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7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Sayfa1!$A$4:$Q$134</definedName>
    <definedName name="_xlnm.Print_Area" localSheetId="0">Sayfa1!$A$5:$Q$136</definedName>
  </definedNames>
  <calcPr calcId="125725"/>
</workbook>
</file>

<file path=xl/calcChain.xml><?xml version="1.0" encoding="utf-8"?>
<calcChain xmlns="http://schemas.openxmlformats.org/spreadsheetml/2006/main">
  <c r="P128" i="1"/>
  <c r="L6"/>
  <c r="L11"/>
  <c r="L5"/>
  <c r="L15"/>
  <c r="L13"/>
  <c r="L12"/>
  <c r="L16"/>
  <c r="L8"/>
  <c r="L14"/>
  <c r="L7"/>
  <c r="L9"/>
  <c r="L18"/>
  <c r="L17"/>
  <c r="L20"/>
  <c r="L19"/>
  <c r="L22"/>
  <c r="L27"/>
  <c r="L23"/>
  <c r="L24"/>
  <c r="L25"/>
  <c r="L21"/>
  <c r="L26"/>
  <c r="L28"/>
  <c r="L30"/>
  <c r="L33"/>
  <c r="L31"/>
  <c r="L32"/>
  <c r="L34"/>
  <c r="L47"/>
  <c r="L37"/>
  <c r="L48"/>
  <c r="L41"/>
  <c r="L36"/>
  <c r="L39"/>
  <c r="L42"/>
  <c r="L43"/>
  <c r="L46"/>
  <c r="L40"/>
  <c r="L44"/>
  <c r="L45"/>
  <c r="L38"/>
  <c r="L52"/>
  <c r="L53"/>
  <c r="L50"/>
  <c r="L51"/>
  <c r="L49"/>
  <c r="L61"/>
  <c r="L57"/>
  <c r="L58"/>
  <c r="L60"/>
  <c r="L56"/>
  <c r="L55"/>
  <c r="L54"/>
  <c r="L59"/>
  <c r="L67"/>
  <c r="P67" s="1"/>
  <c r="L71"/>
  <c r="L78"/>
  <c r="L68"/>
  <c r="L77"/>
  <c r="P77" s="1"/>
  <c r="L76"/>
  <c r="L75"/>
  <c r="L74"/>
  <c r="L73"/>
  <c r="L70"/>
  <c r="L65"/>
  <c r="L72"/>
  <c r="L69"/>
  <c r="L79"/>
  <c r="L64"/>
  <c r="L63"/>
  <c r="L66"/>
  <c r="L81"/>
  <c r="L89"/>
  <c r="L85"/>
  <c r="L88"/>
  <c r="L83"/>
  <c r="L87"/>
  <c r="L86"/>
  <c r="L82"/>
  <c r="L80"/>
  <c r="L84"/>
  <c r="L92"/>
  <c r="L90"/>
  <c r="L93"/>
  <c r="L91"/>
  <c r="L94"/>
  <c r="L95"/>
  <c r="L97"/>
  <c r="L96"/>
  <c r="L98"/>
  <c r="L101"/>
  <c r="L106"/>
  <c r="L102"/>
  <c r="L105"/>
  <c r="L103"/>
  <c r="L100"/>
  <c r="L104"/>
  <c r="L108"/>
  <c r="L111"/>
  <c r="L109"/>
  <c r="L107"/>
  <c r="L110"/>
  <c r="L114"/>
  <c r="L112"/>
  <c r="L113"/>
  <c r="L118"/>
  <c r="L121"/>
  <c r="L120"/>
  <c r="L119"/>
  <c r="L123"/>
  <c r="L124"/>
  <c r="L122"/>
  <c r="L125"/>
  <c r="L117"/>
  <c r="L116"/>
  <c r="L128"/>
  <c r="L132"/>
  <c r="L130"/>
  <c r="L129"/>
  <c r="L131"/>
  <c r="L133"/>
  <c r="L134"/>
  <c r="L136"/>
  <c r="P136" s="1"/>
  <c r="L10"/>
  <c r="G5"/>
  <c r="G15"/>
  <c r="G13"/>
  <c r="G12"/>
  <c r="G16"/>
  <c r="G8"/>
  <c r="G14"/>
  <c r="G7"/>
  <c r="P7" s="1"/>
  <c r="G9"/>
  <c r="G18"/>
  <c r="G17"/>
  <c r="G20"/>
  <c r="G19"/>
  <c r="G22"/>
  <c r="G27"/>
  <c r="G23"/>
  <c r="P23" s="1"/>
  <c r="G24"/>
  <c r="G25"/>
  <c r="G21"/>
  <c r="G26"/>
  <c r="P26" s="1"/>
  <c r="G28"/>
  <c r="G30"/>
  <c r="G33"/>
  <c r="P33" s="1"/>
  <c r="G31"/>
  <c r="P31" s="1"/>
  <c r="G32"/>
  <c r="G34"/>
  <c r="G47"/>
  <c r="P47" s="1"/>
  <c r="G37"/>
  <c r="P37" s="1"/>
  <c r="G48"/>
  <c r="G41"/>
  <c r="P41" s="1"/>
  <c r="G36"/>
  <c r="P36" s="1"/>
  <c r="G39"/>
  <c r="P39" s="1"/>
  <c r="G42"/>
  <c r="G43"/>
  <c r="G46"/>
  <c r="P46" s="1"/>
  <c r="G40"/>
  <c r="P40" s="1"/>
  <c r="G44"/>
  <c r="G45"/>
  <c r="G38"/>
  <c r="P38" s="1"/>
  <c r="G52"/>
  <c r="P52" s="1"/>
  <c r="G53"/>
  <c r="G50"/>
  <c r="G51"/>
  <c r="P51" s="1"/>
  <c r="G49"/>
  <c r="P49" s="1"/>
  <c r="G61"/>
  <c r="G57"/>
  <c r="G58"/>
  <c r="P58" s="1"/>
  <c r="G60"/>
  <c r="P60" s="1"/>
  <c r="G56"/>
  <c r="G55"/>
  <c r="G54"/>
  <c r="G59"/>
  <c r="P59" s="1"/>
  <c r="G67"/>
  <c r="G71"/>
  <c r="G78"/>
  <c r="P78" s="1"/>
  <c r="G68"/>
  <c r="P68" s="1"/>
  <c r="G77"/>
  <c r="G76"/>
  <c r="G75"/>
  <c r="P75" s="1"/>
  <c r="G74"/>
  <c r="G73"/>
  <c r="G70"/>
  <c r="G65"/>
  <c r="P65" s="1"/>
  <c r="G72"/>
  <c r="P72" s="1"/>
  <c r="G69"/>
  <c r="G79"/>
  <c r="G64"/>
  <c r="P64" s="1"/>
  <c r="G63"/>
  <c r="P63" s="1"/>
  <c r="G66"/>
  <c r="G81"/>
  <c r="G89"/>
  <c r="P89" s="1"/>
  <c r="G85"/>
  <c r="P85" s="1"/>
  <c r="G88"/>
  <c r="G83"/>
  <c r="G87"/>
  <c r="P87" s="1"/>
  <c r="G86"/>
  <c r="G82"/>
  <c r="G80"/>
  <c r="G84"/>
  <c r="P84" s="1"/>
  <c r="G92"/>
  <c r="P92" s="1"/>
  <c r="G90"/>
  <c r="G93"/>
  <c r="G91"/>
  <c r="P91" s="1"/>
  <c r="G94"/>
  <c r="P94" s="1"/>
  <c r="G95"/>
  <c r="G97"/>
  <c r="G96"/>
  <c r="P96" s="1"/>
  <c r="G98"/>
  <c r="P98" s="1"/>
  <c r="G101"/>
  <c r="G106"/>
  <c r="G102"/>
  <c r="P102" s="1"/>
  <c r="G105"/>
  <c r="P105" s="1"/>
  <c r="G103"/>
  <c r="G100"/>
  <c r="G104"/>
  <c r="P104" s="1"/>
  <c r="G108"/>
  <c r="P108" s="1"/>
  <c r="G111"/>
  <c r="G109"/>
  <c r="G107"/>
  <c r="P107" s="1"/>
  <c r="G110"/>
  <c r="P110" s="1"/>
  <c r="G114"/>
  <c r="G112"/>
  <c r="G113"/>
  <c r="P113" s="1"/>
  <c r="G118"/>
  <c r="P118" s="1"/>
  <c r="G121"/>
  <c r="G120"/>
  <c r="G119"/>
  <c r="P119" s="1"/>
  <c r="G123"/>
  <c r="P123" s="1"/>
  <c r="G124"/>
  <c r="G122"/>
  <c r="G125"/>
  <c r="P125" s="1"/>
  <c r="G117"/>
  <c r="P117" s="1"/>
  <c r="G116"/>
  <c r="G128"/>
  <c r="G132"/>
  <c r="P132" s="1"/>
  <c r="G130"/>
  <c r="P130" s="1"/>
  <c r="G129"/>
  <c r="G131"/>
  <c r="G133"/>
  <c r="P133" s="1"/>
  <c r="G134"/>
  <c r="G136"/>
  <c r="G6"/>
  <c r="G11"/>
  <c r="G10"/>
  <c r="P10" s="1"/>
  <c r="P116" l="1"/>
  <c r="P121"/>
  <c r="P114"/>
  <c r="P103"/>
  <c r="P131"/>
  <c r="P122"/>
  <c r="P120"/>
  <c r="P112"/>
  <c r="P109"/>
  <c r="P100"/>
  <c r="P106"/>
  <c r="P97"/>
  <c r="P93"/>
  <c r="P80"/>
  <c r="P83"/>
  <c r="P81"/>
  <c r="P79"/>
  <c r="P70"/>
  <c r="P76"/>
  <c r="P71"/>
  <c r="P55"/>
  <c r="P45"/>
  <c r="P43"/>
  <c r="P34"/>
  <c r="P30"/>
  <c r="P129"/>
  <c r="P124"/>
  <c r="P111"/>
  <c r="P101"/>
  <c r="P95"/>
  <c r="P90"/>
  <c r="P82"/>
  <c r="P88"/>
  <c r="P66"/>
  <c r="P69"/>
  <c r="P73"/>
  <c r="P56"/>
  <c r="P61"/>
  <c r="P44"/>
  <c r="P42"/>
  <c r="P48"/>
  <c r="P32"/>
  <c r="P24"/>
  <c r="P9"/>
  <c r="P5"/>
  <c r="P53"/>
  <c r="P50"/>
  <c r="P6"/>
  <c r="P25"/>
  <c r="P22"/>
  <c r="P8"/>
  <c r="P11"/>
  <c r="P21"/>
  <c r="P27"/>
  <c r="P14"/>
  <c r="P13"/>
  <c r="P15"/>
</calcChain>
</file>

<file path=xl/sharedStrings.xml><?xml version="1.0" encoding="utf-8"?>
<sst xmlns="http://schemas.openxmlformats.org/spreadsheetml/2006/main" count="502" uniqueCount="271">
  <si>
    <t xml:space="preserve">No </t>
  </si>
  <si>
    <t>C.G.P.A. % 50</t>
  </si>
  <si>
    <t>ENG 101-102</t>
  </si>
  <si>
    <t>Sosyoloji</t>
  </si>
  <si>
    <t>G.G.P.A.</t>
  </si>
  <si>
    <t>DENİZ SOYSAL</t>
  </si>
  <si>
    <t>BÜŞRA DURUSOY</t>
  </si>
  <si>
    <t>AHMET EKİNCİ</t>
  </si>
  <si>
    <t>ALTUĞ DEĞİRMENCİOĞLU</t>
  </si>
  <si>
    <t>FURKAN TEKİNAY</t>
  </si>
  <si>
    <t>BÜŞRA ARSLAN</t>
  </si>
  <si>
    <t>GİZEM MERDAN</t>
  </si>
  <si>
    <t>CANSU TARAKÇI</t>
  </si>
  <si>
    <t>OSMAN ARSLAN</t>
  </si>
  <si>
    <t>HİLAL AYKILIÇ</t>
  </si>
  <si>
    <t>LEMAN UZUN</t>
  </si>
  <si>
    <t>MUSTAFA ÖZCAN</t>
  </si>
  <si>
    <t>EMRE BİLGİLİ</t>
  </si>
  <si>
    <t>MERT AŞKIN</t>
  </si>
  <si>
    <t>FARUK AYDIN</t>
  </si>
  <si>
    <t>MERYEM KARAKAYA</t>
  </si>
  <si>
    <t>HİLAL SAYGIN</t>
  </si>
  <si>
    <t>2017-2018 AKADEMİK YILI GÜZ DÖNEMİ ERASMUS+ ÖĞRENİM HAREKETLİLİĞİ BAŞVURULARI</t>
  </si>
  <si>
    <t>YDMS
TOEFL
YDS
YÖKDİL</t>
  </si>
  <si>
    <t>MD NAZMUL ISLAM</t>
  </si>
  <si>
    <t>PHD</t>
  </si>
  <si>
    <t>BÜŞRA BAYRAMOĞLU</t>
  </si>
  <si>
    <t>BERAT AKSARI</t>
  </si>
  <si>
    <t>İLKER ATEŞEN</t>
  </si>
  <si>
    <t>ALPEREN ÇAĞLAR</t>
  </si>
  <si>
    <t>HÜSEYİN GÜN</t>
  </si>
  <si>
    <t>AKIN AKSEN</t>
  </si>
  <si>
    <t>ESRA TANRIVERDI</t>
  </si>
  <si>
    <t>HATİCE KÜBRA ÇİÇEK</t>
  </si>
  <si>
    <t>RESUL DENİZ</t>
  </si>
  <si>
    <t>İREM BUZ</t>
  </si>
  <si>
    <t>ALİ YAVUZ YALÇIN</t>
  </si>
  <si>
    <t>ÇAĞRI TOPÇU</t>
  </si>
  <si>
    <t>Y. EMRE UZUNOĞLU</t>
  </si>
  <si>
    <t>A. ONUR KILIÇ</t>
  </si>
  <si>
    <t>SİNAN BULUT</t>
  </si>
  <si>
    <t>BÜŞRA GÖNÜLSÜZ</t>
  </si>
  <si>
    <t>BERK FARIMAZ</t>
  </si>
  <si>
    <t>M. OZAN ALTUN</t>
  </si>
  <si>
    <t>YUNUS EMRE ARAZ</t>
  </si>
  <si>
    <t>YASİN YİĞİT</t>
  </si>
  <si>
    <t>MUHARREM SOYTÜRK</t>
  </si>
  <si>
    <t>BUSE CEREN DOĞAN</t>
  </si>
  <si>
    <t>RABİA BEYZA AKAR</t>
  </si>
  <si>
    <t>GÜNSEL GÖKSU</t>
  </si>
  <si>
    <t>MUKADDES AKDU</t>
  </si>
  <si>
    <t>GÜLDEN ERDEN</t>
  </si>
  <si>
    <t>BESTE UÇAK</t>
  </si>
  <si>
    <t>ŞULE GÜÇLÜ</t>
  </si>
  <si>
    <t>BİLAL TÜRKMAN</t>
  </si>
  <si>
    <t>VELİ YETİŞGENGİL</t>
  </si>
  <si>
    <t>EDA YERLİ</t>
  </si>
  <si>
    <t>M. REFİK TEKELİ</t>
  </si>
  <si>
    <t>AHMET YILDIZ</t>
  </si>
  <si>
    <t>KÜBRA OKUMUŞ</t>
  </si>
  <si>
    <t>ÖZLEM ÖKTEM</t>
  </si>
  <si>
    <t>ESRA ELMADERESİ</t>
  </si>
  <si>
    <t>YASİN ÖZMEN</t>
  </si>
  <si>
    <t>TERLAN BABAZADE</t>
  </si>
  <si>
    <t>BÜŞRA DEMİRBAŞ</t>
  </si>
  <si>
    <t>H. ZAFER KIZILKAYA</t>
  </si>
  <si>
    <t>MUSTAFA BAL</t>
  </si>
  <si>
    <t>ESMA NUR DURAN</t>
  </si>
  <si>
    <t>OĞUZHAN BAŞ</t>
  </si>
  <si>
    <t>ELVAN ATEŞ</t>
  </si>
  <si>
    <t>SİMİN YILMAZ</t>
  </si>
  <si>
    <t>ÖZGE YALÇIN</t>
  </si>
  <si>
    <t>AA-AA</t>
  </si>
  <si>
    <t>EREN ERSÖZ</t>
  </si>
  <si>
    <t>M. ESAT AKBAŞ</t>
  </si>
  <si>
    <t>ARZUM BİNGÖL</t>
  </si>
  <si>
    <t>P. FULYA ÇINAR</t>
  </si>
  <si>
    <t>F. CEREN ÖZER</t>
  </si>
  <si>
    <t>ELİF Ş. ATMACA</t>
  </si>
  <si>
    <t>NİHAN KOÇAK</t>
  </si>
  <si>
    <t>SERENAY SARIGÜL</t>
  </si>
  <si>
    <t>ALİ REZA HAMİDİ</t>
  </si>
  <si>
    <t>FAHRİ ESEN</t>
  </si>
  <si>
    <t>KAMİL ALTINAY</t>
  </si>
  <si>
    <t>İSMAİL ERDOĞAN</t>
  </si>
  <si>
    <t>AHMET GÜNOĞLU</t>
  </si>
  <si>
    <t>İLKKAN GÜLER</t>
  </si>
  <si>
    <t>A. HUSSEIN OLAT</t>
  </si>
  <si>
    <t>S. NİHAN SALEPÇİ</t>
  </si>
  <si>
    <t xml:space="preserve">İslami İlimler
</t>
  </si>
  <si>
    <t>M. ESAT ÖZCAN</t>
  </si>
  <si>
    <t>HÜSEYİN TUNÇ</t>
  </si>
  <si>
    <t>SİNEM USLU</t>
  </si>
  <si>
    <t>BEŞİR BABAYİĞİT</t>
  </si>
  <si>
    <t>ÖMER F. ÇELİK</t>
  </si>
  <si>
    <t>Ö. FARUK BORHAN</t>
  </si>
  <si>
    <t>M. EMİN KOÇAK</t>
  </si>
  <si>
    <t>AYLA TUNA</t>
  </si>
  <si>
    <t>AHSEN BAHADIR</t>
  </si>
  <si>
    <t>HAZAL R. ASLAN</t>
  </si>
  <si>
    <t>ELİF AYDIN</t>
  </si>
  <si>
    <t>BEGENCH CHERKEZOV</t>
  </si>
  <si>
    <t>MERVE TORTOP</t>
  </si>
  <si>
    <t>SOHAILA BARGHASH</t>
  </si>
  <si>
    <t>MUSA M. KAMARA</t>
  </si>
  <si>
    <t>H. NURCAN ELSIKMA</t>
  </si>
  <si>
    <t>H. MELTEM ÇELEBİ</t>
  </si>
  <si>
    <t>LILIYA SAYFULINA</t>
  </si>
  <si>
    <t>İREM ACAR</t>
  </si>
  <si>
    <t>AYŞENUR ÇETİN</t>
  </si>
  <si>
    <t>BUĞRAHAN AKSOY</t>
  </si>
  <si>
    <t>GÜLBAHAR ÖZTÜRK</t>
  </si>
  <si>
    <t>KÜBRA A. CANDAN</t>
  </si>
  <si>
    <t>M. İREM YILDIZ</t>
  </si>
  <si>
    <t>MERVENUR ŞAHİN</t>
  </si>
  <si>
    <t>M. BETÜL ÇİFTÇİ</t>
  </si>
  <si>
    <t>RUMEYSA YAZAR</t>
  </si>
  <si>
    <t>YAZGÜLÜ ŞENYURT</t>
  </si>
  <si>
    <t>INTIZOR DOROBSHOEVA</t>
  </si>
  <si>
    <t>DIANA AYDANALEYEVA</t>
  </si>
  <si>
    <t>DİLAN DOĞAN</t>
  </si>
  <si>
    <t>FATİH M. UZUN</t>
  </si>
  <si>
    <t>VİLDAN ÜNLÜ</t>
  </si>
  <si>
    <t>G. KAMER KAYA</t>
  </si>
  <si>
    <t>MİRAC KULAKLI</t>
  </si>
  <si>
    <t>AGNO en az 2.20/4.00 başvuru 
koşulunu taşımıyor</t>
  </si>
  <si>
    <t>ÖMER. EMRE AKA</t>
  </si>
  <si>
    <t>MERVE GÜLTEKİN</t>
  </si>
  <si>
    <t>GALLIMARD Y. N. NGASSA</t>
  </si>
  <si>
    <t>68-66=67</t>
  </si>
  <si>
    <t>71-73=72</t>
  </si>
  <si>
    <t>66-72=69</t>
  </si>
  <si>
    <t>88,50-72=80,25</t>
  </si>
  <si>
    <t>66-63=64,50</t>
  </si>
  <si>
    <t>86-83=84,5</t>
  </si>
  <si>
    <t>73-62=67,5</t>
  </si>
  <si>
    <t>65-75=70</t>
  </si>
  <si>
    <t>80-68=74</t>
  </si>
  <si>
    <t>70-66=68</t>
  </si>
  <si>
    <t>68-71=69,5</t>
  </si>
  <si>
    <t>73-57=65</t>
  </si>
  <si>
    <t>76-65=70,5</t>
  </si>
  <si>
    <t>74-74=74</t>
  </si>
  <si>
    <t>92-92=82</t>
  </si>
  <si>
    <t>80,50-79=79,75</t>
  </si>
  <si>
    <t>87-71=79</t>
  </si>
  <si>
    <t>85-75=80</t>
  </si>
  <si>
    <t>66-70=68</t>
  </si>
  <si>
    <t>83-72=77,5</t>
  </si>
  <si>
    <t>68-78=73</t>
  </si>
  <si>
    <t>56-67=61,5</t>
  </si>
  <si>
    <t>70-60=65</t>
  </si>
  <si>
    <t>73-60=66,5</t>
  </si>
  <si>
    <t>61-57=59</t>
  </si>
  <si>
    <t>82,50-61=71,75</t>
  </si>
  <si>
    <t>68-80=74</t>
  </si>
  <si>
    <t>56-72=64</t>
  </si>
  <si>
    <t>62-86=74</t>
  </si>
  <si>
    <t>50-70=60</t>
  </si>
  <si>
    <t>82-82=82</t>
  </si>
  <si>
    <t>80-80=80</t>
  </si>
  <si>
    <t>96-96=96</t>
  </si>
  <si>
    <t>52-66=59</t>
  </si>
  <si>
    <t>99-99=99</t>
  </si>
  <si>
    <t>MOHAMED BOLKHIR</t>
  </si>
  <si>
    <t>GÖKHAN S. GÜLEŞ</t>
  </si>
  <si>
    <t>62-62=62</t>
  </si>
  <si>
    <t>88,50-84=86,25</t>
  </si>
  <si>
    <t>65-63=64</t>
  </si>
  <si>
    <t>66-65=65,5</t>
  </si>
  <si>
    <t>67-66=66,5</t>
  </si>
  <si>
    <t>87-94=90,5</t>
  </si>
  <si>
    <t>64-62=63</t>
  </si>
  <si>
    <t>67-68=67,5</t>
  </si>
  <si>
    <t>74-60=67</t>
  </si>
  <si>
    <t>80,50-66=73,25</t>
  </si>
  <si>
    <t>81,25-69=75,125</t>
  </si>
  <si>
    <t>84,25-79=81,625</t>
  </si>
  <si>
    <t>87,50-63=75,25</t>
  </si>
  <si>
    <t>84-65=74,50</t>
  </si>
  <si>
    <t>80-65=72,5</t>
  </si>
  <si>
    <t>80,50-70=75,25</t>
  </si>
  <si>
    <t>60-60=60</t>
  </si>
  <si>
    <t>60-64=62</t>
  </si>
  <si>
    <t>87,50-77=82,25</t>
  </si>
  <si>
    <t>60-70=65</t>
  </si>
  <si>
    <t>81-75=78</t>
  </si>
  <si>
    <t>81,50-91=86,25</t>
  </si>
  <si>
    <t>81-71=76</t>
  </si>
  <si>
    <t>71-60=65,5</t>
  </si>
  <si>
    <t>82,50-65=73,75</t>
  </si>
  <si>
    <t>71-72=71,5</t>
  </si>
  <si>
    <r>
      <t>84-70=</t>
    </r>
    <r>
      <rPr>
        <b/>
        <sz val="9"/>
        <color theme="1"/>
        <rFont val="Calibri"/>
        <family val="2"/>
        <charset val="162"/>
        <scheme val="minor"/>
      </rPr>
      <t>77</t>
    </r>
  </si>
  <si>
    <r>
      <t>85-80=</t>
    </r>
    <r>
      <rPr>
        <b/>
        <sz val="9"/>
        <color theme="1"/>
        <rFont val="Calibri"/>
        <family val="2"/>
        <charset val="162"/>
        <scheme val="minor"/>
      </rPr>
      <t>82,5</t>
    </r>
  </si>
  <si>
    <r>
      <t>81-88=</t>
    </r>
    <r>
      <rPr>
        <b/>
        <sz val="9"/>
        <color theme="1"/>
        <rFont val="Calibri"/>
        <family val="2"/>
        <charset val="162"/>
        <scheme val="minor"/>
      </rPr>
      <t>84,5</t>
    </r>
  </si>
  <si>
    <r>
      <t>81,50-84=</t>
    </r>
    <r>
      <rPr>
        <b/>
        <sz val="9"/>
        <color theme="1"/>
        <rFont val="Calibri"/>
        <family val="2"/>
        <charset val="162"/>
        <scheme val="minor"/>
      </rPr>
      <t>82,75</t>
    </r>
  </si>
  <si>
    <r>
      <t>79-71=</t>
    </r>
    <r>
      <rPr>
        <b/>
        <sz val="9"/>
        <color theme="1"/>
        <rFont val="Calibri"/>
        <family val="2"/>
        <charset val="162"/>
        <scheme val="minor"/>
      </rPr>
      <t>75</t>
    </r>
  </si>
  <si>
    <r>
      <t>86-96=</t>
    </r>
    <r>
      <rPr>
        <b/>
        <sz val="9"/>
        <color theme="1"/>
        <rFont val="Calibri"/>
        <family val="2"/>
        <charset val="162"/>
        <scheme val="minor"/>
      </rPr>
      <t>91</t>
    </r>
  </si>
  <si>
    <r>
      <t>76-90=</t>
    </r>
    <r>
      <rPr>
        <b/>
        <sz val="9"/>
        <color theme="1"/>
        <rFont val="Calibri"/>
        <family val="2"/>
        <charset val="162"/>
        <scheme val="minor"/>
      </rPr>
      <t>83</t>
    </r>
  </si>
  <si>
    <r>
      <t>81-90=</t>
    </r>
    <r>
      <rPr>
        <b/>
        <sz val="9"/>
        <color theme="1"/>
        <rFont val="Calibri"/>
        <family val="2"/>
        <charset val="162"/>
        <scheme val="minor"/>
      </rPr>
      <t>85,5</t>
    </r>
  </si>
  <si>
    <r>
      <t>78-75=</t>
    </r>
    <r>
      <rPr>
        <b/>
        <sz val="9"/>
        <color theme="1"/>
        <rFont val="Calibri"/>
        <family val="2"/>
        <charset val="162"/>
        <scheme val="minor"/>
      </rPr>
      <t>76,5</t>
    </r>
  </si>
  <si>
    <r>
      <t>72-75=</t>
    </r>
    <r>
      <rPr>
        <b/>
        <sz val="9"/>
        <color theme="1"/>
        <rFont val="Calibri"/>
        <family val="2"/>
        <charset val="162"/>
        <scheme val="minor"/>
      </rPr>
      <t>73,5</t>
    </r>
  </si>
  <si>
    <r>
      <t>90-81=</t>
    </r>
    <r>
      <rPr>
        <b/>
        <sz val="9"/>
        <color theme="1"/>
        <rFont val="Calibri"/>
        <family val="2"/>
        <charset val="162"/>
        <scheme val="minor"/>
      </rPr>
      <t>85,5</t>
    </r>
  </si>
  <si>
    <r>
      <t>83-75=</t>
    </r>
    <r>
      <rPr>
        <b/>
        <sz val="9"/>
        <color theme="1"/>
        <rFont val="Calibri"/>
        <family val="2"/>
        <charset val="162"/>
        <scheme val="minor"/>
      </rPr>
      <t>79</t>
    </r>
  </si>
  <si>
    <t xml:space="preserve">ENES KARACAN </t>
  </si>
  <si>
    <r>
      <t>72-80=</t>
    </r>
    <r>
      <rPr>
        <b/>
        <sz val="9"/>
        <color theme="1"/>
        <rFont val="Calibri"/>
        <family val="2"/>
        <charset val="162"/>
        <scheme val="minor"/>
      </rPr>
      <t>76</t>
    </r>
  </si>
  <si>
    <t>GİRMEDİ</t>
  </si>
  <si>
    <r>
      <t>71-73=</t>
    </r>
    <r>
      <rPr>
        <b/>
        <sz val="9"/>
        <color theme="1"/>
        <rFont val="Calibri"/>
        <family val="2"/>
        <charset val="162"/>
        <scheme val="minor"/>
      </rPr>
      <t>72</t>
    </r>
  </si>
  <si>
    <r>
      <t>80,50-96=</t>
    </r>
    <r>
      <rPr>
        <b/>
        <sz val="9"/>
        <color theme="1"/>
        <rFont val="Calibri"/>
        <family val="2"/>
        <charset val="162"/>
        <scheme val="minor"/>
      </rPr>
      <t>88,25</t>
    </r>
  </si>
  <si>
    <r>
      <t>86-82=</t>
    </r>
    <r>
      <rPr>
        <b/>
        <sz val="9"/>
        <color theme="1"/>
        <rFont val="Calibri"/>
        <family val="2"/>
        <charset val="162"/>
        <scheme val="minor"/>
      </rPr>
      <t>84</t>
    </r>
  </si>
  <si>
    <r>
      <t>77-84=</t>
    </r>
    <r>
      <rPr>
        <b/>
        <sz val="9"/>
        <color theme="1"/>
        <rFont val="Calibri"/>
        <family val="2"/>
        <charset val="162"/>
        <scheme val="minor"/>
      </rPr>
      <t>80,5</t>
    </r>
  </si>
  <si>
    <r>
      <t>80-84=</t>
    </r>
    <r>
      <rPr>
        <b/>
        <sz val="9"/>
        <color theme="1"/>
        <rFont val="Calibri"/>
        <family val="2"/>
        <charset val="162"/>
        <scheme val="minor"/>
      </rPr>
      <t>82</t>
    </r>
  </si>
  <si>
    <t>Erasmus Dil Sınavı en az 60 puan barajını geçemedi</t>
  </si>
  <si>
    <r>
      <t>80-83=</t>
    </r>
    <r>
      <rPr>
        <b/>
        <sz val="9"/>
        <color theme="1"/>
        <rFont val="Calibri"/>
        <family val="2"/>
        <charset val="162"/>
        <scheme val="minor"/>
      </rPr>
      <t>81,5</t>
    </r>
  </si>
  <si>
    <r>
      <t>84-92=</t>
    </r>
    <r>
      <rPr>
        <b/>
        <sz val="9"/>
        <color theme="1"/>
        <rFont val="Calibri"/>
        <family val="2"/>
        <charset val="162"/>
        <scheme val="minor"/>
      </rPr>
      <t>88</t>
    </r>
  </si>
  <si>
    <r>
      <t>74-80=</t>
    </r>
    <r>
      <rPr>
        <b/>
        <sz val="9"/>
        <color theme="1"/>
        <rFont val="Calibri"/>
        <family val="2"/>
        <charset val="162"/>
        <scheme val="minor"/>
      </rPr>
      <t>77</t>
    </r>
  </si>
  <si>
    <r>
      <t>70-80=</t>
    </r>
    <r>
      <rPr>
        <b/>
        <sz val="9"/>
        <color theme="1"/>
        <rFont val="Calibri"/>
        <family val="2"/>
        <charset val="162"/>
        <scheme val="minor"/>
      </rPr>
      <t>75</t>
    </r>
  </si>
  <si>
    <r>
      <t>85,50-87=</t>
    </r>
    <r>
      <rPr>
        <b/>
        <sz val="9"/>
        <color theme="1"/>
        <rFont val="Calibri"/>
        <family val="2"/>
        <charset val="162"/>
        <scheme val="minor"/>
      </rPr>
      <t>86,25</t>
    </r>
  </si>
  <si>
    <r>
      <t>73-75=</t>
    </r>
    <r>
      <rPr>
        <b/>
        <sz val="9"/>
        <color theme="1"/>
        <rFont val="Calibri"/>
        <family val="2"/>
        <charset val="162"/>
        <scheme val="minor"/>
      </rPr>
      <t>74</t>
    </r>
  </si>
  <si>
    <r>
      <t>84-81=</t>
    </r>
    <r>
      <rPr>
        <b/>
        <sz val="9"/>
        <color theme="1"/>
        <rFont val="Calibri"/>
        <family val="2"/>
        <charset val="162"/>
        <scheme val="minor"/>
      </rPr>
      <t>82,5</t>
    </r>
  </si>
  <si>
    <r>
      <t>84-80=</t>
    </r>
    <r>
      <rPr>
        <b/>
        <sz val="9"/>
        <color theme="1"/>
        <rFont val="Calibri"/>
        <family val="2"/>
        <charset val="162"/>
        <scheme val="minor"/>
      </rPr>
      <t>82</t>
    </r>
  </si>
  <si>
    <r>
      <t>78-76=</t>
    </r>
    <r>
      <rPr>
        <b/>
        <sz val="9"/>
        <color theme="1"/>
        <rFont val="Calibri"/>
        <family val="2"/>
        <charset val="162"/>
        <scheme val="minor"/>
      </rPr>
      <t>77</t>
    </r>
  </si>
  <si>
    <r>
      <t>77-76=</t>
    </r>
    <r>
      <rPr>
        <b/>
        <sz val="9"/>
        <color theme="1"/>
        <rFont val="Calibri"/>
        <family val="2"/>
        <charset val="162"/>
        <scheme val="minor"/>
      </rPr>
      <t>76,5</t>
    </r>
  </si>
  <si>
    <r>
      <t>76-74=</t>
    </r>
    <r>
      <rPr>
        <b/>
        <sz val="9"/>
        <color theme="1"/>
        <rFont val="Calibri"/>
        <family val="2"/>
        <charset val="162"/>
        <scheme val="minor"/>
      </rPr>
      <t>75</t>
    </r>
  </si>
  <si>
    <r>
      <t>87,50-93=</t>
    </r>
    <r>
      <rPr>
        <b/>
        <sz val="9"/>
        <color theme="1"/>
        <rFont val="Calibri"/>
        <family val="2"/>
        <charset val="162"/>
        <scheme val="minor"/>
      </rPr>
      <t>90,25</t>
    </r>
  </si>
  <si>
    <r>
      <t>80-79=</t>
    </r>
    <r>
      <rPr>
        <b/>
        <sz val="9"/>
        <color theme="1"/>
        <rFont val="Calibri"/>
        <family val="2"/>
        <charset val="162"/>
        <scheme val="minor"/>
      </rPr>
      <t>79,5</t>
    </r>
  </si>
  <si>
    <r>
      <t>77-70=</t>
    </r>
    <r>
      <rPr>
        <b/>
        <sz val="9"/>
        <color theme="1"/>
        <rFont val="Calibri"/>
        <family val="2"/>
        <charset val="162"/>
        <scheme val="minor"/>
      </rPr>
      <t>73,5</t>
    </r>
  </si>
  <si>
    <r>
      <t>79,50-83=</t>
    </r>
    <r>
      <rPr>
        <b/>
        <sz val="9"/>
        <color theme="1"/>
        <rFont val="Calibri"/>
        <family val="2"/>
        <charset val="162"/>
        <scheme val="minor"/>
      </rPr>
      <t>81,25</t>
    </r>
  </si>
  <si>
    <t>ASİL</t>
  </si>
  <si>
    <r>
      <t>88,25-94=</t>
    </r>
    <r>
      <rPr>
        <b/>
        <sz val="9"/>
        <color theme="1"/>
        <rFont val="Calibri"/>
        <family val="2"/>
        <charset val="162"/>
        <scheme val="minor"/>
      </rPr>
      <t>91,125</t>
    </r>
  </si>
  <si>
    <t>YEDEK
EDS'ye gireceğini beyan edip sınava mazeretsiz girmediği için bir sonraki Erasmus başvurusunda -5 puan uygulamasına tabi olacaktır.</t>
  </si>
  <si>
    <r>
      <t xml:space="preserve">YEDEK 
</t>
    </r>
    <r>
      <rPr>
        <b/>
        <sz val="7"/>
        <color theme="1"/>
        <rFont val="Calibri"/>
        <family val="2"/>
        <charset val="162"/>
        <scheme val="minor"/>
      </rPr>
      <t>EDS'ye gireceğini beyan edip sınava  mazeretsiz girmediği için bir sonraki Erasmus başvurusunda -5 puan uygulamasına tabi olacaktır.</t>
    </r>
  </si>
  <si>
    <t>AYBU Hazırlık ve Erasmus Dil Sınav Sonucu bulunmuyor. EDS'ye gireceğini beyan edip sınava  mazeretsiz girmediği için bir sonraki Erasmus başvurusunda -5 puan uygulamasına tabi olacaktır.</t>
  </si>
  <si>
    <t>HANDE KIRMIZIKUŞAK</t>
  </si>
  <si>
    <t>KATLEGO A.AP.M. 
SEITSHIRO</t>
  </si>
  <si>
    <t>FADUMO M. SAHAL</t>
  </si>
  <si>
    <t>C.G.P.A. 
100 SYSTEM</t>
  </si>
  <si>
    <t>Int. Relations</t>
  </si>
  <si>
    <t>Economics</t>
  </si>
  <si>
    <t>Political Sci.</t>
  </si>
  <si>
    <t>Public Finance</t>
  </si>
  <si>
    <t>Psychology-ING</t>
  </si>
  <si>
    <t>Psychology-TR</t>
  </si>
  <si>
    <t>Int. Trade&amp;Man.</t>
  </si>
  <si>
    <t>Management</t>
  </si>
  <si>
    <t>Bank.&amp;Finance</t>
  </si>
  <si>
    <t>Man. Info. Syst.</t>
  </si>
  <si>
    <t>Mechanical Eng.</t>
  </si>
  <si>
    <t>Electric-Elect.</t>
  </si>
  <si>
    <t>Computer Eng.</t>
  </si>
  <si>
    <t>Law</t>
  </si>
  <si>
    <t>Caucasian Stud</t>
  </si>
  <si>
    <t>Public Law</t>
  </si>
  <si>
    <t>Gen. Psychology</t>
  </si>
  <si>
    <t>Industrial Eng.</t>
  </si>
  <si>
    <t>History</t>
  </si>
  <si>
    <t>MA</t>
  </si>
  <si>
    <t>MS</t>
  </si>
  <si>
    <t>YEDEK</t>
  </si>
  <si>
    <r>
      <rPr>
        <b/>
        <sz val="7"/>
        <rFont val="Calibri"/>
        <family val="2"/>
        <charset val="162"/>
        <scheme val="minor"/>
      </rPr>
      <t>YEDEK</t>
    </r>
    <r>
      <rPr>
        <sz val="7"/>
        <color theme="1"/>
        <rFont val="Calibri"/>
        <family val="2"/>
        <charset val="162"/>
        <scheme val="minor"/>
      </rPr>
      <t xml:space="preserve">
EDS'ye gireceğini beyan edip sınava  mazeretsiz girmediği için bir sonraki Erasmus başvurusunda -5 puan uygulamasına tabi olacaktır.</t>
    </r>
  </si>
  <si>
    <t>SONUÇ</t>
  </si>
  <si>
    <t>ERASMUS PUANI</t>
  </si>
  <si>
    <t>GAZİ/ŞEHİT YAKINI OLMA DURUMU</t>
  </si>
  <si>
    <t>ENGELLİLİK DURUMU</t>
  </si>
  <si>
    <t>DAHA ÖNCE LLP/ERASMUS YARARLANMA</t>
  </si>
  <si>
    <t>Yabancı Dil
 % 50</t>
  </si>
  <si>
    <t>Yabancı Dil</t>
  </si>
  <si>
    <t>Erasmus Dil Sınavı</t>
  </si>
  <si>
    <t>Sınıf</t>
  </si>
  <si>
    <t>Bölüm</t>
  </si>
  <si>
    <t>Ad&amp;Soyad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</si>
</sst>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2" fillId="4" borderId="3" xfId="1" applyFill="1" applyBorder="1" applyAlignment="1" applyProtection="1">
      <alignment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/>
    <xf numFmtId="164" fontId="4" fillId="7" borderId="3" xfId="0" applyNumberFormat="1" applyFont="1" applyFill="1" applyBorder="1" applyAlignment="1">
      <alignment horizontal="center"/>
    </xf>
    <xf numFmtId="164" fontId="4" fillId="8" borderId="3" xfId="0" applyNumberFormat="1" applyFont="1" applyFill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164" fontId="4" fillId="9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/>
    <xf numFmtId="0" fontId="4" fillId="0" borderId="3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/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wrapText="1"/>
    </xf>
    <xf numFmtId="0" fontId="4" fillId="0" borderId="0" xfId="0" applyFont="1"/>
    <xf numFmtId="0" fontId="4" fillId="0" borderId="0" xfId="0" applyFont="1" applyFill="1"/>
    <xf numFmtId="164" fontId="4" fillId="0" borderId="0" xfId="0" applyNumberFormat="1" applyFont="1" applyFill="1"/>
    <xf numFmtId="0" fontId="4" fillId="7" borderId="3" xfId="0" applyFont="1" applyFill="1" applyBorder="1"/>
    <xf numFmtId="0" fontId="3" fillId="0" borderId="0" xfId="0" applyFont="1" applyFill="1" applyAlignment="1">
      <alignment horizontal="center"/>
    </xf>
    <xf numFmtId="164" fontId="4" fillId="7" borderId="3" xfId="0" applyNumberFormat="1" applyFont="1" applyFill="1" applyBorder="1"/>
    <xf numFmtId="0" fontId="4" fillId="7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4" fillId="0" borderId="1" xfId="0" applyFont="1" applyFill="1" applyBorder="1"/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3" xfId="0" applyBorder="1"/>
    <xf numFmtId="0" fontId="2" fillId="0" borderId="3" xfId="1" applyBorder="1" applyAlignment="1" applyProtection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0" fillId="4" borderId="5" xfId="0" applyFill="1" applyBorder="1"/>
    <xf numFmtId="0" fontId="2" fillId="4" borderId="5" xfId="1" applyFill="1" applyBorder="1" applyAlignment="1" applyProtection="1"/>
    <xf numFmtId="0" fontId="0" fillId="0" borderId="4" xfId="0" applyBorder="1"/>
    <xf numFmtId="0" fontId="5" fillId="6" borderId="3" xfId="0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64" fontId="4" fillId="4" borderId="0" xfId="0" applyNumberFormat="1" applyFont="1" applyFill="1"/>
    <xf numFmtId="164" fontId="3" fillId="7" borderId="3" xfId="0" applyNumberFormat="1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64" fontId="4" fillId="9" borderId="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164" fontId="9" fillId="7" borderId="3" xfId="0" applyNumberFormat="1" applyFont="1" applyFill="1" applyBorder="1" applyAlignment="1">
      <alignment horizontal="center" vertical="center"/>
    </xf>
    <xf numFmtId="164" fontId="9" fillId="8" borderId="3" xfId="0" applyNumberFormat="1" applyFont="1" applyFill="1" applyBorder="1" applyAlignment="1">
      <alignment horizontal="center" vertical="center"/>
    </xf>
    <xf numFmtId="164" fontId="10" fillId="7" borderId="3" xfId="0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64" fontId="9" fillId="9" borderId="3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7"/>
  <sheetViews>
    <sheetView tabSelected="1" topLeftCell="A4" zoomScale="110" zoomScaleNormal="110" workbookViewId="0">
      <pane ySplit="1" topLeftCell="A5" activePane="bottomLeft" state="frozen"/>
      <selection activeCell="A4" sqref="A4"/>
      <selection pane="bottomLeft" activeCell="Q118" sqref="Q118"/>
    </sheetView>
  </sheetViews>
  <sheetFormatPr defaultRowHeight="15"/>
  <cols>
    <col min="1" max="1" width="4.28515625" bestFit="1" customWidth="1"/>
    <col min="2" max="2" width="17.85546875" customWidth="1"/>
    <col min="3" max="3" width="11.42578125" customWidth="1"/>
    <col min="4" max="4" width="4.7109375" bestFit="1" customWidth="1"/>
    <col min="5" max="5" width="7.7109375" customWidth="1"/>
    <col min="6" max="6" width="8" customWidth="1"/>
    <col min="7" max="7" width="7.42578125" customWidth="1"/>
    <col min="8" max="8" width="9.28515625" customWidth="1"/>
    <col min="9" max="9" width="13.85546875" customWidth="1"/>
    <col min="10" max="10" width="7" customWidth="1"/>
    <col min="11" max="11" width="6.7109375" customWidth="1"/>
    <col min="12" max="12" width="7.42578125" customWidth="1"/>
    <col min="13" max="13" width="6.42578125" customWidth="1"/>
    <col min="14" max="14" width="5.85546875" customWidth="1"/>
    <col min="15" max="15" width="6" customWidth="1"/>
    <col min="16" max="16" width="7.7109375" customWidth="1"/>
    <col min="17" max="17" width="12.85546875" customWidth="1"/>
    <col min="18" max="18" width="20.7109375" style="55" bestFit="1" customWidth="1"/>
    <col min="19" max="19" width="35.42578125" style="55" bestFit="1" customWidth="1"/>
  </cols>
  <sheetData>
    <row r="1" spans="1:19" hidden="1"/>
    <row r="2" spans="1:19" hidden="1">
      <c r="A2" s="93" t="s">
        <v>22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9" hidden="1"/>
    <row r="4" spans="1:19" ht="54">
      <c r="A4" s="2" t="s">
        <v>0</v>
      </c>
      <c r="B4" s="2" t="s">
        <v>270</v>
      </c>
      <c r="C4" s="2" t="s">
        <v>269</v>
      </c>
      <c r="D4" s="2" t="s">
        <v>268</v>
      </c>
      <c r="E4" s="2" t="s">
        <v>4</v>
      </c>
      <c r="F4" s="3" t="s">
        <v>236</v>
      </c>
      <c r="G4" s="4" t="s">
        <v>1</v>
      </c>
      <c r="H4" s="5" t="s">
        <v>23</v>
      </c>
      <c r="I4" s="5" t="s">
        <v>2</v>
      </c>
      <c r="J4" s="5" t="s">
        <v>267</v>
      </c>
      <c r="K4" s="5" t="s">
        <v>266</v>
      </c>
      <c r="L4" s="4" t="s">
        <v>265</v>
      </c>
      <c r="M4" s="86" t="s">
        <v>264</v>
      </c>
      <c r="N4" s="86" t="s">
        <v>263</v>
      </c>
      <c r="O4" s="86" t="s">
        <v>262</v>
      </c>
      <c r="P4" s="6" t="s">
        <v>261</v>
      </c>
      <c r="Q4" s="40" t="s">
        <v>260</v>
      </c>
    </row>
    <row r="5" spans="1:19">
      <c r="A5" s="7">
        <v>1</v>
      </c>
      <c r="B5" s="8" t="s">
        <v>13</v>
      </c>
      <c r="C5" s="8" t="s">
        <v>237</v>
      </c>
      <c r="D5" s="7">
        <v>2</v>
      </c>
      <c r="E5" s="7">
        <v>3.3</v>
      </c>
      <c r="F5" s="9">
        <v>83.66</v>
      </c>
      <c r="G5" s="10">
        <f t="shared" ref="G5:G28" si="0">F5/2</f>
        <v>41.83</v>
      </c>
      <c r="H5" s="9">
        <v>80.5</v>
      </c>
      <c r="I5" s="12" t="s">
        <v>208</v>
      </c>
      <c r="J5" s="12"/>
      <c r="K5" s="9">
        <v>88.25</v>
      </c>
      <c r="L5" s="10">
        <f t="shared" ref="L5:L28" si="1">K5/2</f>
        <v>44.125</v>
      </c>
      <c r="M5" s="10"/>
      <c r="N5" s="10"/>
      <c r="O5" s="10"/>
      <c r="P5" s="13">
        <f t="shared" ref="P5:P11" si="2">G5+L5</f>
        <v>85.954999999999998</v>
      </c>
      <c r="Q5" s="41" t="s">
        <v>228</v>
      </c>
      <c r="S5" s="56"/>
    </row>
    <row r="6" spans="1:19">
      <c r="A6" s="7">
        <v>2</v>
      </c>
      <c r="B6" s="8" t="s">
        <v>14</v>
      </c>
      <c r="C6" s="8" t="s">
        <v>237</v>
      </c>
      <c r="D6" s="7">
        <v>2</v>
      </c>
      <c r="E6" s="7">
        <v>3.14</v>
      </c>
      <c r="F6" s="9">
        <v>79.930000000000007</v>
      </c>
      <c r="G6" s="10">
        <f t="shared" si="0"/>
        <v>39.965000000000003</v>
      </c>
      <c r="H6" s="9">
        <v>88.25</v>
      </c>
      <c r="I6" s="12" t="s">
        <v>229</v>
      </c>
      <c r="J6" s="12"/>
      <c r="K6" s="9">
        <v>91.125</v>
      </c>
      <c r="L6" s="10">
        <f t="shared" si="1"/>
        <v>45.5625</v>
      </c>
      <c r="M6" s="10"/>
      <c r="N6" s="10"/>
      <c r="O6" s="10"/>
      <c r="P6" s="13">
        <f t="shared" si="2"/>
        <v>85.527500000000003</v>
      </c>
      <c r="Q6" s="42" t="s">
        <v>258</v>
      </c>
      <c r="S6" s="56"/>
    </row>
    <row r="7" spans="1:19">
      <c r="A7" s="7">
        <v>3</v>
      </c>
      <c r="B7" s="8" t="s">
        <v>108</v>
      </c>
      <c r="C7" s="8" t="s">
        <v>237</v>
      </c>
      <c r="D7" s="7">
        <v>3</v>
      </c>
      <c r="E7" s="7">
        <v>3.25</v>
      </c>
      <c r="F7" s="9">
        <v>82.5</v>
      </c>
      <c r="G7" s="10">
        <f t="shared" si="0"/>
        <v>41.25</v>
      </c>
      <c r="H7" s="11">
        <v>86</v>
      </c>
      <c r="I7" s="12" t="s">
        <v>134</v>
      </c>
      <c r="J7" s="12"/>
      <c r="K7" s="9">
        <v>86</v>
      </c>
      <c r="L7" s="10">
        <f t="shared" si="1"/>
        <v>43</v>
      </c>
      <c r="M7" s="10"/>
      <c r="N7" s="10"/>
      <c r="O7" s="10"/>
      <c r="P7" s="13">
        <f t="shared" si="2"/>
        <v>84.25</v>
      </c>
      <c r="Q7" s="42" t="s">
        <v>258</v>
      </c>
      <c r="S7" s="56"/>
    </row>
    <row r="8" spans="1:19">
      <c r="A8" s="7">
        <v>4</v>
      </c>
      <c r="B8" s="8" t="s">
        <v>106</v>
      </c>
      <c r="C8" s="8" t="s">
        <v>237</v>
      </c>
      <c r="D8" s="7">
        <v>3</v>
      </c>
      <c r="E8" s="7">
        <v>3.22</v>
      </c>
      <c r="F8" s="9">
        <v>81.8</v>
      </c>
      <c r="G8" s="10">
        <f t="shared" si="0"/>
        <v>40.9</v>
      </c>
      <c r="H8" s="11">
        <v>79.5</v>
      </c>
      <c r="I8" s="12"/>
      <c r="J8" s="12"/>
      <c r="K8" s="9">
        <v>79.5</v>
      </c>
      <c r="L8" s="10">
        <f t="shared" si="1"/>
        <v>39.75</v>
      </c>
      <c r="M8" s="10"/>
      <c r="N8" s="10"/>
      <c r="O8" s="10"/>
      <c r="P8" s="13">
        <f t="shared" si="2"/>
        <v>80.650000000000006</v>
      </c>
      <c r="Q8" s="42" t="s">
        <v>258</v>
      </c>
      <c r="S8" s="56"/>
    </row>
    <row r="9" spans="1:19">
      <c r="A9" s="7">
        <v>5</v>
      </c>
      <c r="B9" s="8" t="s">
        <v>109</v>
      </c>
      <c r="C9" s="8" t="s">
        <v>237</v>
      </c>
      <c r="D9" s="7">
        <v>4</v>
      </c>
      <c r="E9" s="7">
        <v>2.54</v>
      </c>
      <c r="F9" s="9">
        <v>65.930000000000007</v>
      </c>
      <c r="G9" s="10">
        <f t="shared" si="0"/>
        <v>32.965000000000003</v>
      </c>
      <c r="H9" s="9">
        <v>73</v>
      </c>
      <c r="I9" s="12" t="s">
        <v>209</v>
      </c>
      <c r="J9" s="12">
        <v>66</v>
      </c>
      <c r="K9" s="9">
        <v>84</v>
      </c>
      <c r="L9" s="10">
        <f t="shared" si="1"/>
        <v>42</v>
      </c>
      <c r="M9" s="10"/>
      <c r="N9" s="10"/>
      <c r="O9" s="10"/>
      <c r="P9" s="13">
        <f t="shared" si="2"/>
        <v>74.965000000000003</v>
      </c>
      <c r="Q9" s="42" t="s">
        <v>258</v>
      </c>
      <c r="S9" s="56"/>
    </row>
    <row r="10" spans="1:19">
      <c r="A10" s="7">
        <v>6</v>
      </c>
      <c r="B10" s="8" t="s">
        <v>60</v>
      </c>
      <c r="C10" s="8" t="s">
        <v>237</v>
      </c>
      <c r="D10" s="7">
        <v>4</v>
      </c>
      <c r="E10" s="7">
        <v>2.75</v>
      </c>
      <c r="F10" s="9">
        <v>70.83</v>
      </c>
      <c r="G10" s="10">
        <f t="shared" si="0"/>
        <v>35.414999999999999</v>
      </c>
      <c r="H10" s="11">
        <v>79</v>
      </c>
      <c r="I10" s="12" t="s">
        <v>129</v>
      </c>
      <c r="J10" s="12"/>
      <c r="K10" s="9">
        <v>79</v>
      </c>
      <c r="L10" s="10">
        <f t="shared" si="1"/>
        <v>39.5</v>
      </c>
      <c r="M10" s="10"/>
      <c r="N10" s="10"/>
      <c r="O10" s="10"/>
      <c r="P10" s="13">
        <f t="shared" si="2"/>
        <v>74.914999999999992</v>
      </c>
      <c r="Q10" s="42" t="s">
        <v>258</v>
      </c>
      <c r="S10" s="56"/>
    </row>
    <row r="11" spans="1:19">
      <c r="A11" s="7">
        <v>7</v>
      </c>
      <c r="B11" s="8" t="s">
        <v>6</v>
      </c>
      <c r="C11" s="8" t="s">
        <v>237</v>
      </c>
      <c r="D11" s="7">
        <v>3</v>
      </c>
      <c r="E11" s="7">
        <v>2.98</v>
      </c>
      <c r="F11" s="9">
        <v>76.2</v>
      </c>
      <c r="G11" s="10">
        <f t="shared" si="0"/>
        <v>38.1</v>
      </c>
      <c r="H11" s="9">
        <v>69.5</v>
      </c>
      <c r="I11" s="12" t="s">
        <v>207</v>
      </c>
      <c r="J11" s="12"/>
      <c r="K11" s="9">
        <v>72</v>
      </c>
      <c r="L11" s="10">
        <f t="shared" si="1"/>
        <v>36</v>
      </c>
      <c r="M11" s="10"/>
      <c r="N11" s="10"/>
      <c r="O11" s="10"/>
      <c r="P11" s="13">
        <f t="shared" si="2"/>
        <v>74.099999999999994</v>
      </c>
      <c r="Q11" s="42" t="s">
        <v>258</v>
      </c>
      <c r="S11" s="56"/>
    </row>
    <row r="12" spans="1:19">
      <c r="A12" s="7">
        <v>8</v>
      </c>
      <c r="B12" s="8" t="s">
        <v>126</v>
      </c>
      <c r="C12" s="8" t="s">
        <v>237</v>
      </c>
      <c r="D12" s="7">
        <v>3</v>
      </c>
      <c r="E12" s="7">
        <v>2.85</v>
      </c>
      <c r="F12" s="9">
        <v>73.16</v>
      </c>
      <c r="G12" s="10">
        <f t="shared" si="0"/>
        <v>36.58</v>
      </c>
      <c r="H12" s="9">
        <v>88.5</v>
      </c>
      <c r="I12" s="12" t="s">
        <v>132</v>
      </c>
      <c r="J12" s="69">
        <v>94</v>
      </c>
      <c r="K12" s="9">
        <v>94</v>
      </c>
      <c r="L12" s="10">
        <f t="shared" si="1"/>
        <v>47</v>
      </c>
      <c r="M12" s="10">
        <v>-10</v>
      </c>
      <c r="N12" s="10"/>
      <c r="O12" s="10"/>
      <c r="P12" s="13">
        <v>73.58</v>
      </c>
      <c r="Q12" s="42" t="s">
        <v>258</v>
      </c>
      <c r="S12" s="56"/>
    </row>
    <row r="13" spans="1:19">
      <c r="A13" s="7">
        <v>9</v>
      </c>
      <c r="B13" s="8" t="s">
        <v>127</v>
      </c>
      <c r="C13" s="8" t="s">
        <v>237</v>
      </c>
      <c r="D13" s="7">
        <v>3</v>
      </c>
      <c r="E13" s="7">
        <v>2.97</v>
      </c>
      <c r="F13" s="9">
        <v>75.959999999999994</v>
      </c>
      <c r="G13" s="10">
        <f t="shared" si="0"/>
        <v>37.979999999999997</v>
      </c>
      <c r="H13" s="11">
        <v>69.5</v>
      </c>
      <c r="I13" s="12" t="s">
        <v>131</v>
      </c>
      <c r="J13" s="12">
        <v>54</v>
      </c>
      <c r="K13" s="9">
        <v>69.5</v>
      </c>
      <c r="L13" s="10">
        <f t="shared" si="1"/>
        <v>34.75</v>
      </c>
      <c r="M13" s="10"/>
      <c r="N13" s="10"/>
      <c r="O13" s="10"/>
      <c r="P13" s="13">
        <f>G13+L13</f>
        <v>72.72999999999999</v>
      </c>
      <c r="Q13" s="42" t="s">
        <v>258</v>
      </c>
      <c r="S13" s="56"/>
    </row>
    <row r="14" spans="1:19">
      <c r="A14" s="7">
        <v>10</v>
      </c>
      <c r="B14" s="8" t="s">
        <v>107</v>
      </c>
      <c r="C14" s="8" t="s">
        <v>237</v>
      </c>
      <c r="D14" s="7">
        <v>2</v>
      </c>
      <c r="E14" s="7">
        <v>2.5499999999999998</v>
      </c>
      <c r="F14" s="9">
        <v>66.16</v>
      </c>
      <c r="G14" s="10">
        <f t="shared" si="0"/>
        <v>33.08</v>
      </c>
      <c r="H14" s="11">
        <v>77.260000000000005</v>
      </c>
      <c r="I14" s="12"/>
      <c r="J14" s="12"/>
      <c r="K14" s="9">
        <v>77.260000000000005</v>
      </c>
      <c r="L14" s="10">
        <f t="shared" si="1"/>
        <v>38.630000000000003</v>
      </c>
      <c r="M14" s="10"/>
      <c r="N14" s="10"/>
      <c r="O14" s="10"/>
      <c r="P14" s="13">
        <f>G14+L14</f>
        <v>71.710000000000008</v>
      </c>
      <c r="Q14" s="42" t="s">
        <v>258</v>
      </c>
      <c r="S14" s="56"/>
    </row>
    <row r="15" spans="1:19">
      <c r="A15" s="7">
        <v>11</v>
      </c>
      <c r="B15" s="8" t="s">
        <v>92</v>
      </c>
      <c r="C15" s="8" t="s">
        <v>237</v>
      </c>
      <c r="D15" s="7">
        <v>3</v>
      </c>
      <c r="E15" s="7">
        <v>2.52</v>
      </c>
      <c r="F15" s="9">
        <v>65.459999999999994</v>
      </c>
      <c r="G15" s="10">
        <f t="shared" si="0"/>
        <v>32.729999999999997</v>
      </c>
      <c r="H15" s="9">
        <v>70</v>
      </c>
      <c r="I15" s="12" t="s">
        <v>205</v>
      </c>
      <c r="J15" s="12">
        <v>58</v>
      </c>
      <c r="K15" s="9">
        <v>76</v>
      </c>
      <c r="L15" s="10">
        <f t="shared" si="1"/>
        <v>38</v>
      </c>
      <c r="M15" s="10"/>
      <c r="N15" s="10"/>
      <c r="O15" s="10"/>
      <c r="P15" s="13">
        <f>G15+L15</f>
        <v>70.72999999999999</v>
      </c>
      <c r="Q15" s="42" t="s">
        <v>258</v>
      </c>
      <c r="S15" s="56"/>
    </row>
    <row r="16" spans="1:19">
      <c r="A16" s="7">
        <v>12</v>
      </c>
      <c r="B16" s="8" t="s">
        <v>105</v>
      </c>
      <c r="C16" s="8" t="s">
        <v>237</v>
      </c>
      <c r="D16" s="7">
        <v>4</v>
      </c>
      <c r="E16" s="7">
        <v>2.94</v>
      </c>
      <c r="F16" s="9">
        <v>75.260000000000005</v>
      </c>
      <c r="G16" s="10">
        <f t="shared" si="0"/>
        <v>37.630000000000003</v>
      </c>
      <c r="H16" s="11">
        <v>69.5</v>
      </c>
      <c r="I16" s="12" t="s">
        <v>133</v>
      </c>
      <c r="J16" s="12"/>
      <c r="K16" s="9">
        <v>69.5</v>
      </c>
      <c r="L16" s="10">
        <f t="shared" si="1"/>
        <v>34.75</v>
      </c>
      <c r="M16" s="10">
        <v>-10</v>
      </c>
      <c r="N16" s="10"/>
      <c r="O16" s="10"/>
      <c r="P16" s="13">
        <v>62.38</v>
      </c>
      <c r="Q16" s="42" t="s">
        <v>258</v>
      </c>
      <c r="S16" s="56"/>
    </row>
    <row r="17" spans="1:19">
      <c r="A17" s="7">
        <v>13</v>
      </c>
      <c r="B17" s="8" t="s">
        <v>63</v>
      </c>
      <c r="C17" s="8" t="s">
        <v>238</v>
      </c>
      <c r="D17" s="7">
        <v>3</v>
      </c>
      <c r="E17" s="7">
        <v>3.18</v>
      </c>
      <c r="F17" s="9">
        <v>80.86</v>
      </c>
      <c r="G17" s="10">
        <f t="shared" si="0"/>
        <v>40.43</v>
      </c>
      <c r="H17" s="11">
        <v>89.5</v>
      </c>
      <c r="I17" s="39">
        <v>89.5</v>
      </c>
      <c r="J17" s="12"/>
      <c r="K17" s="9">
        <v>89.5</v>
      </c>
      <c r="L17" s="10">
        <f t="shared" si="1"/>
        <v>44.75</v>
      </c>
      <c r="M17" s="10"/>
      <c r="N17" s="10"/>
      <c r="O17" s="10"/>
      <c r="P17" s="13">
        <v>85.18</v>
      </c>
      <c r="Q17" s="43" t="s">
        <v>228</v>
      </c>
      <c r="S17" s="56"/>
    </row>
    <row r="18" spans="1:19">
      <c r="A18" s="7">
        <v>14</v>
      </c>
      <c r="B18" s="8" t="s">
        <v>61</v>
      </c>
      <c r="C18" s="8" t="s">
        <v>238</v>
      </c>
      <c r="D18" s="7">
        <v>3</v>
      </c>
      <c r="E18" s="7">
        <v>3.07</v>
      </c>
      <c r="F18" s="9">
        <v>78.3</v>
      </c>
      <c r="G18" s="10">
        <f t="shared" si="0"/>
        <v>39.15</v>
      </c>
      <c r="H18" s="11"/>
      <c r="I18" s="39" t="s">
        <v>210</v>
      </c>
      <c r="J18" s="12">
        <v>76</v>
      </c>
      <c r="K18" s="9">
        <v>80.5</v>
      </c>
      <c r="L18" s="10">
        <f t="shared" si="1"/>
        <v>40.25</v>
      </c>
      <c r="M18" s="10"/>
      <c r="N18" s="10"/>
      <c r="O18" s="10"/>
      <c r="P18" s="13">
        <v>79.400000000000006</v>
      </c>
      <c r="Q18" s="91" t="s">
        <v>258</v>
      </c>
      <c r="S18" s="56"/>
    </row>
    <row r="19" spans="1:19">
      <c r="A19" s="7">
        <v>15</v>
      </c>
      <c r="B19" s="8" t="s">
        <v>233</v>
      </c>
      <c r="C19" s="8" t="s">
        <v>238</v>
      </c>
      <c r="D19" s="7">
        <v>3</v>
      </c>
      <c r="E19" s="7">
        <v>2.87</v>
      </c>
      <c r="F19" s="9">
        <v>73.63</v>
      </c>
      <c r="G19" s="10">
        <f t="shared" si="0"/>
        <v>36.814999999999998</v>
      </c>
      <c r="H19" s="9">
        <v>73.5</v>
      </c>
      <c r="I19" s="39" t="s">
        <v>211</v>
      </c>
      <c r="J19" s="12">
        <v>78</v>
      </c>
      <c r="K19" s="9">
        <v>82</v>
      </c>
      <c r="L19" s="10">
        <f t="shared" si="1"/>
        <v>41</v>
      </c>
      <c r="M19" s="10"/>
      <c r="N19" s="10"/>
      <c r="O19" s="10"/>
      <c r="P19" s="13">
        <v>77.814999999999998</v>
      </c>
      <c r="Q19" s="91" t="s">
        <v>258</v>
      </c>
      <c r="S19" s="56"/>
    </row>
    <row r="20" spans="1:19">
      <c r="A20" s="7">
        <v>16</v>
      </c>
      <c r="B20" s="8" t="s">
        <v>62</v>
      </c>
      <c r="C20" s="8" t="s">
        <v>238</v>
      </c>
      <c r="D20" s="7">
        <v>4</v>
      </c>
      <c r="E20" s="7">
        <v>2.34</v>
      </c>
      <c r="F20" s="9">
        <v>61.26</v>
      </c>
      <c r="G20" s="10">
        <f t="shared" si="0"/>
        <v>30.63</v>
      </c>
      <c r="H20" s="11">
        <v>69.5</v>
      </c>
      <c r="I20" s="39" t="s">
        <v>135</v>
      </c>
      <c r="J20" s="12"/>
      <c r="K20" s="9">
        <v>69.5</v>
      </c>
      <c r="L20" s="10">
        <f t="shared" si="1"/>
        <v>34.75</v>
      </c>
      <c r="M20" s="10">
        <v>-10</v>
      </c>
      <c r="N20" s="10"/>
      <c r="O20" s="10"/>
      <c r="P20" s="13">
        <v>55.38</v>
      </c>
      <c r="Q20" s="91" t="s">
        <v>258</v>
      </c>
      <c r="S20" s="56"/>
    </row>
    <row r="21" spans="1:19" ht="15" customHeight="1">
      <c r="A21" s="7">
        <v>17</v>
      </c>
      <c r="B21" s="8" t="s">
        <v>103</v>
      </c>
      <c r="C21" s="8" t="s">
        <v>239</v>
      </c>
      <c r="D21" s="7">
        <v>2</v>
      </c>
      <c r="E21" s="7">
        <v>3.35</v>
      </c>
      <c r="F21" s="9">
        <v>84.83</v>
      </c>
      <c r="G21" s="10">
        <f t="shared" si="0"/>
        <v>42.414999999999999</v>
      </c>
      <c r="H21" s="11">
        <v>96</v>
      </c>
      <c r="I21" s="39">
        <v>96</v>
      </c>
      <c r="J21" s="12"/>
      <c r="K21" s="9">
        <v>96</v>
      </c>
      <c r="L21" s="10">
        <f t="shared" si="1"/>
        <v>48</v>
      </c>
      <c r="M21" s="10"/>
      <c r="N21" s="10"/>
      <c r="O21" s="10"/>
      <c r="P21" s="13">
        <f t="shared" ref="P21:P27" si="3">G21+L21</f>
        <v>90.414999999999992</v>
      </c>
      <c r="Q21" s="41" t="s">
        <v>228</v>
      </c>
      <c r="S21" s="56"/>
    </row>
    <row r="22" spans="1:19">
      <c r="A22" s="7">
        <v>18</v>
      </c>
      <c r="B22" s="8" t="s">
        <v>58</v>
      </c>
      <c r="C22" s="8" t="s">
        <v>239</v>
      </c>
      <c r="D22" s="7">
        <v>3</v>
      </c>
      <c r="E22" s="7">
        <v>3.43</v>
      </c>
      <c r="F22" s="9">
        <v>86.7</v>
      </c>
      <c r="G22" s="10">
        <f t="shared" si="0"/>
        <v>43.35</v>
      </c>
      <c r="H22" s="11">
        <v>77.75</v>
      </c>
      <c r="I22" s="12"/>
      <c r="J22" s="12">
        <v>76</v>
      </c>
      <c r="K22" s="9">
        <v>77.75</v>
      </c>
      <c r="L22" s="10">
        <f t="shared" si="1"/>
        <v>38.875</v>
      </c>
      <c r="M22" s="10"/>
      <c r="N22" s="10"/>
      <c r="O22" s="10"/>
      <c r="P22" s="13">
        <f t="shared" si="3"/>
        <v>82.224999999999994</v>
      </c>
      <c r="Q22" s="92" t="s">
        <v>258</v>
      </c>
      <c r="S22" s="56"/>
    </row>
    <row r="23" spans="1:19">
      <c r="A23" s="7">
        <v>19</v>
      </c>
      <c r="B23" s="8" t="s">
        <v>124</v>
      </c>
      <c r="C23" s="8" t="s">
        <v>239</v>
      </c>
      <c r="D23" s="7">
        <v>3</v>
      </c>
      <c r="E23" s="7">
        <v>3.31</v>
      </c>
      <c r="F23" s="9">
        <v>83.9</v>
      </c>
      <c r="G23" s="10">
        <f t="shared" si="0"/>
        <v>41.95</v>
      </c>
      <c r="H23" s="9">
        <v>71.25</v>
      </c>
      <c r="I23" s="39" t="s">
        <v>136</v>
      </c>
      <c r="J23" s="69">
        <v>76</v>
      </c>
      <c r="K23" s="9">
        <v>76</v>
      </c>
      <c r="L23" s="10">
        <f t="shared" si="1"/>
        <v>38</v>
      </c>
      <c r="M23" s="10"/>
      <c r="N23" s="10"/>
      <c r="O23" s="10"/>
      <c r="P23" s="13">
        <f t="shared" si="3"/>
        <v>79.95</v>
      </c>
      <c r="Q23" s="92" t="s">
        <v>258</v>
      </c>
      <c r="S23" s="56"/>
    </row>
    <row r="24" spans="1:19">
      <c r="A24" s="7">
        <v>20</v>
      </c>
      <c r="B24" s="8" t="s">
        <v>101</v>
      </c>
      <c r="C24" s="8" t="s">
        <v>239</v>
      </c>
      <c r="D24" s="7">
        <v>4</v>
      </c>
      <c r="E24" s="7">
        <v>2.39</v>
      </c>
      <c r="F24" s="9">
        <v>62.43</v>
      </c>
      <c r="G24" s="10">
        <f t="shared" si="0"/>
        <v>31.215</v>
      </c>
      <c r="H24" s="11">
        <v>94</v>
      </c>
      <c r="I24" s="39">
        <v>94</v>
      </c>
      <c r="J24" s="12">
        <v>78</v>
      </c>
      <c r="K24" s="9">
        <v>94</v>
      </c>
      <c r="L24" s="10">
        <f t="shared" si="1"/>
        <v>47</v>
      </c>
      <c r="M24" s="10"/>
      <c r="N24" s="10"/>
      <c r="O24" s="10"/>
      <c r="P24" s="13">
        <f t="shared" si="3"/>
        <v>78.215000000000003</v>
      </c>
      <c r="Q24" s="92" t="s">
        <v>258</v>
      </c>
      <c r="S24" s="56"/>
    </row>
    <row r="25" spans="1:19">
      <c r="A25" s="7">
        <v>21</v>
      </c>
      <c r="B25" s="8" t="s">
        <v>102</v>
      </c>
      <c r="C25" s="8" t="s">
        <v>239</v>
      </c>
      <c r="D25" s="7">
        <v>4</v>
      </c>
      <c r="E25" s="7">
        <v>2.72</v>
      </c>
      <c r="F25" s="9">
        <v>70.13</v>
      </c>
      <c r="G25" s="10">
        <f t="shared" si="0"/>
        <v>35.064999999999998</v>
      </c>
      <c r="H25" s="11">
        <v>80</v>
      </c>
      <c r="I25" s="12" t="s">
        <v>137</v>
      </c>
      <c r="J25" s="12">
        <v>66</v>
      </c>
      <c r="K25" s="9">
        <v>80</v>
      </c>
      <c r="L25" s="10">
        <f t="shared" si="1"/>
        <v>40</v>
      </c>
      <c r="M25" s="10"/>
      <c r="N25" s="10"/>
      <c r="O25" s="10"/>
      <c r="P25" s="13">
        <f t="shared" si="3"/>
        <v>75.064999999999998</v>
      </c>
      <c r="Q25" s="92" t="s">
        <v>258</v>
      </c>
      <c r="S25" s="56"/>
    </row>
    <row r="26" spans="1:19">
      <c r="A26" s="7">
        <v>22</v>
      </c>
      <c r="B26" s="8" t="s">
        <v>104</v>
      </c>
      <c r="C26" s="8" t="s">
        <v>239</v>
      </c>
      <c r="D26" s="7">
        <v>2</v>
      </c>
      <c r="E26" s="7">
        <v>2.65</v>
      </c>
      <c r="F26" s="9">
        <v>68.5</v>
      </c>
      <c r="G26" s="10">
        <f t="shared" si="0"/>
        <v>34.25</v>
      </c>
      <c r="H26" s="9">
        <v>66</v>
      </c>
      <c r="I26" s="39" t="s">
        <v>138</v>
      </c>
      <c r="J26" s="69">
        <v>70</v>
      </c>
      <c r="K26" s="9">
        <v>70</v>
      </c>
      <c r="L26" s="10">
        <f t="shared" si="1"/>
        <v>35</v>
      </c>
      <c r="M26" s="10"/>
      <c r="N26" s="10"/>
      <c r="O26" s="10"/>
      <c r="P26" s="13">
        <f t="shared" si="3"/>
        <v>69.25</v>
      </c>
      <c r="Q26" s="92" t="s">
        <v>258</v>
      </c>
      <c r="S26" s="56"/>
    </row>
    <row r="27" spans="1:19" ht="60">
      <c r="A27" s="7">
        <v>23</v>
      </c>
      <c r="B27" s="31" t="s">
        <v>204</v>
      </c>
      <c r="C27" s="8" t="s">
        <v>239</v>
      </c>
      <c r="D27" s="26">
        <v>3</v>
      </c>
      <c r="E27" s="26">
        <v>2.09</v>
      </c>
      <c r="F27" s="22">
        <v>55.43</v>
      </c>
      <c r="G27" s="23">
        <f t="shared" si="0"/>
        <v>27.715</v>
      </c>
      <c r="H27" s="67">
        <v>71.5</v>
      </c>
      <c r="I27" s="25"/>
      <c r="J27" s="25">
        <v>52</v>
      </c>
      <c r="K27" s="22">
        <v>71.5</v>
      </c>
      <c r="L27" s="23">
        <f t="shared" si="1"/>
        <v>35.75</v>
      </c>
      <c r="M27" s="23"/>
      <c r="N27" s="23"/>
      <c r="O27" s="23"/>
      <c r="P27" s="74">
        <f t="shared" si="3"/>
        <v>63.465000000000003</v>
      </c>
      <c r="Q27" s="73" t="s">
        <v>125</v>
      </c>
      <c r="S27" s="56"/>
    </row>
    <row r="28" spans="1:19">
      <c r="A28" s="7">
        <v>24</v>
      </c>
      <c r="B28" s="8" t="s">
        <v>59</v>
      </c>
      <c r="C28" s="8" t="s">
        <v>240</v>
      </c>
      <c r="D28" s="7">
        <v>4</v>
      </c>
      <c r="E28" s="7">
        <v>2.64</v>
      </c>
      <c r="F28" s="9">
        <v>68.260000000000005</v>
      </c>
      <c r="G28" s="10">
        <f t="shared" si="0"/>
        <v>34.130000000000003</v>
      </c>
      <c r="H28" s="11">
        <v>70</v>
      </c>
      <c r="I28" s="39" t="s">
        <v>139</v>
      </c>
      <c r="J28" s="12"/>
      <c r="K28" s="9">
        <v>70</v>
      </c>
      <c r="L28" s="10">
        <f t="shared" si="1"/>
        <v>35</v>
      </c>
      <c r="M28" s="10">
        <v>-10</v>
      </c>
      <c r="N28" s="10"/>
      <c r="O28" s="10"/>
      <c r="P28" s="13">
        <v>59.13</v>
      </c>
      <c r="Q28" s="43" t="s">
        <v>228</v>
      </c>
      <c r="S28" s="56"/>
    </row>
    <row r="29" spans="1:19">
      <c r="A29" s="14"/>
      <c r="B29" s="15"/>
      <c r="C29" s="15"/>
      <c r="D29" s="16"/>
      <c r="E29" s="16"/>
      <c r="F29" s="17"/>
      <c r="G29" s="65"/>
      <c r="H29" s="17"/>
      <c r="I29" s="16"/>
      <c r="J29" s="16"/>
      <c r="K29" s="17"/>
      <c r="L29" s="65"/>
      <c r="M29" s="17"/>
      <c r="N29" s="17"/>
      <c r="O29" s="17"/>
      <c r="P29" s="65"/>
      <c r="Q29" s="45"/>
    </row>
    <row r="30" spans="1:19" ht="45">
      <c r="A30" s="19">
        <v>25</v>
      </c>
      <c r="B30" s="20" t="s">
        <v>90</v>
      </c>
      <c r="C30" s="20" t="s">
        <v>89</v>
      </c>
      <c r="D30" s="21">
        <v>3</v>
      </c>
      <c r="E30" s="21">
        <v>3.83</v>
      </c>
      <c r="F30" s="22">
        <v>96.03</v>
      </c>
      <c r="G30" s="23">
        <f>F30/2</f>
        <v>48.015000000000001</v>
      </c>
      <c r="H30" s="22"/>
      <c r="I30" s="24" t="s">
        <v>72</v>
      </c>
      <c r="J30" s="25">
        <v>52</v>
      </c>
      <c r="K30" s="22">
        <v>52</v>
      </c>
      <c r="L30" s="23">
        <f>K30/2</f>
        <v>26</v>
      </c>
      <c r="M30" s="23"/>
      <c r="N30" s="23"/>
      <c r="O30" s="23"/>
      <c r="P30" s="74">
        <f>G30+L30</f>
        <v>74.015000000000001</v>
      </c>
      <c r="Q30" s="70" t="s">
        <v>212</v>
      </c>
      <c r="S30" s="56"/>
    </row>
    <row r="31" spans="1:19" ht="48">
      <c r="A31" s="19">
        <v>26</v>
      </c>
      <c r="B31" s="20" t="s">
        <v>115</v>
      </c>
      <c r="C31" s="20" t="s">
        <v>89</v>
      </c>
      <c r="D31" s="21">
        <v>2</v>
      </c>
      <c r="E31" s="21">
        <v>3.33</v>
      </c>
      <c r="F31" s="22">
        <v>84.36</v>
      </c>
      <c r="G31" s="23">
        <f>F31/2</f>
        <v>42.18</v>
      </c>
      <c r="H31" s="22"/>
      <c r="I31" s="24" t="s">
        <v>72</v>
      </c>
      <c r="J31" s="25">
        <v>42</v>
      </c>
      <c r="K31" s="22">
        <v>42</v>
      </c>
      <c r="L31" s="23">
        <f>K31/2</f>
        <v>21</v>
      </c>
      <c r="M31" s="23"/>
      <c r="N31" s="23"/>
      <c r="O31" s="23"/>
      <c r="P31" s="74">
        <f>G31+L31</f>
        <v>63.18</v>
      </c>
      <c r="Q31" s="71" t="s">
        <v>212</v>
      </c>
      <c r="S31" s="56"/>
    </row>
    <row r="32" spans="1:19" ht="48">
      <c r="A32" s="19">
        <v>27</v>
      </c>
      <c r="B32" s="20" t="s">
        <v>116</v>
      </c>
      <c r="C32" s="20" t="s">
        <v>89</v>
      </c>
      <c r="D32" s="21">
        <v>3</v>
      </c>
      <c r="E32" s="21">
        <v>3.46</v>
      </c>
      <c r="F32" s="22">
        <v>87.4</v>
      </c>
      <c r="G32" s="23">
        <f>F32/2</f>
        <v>43.7</v>
      </c>
      <c r="H32" s="22"/>
      <c r="I32" s="24" t="s">
        <v>72</v>
      </c>
      <c r="J32" s="25">
        <v>18</v>
      </c>
      <c r="K32" s="22">
        <v>18</v>
      </c>
      <c r="L32" s="23">
        <f>K32/2</f>
        <v>9</v>
      </c>
      <c r="M32" s="23"/>
      <c r="N32" s="23"/>
      <c r="O32" s="23"/>
      <c r="P32" s="74">
        <f>G32+L32</f>
        <v>52.7</v>
      </c>
      <c r="Q32" s="71" t="s">
        <v>212</v>
      </c>
      <c r="S32" s="56"/>
    </row>
    <row r="33" spans="1:19" ht="48">
      <c r="A33" s="19">
        <v>28</v>
      </c>
      <c r="B33" s="20" t="s">
        <v>91</v>
      </c>
      <c r="C33" s="20" t="s">
        <v>89</v>
      </c>
      <c r="D33" s="21">
        <v>3</v>
      </c>
      <c r="E33" s="21">
        <v>3.23</v>
      </c>
      <c r="F33" s="22">
        <v>82.03</v>
      </c>
      <c r="G33" s="23">
        <f>F33/2</f>
        <v>41.015000000000001</v>
      </c>
      <c r="H33" s="22"/>
      <c r="I33" s="24" t="s">
        <v>140</v>
      </c>
      <c r="J33" s="25">
        <v>22</v>
      </c>
      <c r="K33" s="22">
        <v>22</v>
      </c>
      <c r="L33" s="23">
        <f>K33/2</f>
        <v>11</v>
      </c>
      <c r="M33" s="23"/>
      <c r="N33" s="23"/>
      <c r="O33" s="23"/>
      <c r="P33" s="74">
        <f>G33+L33</f>
        <v>52.015000000000001</v>
      </c>
      <c r="Q33" s="71" t="s">
        <v>212</v>
      </c>
      <c r="S33" s="56"/>
    </row>
    <row r="34" spans="1:19" ht="48">
      <c r="A34" s="19">
        <v>29</v>
      </c>
      <c r="B34" s="20" t="s">
        <v>117</v>
      </c>
      <c r="C34" s="20" t="s">
        <v>89</v>
      </c>
      <c r="D34" s="21">
        <v>3</v>
      </c>
      <c r="E34" s="21">
        <v>2.64</v>
      </c>
      <c r="F34" s="22">
        <v>68.260000000000005</v>
      </c>
      <c r="G34" s="23">
        <f>F34/2</f>
        <v>34.130000000000003</v>
      </c>
      <c r="H34" s="22"/>
      <c r="I34" s="24" t="s">
        <v>141</v>
      </c>
      <c r="J34" s="25">
        <v>12</v>
      </c>
      <c r="K34" s="22">
        <v>12</v>
      </c>
      <c r="L34" s="23">
        <f>K34/2</f>
        <v>6</v>
      </c>
      <c r="M34" s="23"/>
      <c r="N34" s="23"/>
      <c r="O34" s="23"/>
      <c r="P34" s="74">
        <f>G34+L34</f>
        <v>40.130000000000003</v>
      </c>
      <c r="Q34" s="71" t="s">
        <v>212</v>
      </c>
      <c r="S34" s="56"/>
    </row>
    <row r="35" spans="1:19">
      <c r="A35" s="14"/>
      <c r="B35" s="15"/>
      <c r="C35" s="18"/>
      <c r="D35" s="16"/>
      <c r="E35" s="16"/>
      <c r="F35" s="17"/>
      <c r="G35" s="65"/>
      <c r="H35" s="17"/>
      <c r="I35" s="16"/>
      <c r="J35" s="16"/>
      <c r="K35" s="17"/>
      <c r="L35" s="65"/>
      <c r="M35" s="17"/>
      <c r="N35" s="17"/>
      <c r="O35" s="17"/>
      <c r="P35" s="65"/>
      <c r="Q35" s="45"/>
    </row>
    <row r="36" spans="1:19">
      <c r="A36" s="26">
        <v>30</v>
      </c>
      <c r="B36" s="8" t="s">
        <v>56</v>
      </c>
      <c r="C36" s="8" t="s">
        <v>241</v>
      </c>
      <c r="D36" s="7">
        <v>3</v>
      </c>
      <c r="E36" s="7">
        <v>3.4</v>
      </c>
      <c r="F36" s="9">
        <v>86</v>
      </c>
      <c r="G36" s="10">
        <f t="shared" ref="G36:G61" si="4">F36/2</f>
        <v>43</v>
      </c>
      <c r="H36" s="11">
        <v>97</v>
      </c>
      <c r="I36" s="12">
        <v>97</v>
      </c>
      <c r="J36" s="12"/>
      <c r="K36" s="9">
        <v>97</v>
      </c>
      <c r="L36" s="10">
        <f t="shared" ref="L36:L61" si="5">K36/2</f>
        <v>48.5</v>
      </c>
      <c r="M36" s="10"/>
      <c r="N36" s="10"/>
      <c r="O36" s="10"/>
      <c r="P36" s="13">
        <f t="shared" ref="P36:P53" si="6">G36+L36</f>
        <v>91.5</v>
      </c>
      <c r="Q36" s="43" t="s">
        <v>228</v>
      </c>
      <c r="S36" s="56"/>
    </row>
    <row r="37" spans="1:19">
      <c r="A37" s="26">
        <v>31</v>
      </c>
      <c r="B37" s="27" t="s">
        <v>77</v>
      </c>
      <c r="C37" s="8" t="s">
        <v>242</v>
      </c>
      <c r="D37" s="26">
        <v>2</v>
      </c>
      <c r="E37" s="26">
        <v>3.49</v>
      </c>
      <c r="F37" s="22">
        <v>88.1</v>
      </c>
      <c r="G37" s="10">
        <f t="shared" si="4"/>
        <v>44.05</v>
      </c>
      <c r="H37" s="67">
        <v>94</v>
      </c>
      <c r="I37" s="25">
        <v>94</v>
      </c>
      <c r="J37" s="25">
        <v>66</v>
      </c>
      <c r="K37" s="22">
        <v>94</v>
      </c>
      <c r="L37" s="10">
        <f t="shared" si="5"/>
        <v>47</v>
      </c>
      <c r="M37" s="23"/>
      <c r="N37" s="23"/>
      <c r="O37" s="23"/>
      <c r="P37" s="13">
        <f t="shared" si="6"/>
        <v>91.05</v>
      </c>
      <c r="Q37" s="52" t="s">
        <v>258</v>
      </c>
      <c r="S37" s="56"/>
    </row>
    <row r="38" spans="1:19">
      <c r="A38" s="26">
        <v>32</v>
      </c>
      <c r="B38" s="8" t="s">
        <v>99</v>
      </c>
      <c r="C38" s="8" t="s">
        <v>241</v>
      </c>
      <c r="D38" s="7">
        <v>3</v>
      </c>
      <c r="E38" s="7">
        <v>3.57</v>
      </c>
      <c r="F38" s="9">
        <v>89.96</v>
      </c>
      <c r="G38" s="10">
        <f t="shared" si="4"/>
        <v>44.98</v>
      </c>
      <c r="H38" s="9">
        <v>84</v>
      </c>
      <c r="I38" s="12" t="s">
        <v>214</v>
      </c>
      <c r="J38" s="12">
        <v>86</v>
      </c>
      <c r="K38" s="9">
        <v>88</v>
      </c>
      <c r="L38" s="10">
        <f t="shared" si="5"/>
        <v>44</v>
      </c>
      <c r="M38" s="10"/>
      <c r="N38" s="10"/>
      <c r="O38" s="10"/>
      <c r="P38" s="13">
        <f t="shared" si="6"/>
        <v>88.97999999999999</v>
      </c>
      <c r="Q38" s="52" t="s">
        <v>258</v>
      </c>
      <c r="S38" s="56"/>
    </row>
    <row r="39" spans="1:19">
      <c r="A39" s="26">
        <v>33</v>
      </c>
      <c r="B39" s="8" t="s">
        <v>57</v>
      </c>
      <c r="C39" s="8" t="s">
        <v>241</v>
      </c>
      <c r="D39" s="7">
        <v>2</v>
      </c>
      <c r="E39" s="7">
        <v>3.34</v>
      </c>
      <c r="F39" s="9">
        <v>84.6</v>
      </c>
      <c r="G39" s="10">
        <f t="shared" si="4"/>
        <v>42.3</v>
      </c>
      <c r="H39" s="11">
        <v>87</v>
      </c>
      <c r="I39" s="12" t="s">
        <v>145</v>
      </c>
      <c r="J39" s="12"/>
      <c r="K39" s="9">
        <v>87</v>
      </c>
      <c r="L39" s="10">
        <f t="shared" si="5"/>
        <v>43.5</v>
      </c>
      <c r="M39" s="10"/>
      <c r="N39" s="10"/>
      <c r="O39" s="10"/>
      <c r="P39" s="13">
        <f t="shared" si="6"/>
        <v>85.8</v>
      </c>
      <c r="Q39" s="52" t="s">
        <v>258</v>
      </c>
      <c r="S39" s="56"/>
    </row>
    <row r="40" spans="1:19">
      <c r="A40" s="26">
        <v>34</v>
      </c>
      <c r="B40" s="8" t="s">
        <v>76</v>
      </c>
      <c r="C40" s="8" t="s">
        <v>241</v>
      </c>
      <c r="D40" s="7">
        <v>2</v>
      </c>
      <c r="E40" s="7">
        <v>3.34</v>
      </c>
      <c r="F40" s="9">
        <v>84.6</v>
      </c>
      <c r="G40" s="10">
        <f t="shared" si="4"/>
        <v>42.3</v>
      </c>
      <c r="H40" s="11">
        <v>83</v>
      </c>
      <c r="I40" s="39" t="s">
        <v>148</v>
      </c>
      <c r="J40" s="12">
        <v>56</v>
      </c>
      <c r="K40" s="9">
        <v>83</v>
      </c>
      <c r="L40" s="10">
        <f t="shared" si="5"/>
        <v>41.5</v>
      </c>
      <c r="M40" s="10"/>
      <c r="N40" s="10"/>
      <c r="O40" s="10"/>
      <c r="P40" s="13">
        <f t="shared" si="6"/>
        <v>83.8</v>
      </c>
      <c r="Q40" s="52" t="s">
        <v>258</v>
      </c>
      <c r="S40" s="56"/>
    </row>
    <row r="41" spans="1:19">
      <c r="A41" s="26">
        <v>35</v>
      </c>
      <c r="B41" s="8" t="s">
        <v>21</v>
      </c>
      <c r="C41" s="8" t="s">
        <v>241</v>
      </c>
      <c r="D41" s="7">
        <v>2</v>
      </c>
      <c r="E41" s="7">
        <v>3.42</v>
      </c>
      <c r="F41" s="9">
        <v>86.46</v>
      </c>
      <c r="G41" s="10">
        <f t="shared" si="4"/>
        <v>43.23</v>
      </c>
      <c r="H41" s="11">
        <v>80.5</v>
      </c>
      <c r="I41" s="12" t="s">
        <v>144</v>
      </c>
      <c r="J41" s="12">
        <v>72</v>
      </c>
      <c r="K41" s="9">
        <v>80.5</v>
      </c>
      <c r="L41" s="10">
        <f t="shared" si="5"/>
        <v>40.25</v>
      </c>
      <c r="M41" s="10"/>
      <c r="N41" s="10"/>
      <c r="O41" s="10"/>
      <c r="P41" s="13">
        <f t="shared" si="6"/>
        <v>83.47999999999999</v>
      </c>
      <c r="Q41" s="52" t="s">
        <v>258</v>
      </c>
      <c r="S41" s="56"/>
    </row>
    <row r="42" spans="1:19">
      <c r="A42" s="26">
        <v>36</v>
      </c>
      <c r="B42" s="8" t="s">
        <v>73</v>
      </c>
      <c r="C42" s="8" t="s">
        <v>241</v>
      </c>
      <c r="D42" s="7">
        <v>3</v>
      </c>
      <c r="E42" s="7">
        <v>3.25</v>
      </c>
      <c r="F42" s="9">
        <v>82.5</v>
      </c>
      <c r="G42" s="10">
        <f t="shared" si="4"/>
        <v>41.25</v>
      </c>
      <c r="H42" s="9">
        <v>72.02</v>
      </c>
      <c r="I42" s="39" t="s">
        <v>213</v>
      </c>
      <c r="J42" s="12">
        <v>58</v>
      </c>
      <c r="K42" s="9">
        <v>81.5</v>
      </c>
      <c r="L42" s="10">
        <f t="shared" si="5"/>
        <v>40.75</v>
      </c>
      <c r="M42" s="10"/>
      <c r="N42" s="10"/>
      <c r="O42" s="10"/>
      <c r="P42" s="13">
        <f t="shared" si="6"/>
        <v>82</v>
      </c>
      <c r="Q42" s="52" t="s">
        <v>258</v>
      </c>
      <c r="S42" s="56"/>
    </row>
    <row r="43" spans="1:19">
      <c r="A43" s="26">
        <v>37</v>
      </c>
      <c r="B43" s="8" t="s">
        <v>74</v>
      </c>
      <c r="C43" s="8" t="s">
        <v>241</v>
      </c>
      <c r="D43" s="7">
        <v>3</v>
      </c>
      <c r="E43" s="7">
        <v>2.82</v>
      </c>
      <c r="F43" s="9">
        <v>72.459999999999994</v>
      </c>
      <c r="G43" s="10">
        <f t="shared" si="4"/>
        <v>36.229999999999997</v>
      </c>
      <c r="H43" s="11">
        <v>85</v>
      </c>
      <c r="I43" s="39" t="s">
        <v>146</v>
      </c>
      <c r="J43" s="12">
        <v>80</v>
      </c>
      <c r="K43" s="9">
        <v>85</v>
      </c>
      <c r="L43" s="10">
        <f t="shared" si="5"/>
        <v>42.5</v>
      </c>
      <c r="M43" s="10"/>
      <c r="N43" s="10"/>
      <c r="O43" s="10"/>
      <c r="P43" s="13">
        <f t="shared" si="6"/>
        <v>78.72999999999999</v>
      </c>
      <c r="Q43" s="52" t="s">
        <v>258</v>
      </c>
      <c r="S43" s="56"/>
    </row>
    <row r="44" spans="1:19">
      <c r="A44" s="26">
        <v>38</v>
      </c>
      <c r="B44" s="8" t="s">
        <v>123</v>
      </c>
      <c r="C44" s="8" t="s">
        <v>241</v>
      </c>
      <c r="D44" s="7">
        <v>3</v>
      </c>
      <c r="E44" s="7">
        <v>2.99</v>
      </c>
      <c r="F44" s="9">
        <v>76.430000000000007</v>
      </c>
      <c r="G44" s="10">
        <f t="shared" si="4"/>
        <v>38.215000000000003</v>
      </c>
      <c r="H44" s="9">
        <v>69.5</v>
      </c>
      <c r="I44" s="12" t="s">
        <v>149</v>
      </c>
      <c r="J44" s="69">
        <v>78</v>
      </c>
      <c r="K44" s="9">
        <v>78</v>
      </c>
      <c r="L44" s="10">
        <f t="shared" si="5"/>
        <v>39</v>
      </c>
      <c r="M44" s="10"/>
      <c r="N44" s="10"/>
      <c r="O44" s="10"/>
      <c r="P44" s="13">
        <f t="shared" si="6"/>
        <v>77.215000000000003</v>
      </c>
      <c r="Q44" s="52" t="s">
        <v>258</v>
      </c>
      <c r="S44" s="56"/>
    </row>
    <row r="45" spans="1:19">
      <c r="A45" s="26">
        <v>39</v>
      </c>
      <c r="B45" s="8" t="s">
        <v>98</v>
      </c>
      <c r="C45" s="8" t="s">
        <v>241</v>
      </c>
      <c r="D45" s="7">
        <v>3</v>
      </c>
      <c r="E45" s="7">
        <v>3.24</v>
      </c>
      <c r="F45" s="9">
        <v>82.26</v>
      </c>
      <c r="G45" s="10">
        <f t="shared" si="4"/>
        <v>41.13</v>
      </c>
      <c r="H45" s="11">
        <v>70.06</v>
      </c>
      <c r="I45" s="12" t="s">
        <v>150</v>
      </c>
      <c r="J45" s="12">
        <v>56</v>
      </c>
      <c r="K45" s="9">
        <v>70.06</v>
      </c>
      <c r="L45" s="10">
        <f t="shared" si="5"/>
        <v>35.03</v>
      </c>
      <c r="M45" s="10"/>
      <c r="N45" s="10"/>
      <c r="O45" s="10"/>
      <c r="P45" s="13">
        <f t="shared" si="6"/>
        <v>76.16</v>
      </c>
      <c r="Q45" s="52" t="s">
        <v>258</v>
      </c>
      <c r="S45" s="56"/>
    </row>
    <row r="46" spans="1:19">
      <c r="A46" s="26">
        <v>40</v>
      </c>
      <c r="B46" s="8" t="s">
        <v>75</v>
      </c>
      <c r="C46" s="8" t="s">
        <v>241</v>
      </c>
      <c r="D46" s="7">
        <v>3</v>
      </c>
      <c r="E46" s="7">
        <v>3</v>
      </c>
      <c r="F46" s="9">
        <v>76.66</v>
      </c>
      <c r="G46" s="10">
        <f t="shared" si="4"/>
        <v>38.33</v>
      </c>
      <c r="H46" s="11">
        <v>70.5</v>
      </c>
      <c r="I46" s="12" t="s">
        <v>147</v>
      </c>
      <c r="J46" s="12">
        <v>54</v>
      </c>
      <c r="K46" s="9">
        <v>70.5</v>
      </c>
      <c r="L46" s="10">
        <f t="shared" si="5"/>
        <v>35.25</v>
      </c>
      <c r="M46" s="10"/>
      <c r="N46" s="10"/>
      <c r="O46" s="10"/>
      <c r="P46" s="13">
        <f t="shared" si="6"/>
        <v>73.58</v>
      </c>
      <c r="Q46" s="52" t="s">
        <v>258</v>
      </c>
      <c r="S46" s="56"/>
    </row>
    <row r="47" spans="1:19" ht="48">
      <c r="A47" s="26">
        <v>41</v>
      </c>
      <c r="B47" s="27" t="s">
        <v>71</v>
      </c>
      <c r="C47" s="8" t="s">
        <v>242</v>
      </c>
      <c r="D47" s="26">
        <v>4</v>
      </c>
      <c r="E47" s="26">
        <v>3.29</v>
      </c>
      <c r="F47" s="22">
        <v>83.43</v>
      </c>
      <c r="G47" s="23">
        <f t="shared" si="4"/>
        <v>41.715000000000003</v>
      </c>
      <c r="H47" s="22">
        <v>74</v>
      </c>
      <c r="I47" s="25" t="s">
        <v>142</v>
      </c>
      <c r="J47" s="25">
        <v>16</v>
      </c>
      <c r="K47" s="22">
        <v>16</v>
      </c>
      <c r="L47" s="23">
        <f t="shared" si="5"/>
        <v>8</v>
      </c>
      <c r="M47" s="23"/>
      <c r="N47" s="23"/>
      <c r="O47" s="23"/>
      <c r="P47" s="74">
        <f t="shared" si="6"/>
        <v>49.715000000000003</v>
      </c>
      <c r="Q47" s="73" t="s">
        <v>212</v>
      </c>
      <c r="S47" s="56"/>
    </row>
    <row r="48" spans="1:19" ht="48">
      <c r="A48" s="26">
        <v>42</v>
      </c>
      <c r="B48" s="27" t="s">
        <v>97</v>
      </c>
      <c r="C48" s="8" t="s">
        <v>242</v>
      </c>
      <c r="D48" s="26">
        <v>2</v>
      </c>
      <c r="E48" s="26">
        <v>2.39</v>
      </c>
      <c r="F48" s="22">
        <v>62.43</v>
      </c>
      <c r="G48" s="23">
        <f t="shared" si="4"/>
        <v>31.215</v>
      </c>
      <c r="H48" s="22">
        <v>92</v>
      </c>
      <c r="I48" s="25" t="s">
        <v>143</v>
      </c>
      <c r="J48" s="25">
        <v>28</v>
      </c>
      <c r="K48" s="22">
        <v>28</v>
      </c>
      <c r="L48" s="23">
        <f t="shared" si="5"/>
        <v>14</v>
      </c>
      <c r="M48" s="23"/>
      <c r="N48" s="23"/>
      <c r="O48" s="23"/>
      <c r="P48" s="74">
        <f t="shared" si="6"/>
        <v>45.215000000000003</v>
      </c>
      <c r="Q48" s="73" t="s">
        <v>212</v>
      </c>
      <c r="S48" s="56"/>
    </row>
    <row r="49" spans="1:19">
      <c r="A49" s="26">
        <v>43</v>
      </c>
      <c r="B49" s="8" t="s">
        <v>96</v>
      </c>
      <c r="C49" s="8" t="s">
        <v>255</v>
      </c>
      <c r="D49" s="7">
        <v>4</v>
      </c>
      <c r="E49" s="7">
        <v>3.37</v>
      </c>
      <c r="F49" s="9">
        <v>85.3</v>
      </c>
      <c r="G49" s="10">
        <f t="shared" si="4"/>
        <v>42.65</v>
      </c>
      <c r="H49" s="11">
        <v>82.5</v>
      </c>
      <c r="I49" s="39" t="s">
        <v>154</v>
      </c>
      <c r="J49" s="12"/>
      <c r="K49" s="9">
        <v>82.5</v>
      </c>
      <c r="L49" s="10">
        <f t="shared" si="5"/>
        <v>41.25</v>
      </c>
      <c r="M49" s="10"/>
      <c r="N49" s="10"/>
      <c r="O49" s="10"/>
      <c r="P49" s="13">
        <f t="shared" si="6"/>
        <v>83.9</v>
      </c>
      <c r="Q49" s="43" t="s">
        <v>228</v>
      </c>
      <c r="S49" s="56"/>
    </row>
    <row r="50" spans="1:19" ht="84">
      <c r="A50" s="26">
        <v>44</v>
      </c>
      <c r="B50" s="31" t="s">
        <v>12</v>
      </c>
      <c r="C50" s="8" t="s">
        <v>255</v>
      </c>
      <c r="D50" s="26">
        <v>3</v>
      </c>
      <c r="E50" s="26">
        <v>2.89</v>
      </c>
      <c r="F50" s="22">
        <v>74.099999999999994</v>
      </c>
      <c r="G50" s="23">
        <f t="shared" si="4"/>
        <v>37.049999999999997</v>
      </c>
      <c r="H50" s="67">
        <v>69.5</v>
      </c>
      <c r="I50" s="24" t="s">
        <v>152</v>
      </c>
      <c r="J50" s="25" t="s">
        <v>206</v>
      </c>
      <c r="K50" s="22">
        <v>69.5</v>
      </c>
      <c r="L50" s="23">
        <f t="shared" si="5"/>
        <v>34.75</v>
      </c>
      <c r="M50" s="23"/>
      <c r="N50" s="23"/>
      <c r="O50" s="23"/>
      <c r="P50" s="74">
        <f t="shared" si="6"/>
        <v>71.8</v>
      </c>
      <c r="Q50" s="52" t="s">
        <v>231</v>
      </c>
      <c r="R50" s="1"/>
      <c r="S50" s="56"/>
    </row>
    <row r="51" spans="1:19">
      <c r="A51" s="26">
        <v>45</v>
      </c>
      <c r="B51" s="8" t="s">
        <v>55</v>
      </c>
      <c r="C51" s="8" t="s">
        <v>255</v>
      </c>
      <c r="D51" s="7">
        <v>2</v>
      </c>
      <c r="E51" s="7">
        <v>2.79</v>
      </c>
      <c r="F51" s="9">
        <v>71.760000000000005</v>
      </c>
      <c r="G51" s="10">
        <f t="shared" si="4"/>
        <v>35.880000000000003</v>
      </c>
      <c r="H51" s="11">
        <v>71</v>
      </c>
      <c r="I51" s="39" t="s">
        <v>153</v>
      </c>
      <c r="J51" s="12">
        <v>56</v>
      </c>
      <c r="K51" s="9">
        <v>71</v>
      </c>
      <c r="L51" s="10">
        <f t="shared" si="5"/>
        <v>35.5</v>
      </c>
      <c r="M51" s="10"/>
      <c r="N51" s="10"/>
      <c r="O51" s="10"/>
      <c r="P51" s="13">
        <f t="shared" si="6"/>
        <v>71.38</v>
      </c>
      <c r="Q51" s="44" t="s">
        <v>258</v>
      </c>
      <c r="S51" s="56"/>
    </row>
    <row r="52" spans="1:19" ht="81">
      <c r="A52" s="26">
        <v>46</v>
      </c>
      <c r="B52" s="76" t="s">
        <v>54</v>
      </c>
      <c r="C52" s="8" t="s">
        <v>255</v>
      </c>
      <c r="D52" s="75">
        <v>4</v>
      </c>
      <c r="E52" s="75">
        <v>2.31</v>
      </c>
      <c r="F52" s="77">
        <v>60.56</v>
      </c>
      <c r="G52" s="78">
        <f t="shared" si="4"/>
        <v>30.28</v>
      </c>
      <c r="H52" s="79">
        <v>71.75</v>
      </c>
      <c r="I52" s="80" t="s">
        <v>151</v>
      </c>
      <c r="J52" s="80" t="s">
        <v>206</v>
      </c>
      <c r="K52" s="77">
        <v>71.75</v>
      </c>
      <c r="L52" s="78">
        <f t="shared" si="5"/>
        <v>35.875</v>
      </c>
      <c r="M52" s="78"/>
      <c r="N52" s="78"/>
      <c r="O52" s="78"/>
      <c r="P52" s="81">
        <f t="shared" si="6"/>
        <v>66.155000000000001</v>
      </c>
      <c r="Q52" s="82" t="s">
        <v>230</v>
      </c>
      <c r="S52" s="56"/>
    </row>
    <row r="53" spans="1:19">
      <c r="A53" s="26">
        <v>47</v>
      </c>
      <c r="B53" s="8" t="s">
        <v>7</v>
      </c>
      <c r="C53" s="8" t="s">
        <v>255</v>
      </c>
      <c r="D53" s="7">
        <v>3</v>
      </c>
      <c r="E53" s="7">
        <v>2.2999999999999998</v>
      </c>
      <c r="F53" s="9">
        <v>60.33</v>
      </c>
      <c r="G53" s="10">
        <f t="shared" si="4"/>
        <v>30.164999999999999</v>
      </c>
      <c r="H53" s="11">
        <v>70</v>
      </c>
      <c r="I53" s="39"/>
      <c r="J53" s="12">
        <v>50</v>
      </c>
      <c r="K53" s="9">
        <v>70</v>
      </c>
      <c r="L53" s="10">
        <f t="shared" si="5"/>
        <v>35</v>
      </c>
      <c r="M53" s="10"/>
      <c r="N53" s="10"/>
      <c r="O53" s="10"/>
      <c r="P53" s="13">
        <f t="shared" si="6"/>
        <v>65.164999999999992</v>
      </c>
      <c r="Q53" s="91" t="s">
        <v>258</v>
      </c>
      <c r="S53" s="56"/>
    </row>
    <row r="54" spans="1:19">
      <c r="A54" s="26">
        <v>48</v>
      </c>
      <c r="B54" s="27" t="s">
        <v>81</v>
      </c>
      <c r="C54" s="27" t="s">
        <v>3</v>
      </c>
      <c r="D54" s="26">
        <v>3</v>
      </c>
      <c r="E54" s="26">
        <v>3.19</v>
      </c>
      <c r="F54" s="22">
        <v>81.099999999999994</v>
      </c>
      <c r="G54" s="10">
        <f t="shared" si="4"/>
        <v>40.549999999999997</v>
      </c>
      <c r="H54" s="22">
        <v>96</v>
      </c>
      <c r="I54" s="24" t="s">
        <v>161</v>
      </c>
      <c r="J54" s="25">
        <v>90</v>
      </c>
      <c r="K54" s="22">
        <v>96</v>
      </c>
      <c r="L54" s="10">
        <f t="shared" si="5"/>
        <v>48</v>
      </c>
      <c r="M54" s="23">
        <v>-10</v>
      </c>
      <c r="N54" s="23"/>
      <c r="O54" s="23"/>
      <c r="P54" s="13">
        <v>78.55</v>
      </c>
      <c r="Q54" s="51" t="s">
        <v>228</v>
      </c>
      <c r="S54" s="56"/>
    </row>
    <row r="55" spans="1:19" ht="48">
      <c r="A55" s="26">
        <v>49</v>
      </c>
      <c r="B55" s="27" t="s">
        <v>80</v>
      </c>
      <c r="C55" s="27" t="s">
        <v>3</v>
      </c>
      <c r="D55" s="26">
        <v>3</v>
      </c>
      <c r="E55" s="26">
        <v>3.7</v>
      </c>
      <c r="F55" s="22">
        <v>93</v>
      </c>
      <c r="G55" s="23">
        <f t="shared" si="4"/>
        <v>46.5</v>
      </c>
      <c r="H55" s="22">
        <v>80</v>
      </c>
      <c r="I55" s="24" t="s">
        <v>160</v>
      </c>
      <c r="J55" s="25">
        <v>54</v>
      </c>
      <c r="K55" s="22">
        <v>54</v>
      </c>
      <c r="L55" s="23">
        <f t="shared" si="5"/>
        <v>27</v>
      </c>
      <c r="M55" s="23"/>
      <c r="N55" s="23"/>
      <c r="O55" s="23"/>
      <c r="P55" s="74">
        <f>G55+L55</f>
        <v>73.5</v>
      </c>
      <c r="Q55" s="73" t="s">
        <v>212</v>
      </c>
      <c r="S55" s="56"/>
    </row>
    <row r="56" spans="1:19" ht="48">
      <c r="A56" s="26">
        <v>50</v>
      </c>
      <c r="B56" s="27" t="s">
        <v>79</v>
      </c>
      <c r="C56" s="27" t="s">
        <v>3</v>
      </c>
      <c r="D56" s="26">
        <v>3</v>
      </c>
      <c r="E56" s="26">
        <v>3.27</v>
      </c>
      <c r="F56" s="22">
        <v>82.96</v>
      </c>
      <c r="G56" s="23">
        <f t="shared" si="4"/>
        <v>41.48</v>
      </c>
      <c r="H56" s="22">
        <v>82</v>
      </c>
      <c r="I56" s="24" t="s">
        <v>159</v>
      </c>
      <c r="J56" s="25">
        <v>50</v>
      </c>
      <c r="K56" s="22">
        <v>50</v>
      </c>
      <c r="L56" s="23">
        <f t="shared" si="5"/>
        <v>25</v>
      </c>
      <c r="M56" s="23"/>
      <c r="N56" s="23"/>
      <c r="O56" s="23"/>
      <c r="P56" s="74">
        <f>G56+L56</f>
        <v>66.47999999999999</v>
      </c>
      <c r="Q56" s="73" t="s">
        <v>212</v>
      </c>
      <c r="S56" s="56"/>
    </row>
    <row r="57" spans="1:19" ht="48">
      <c r="A57" s="26">
        <v>51</v>
      </c>
      <c r="B57" s="27" t="s">
        <v>52</v>
      </c>
      <c r="C57" s="27" t="s">
        <v>3</v>
      </c>
      <c r="D57" s="26">
        <v>3</v>
      </c>
      <c r="E57" s="26">
        <v>3</v>
      </c>
      <c r="F57" s="22">
        <v>76.66</v>
      </c>
      <c r="G57" s="23">
        <f t="shared" si="4"/>
        <v>38.33</v>
      </c>
      <c r="H57" s="22"/>
      <c r="I57" s="25" t="s">
        <v>156</v>
      </c>
      <c r="J57" s="25">
        <v>38</v>
      </c>
      <c r="K57" s="22">
        <v>38</v>
      </c>
      <c r="L57" s="23">
        <f t="shared" si="5"/>
        <v>19</v>
      </c>
      <c r="M57" s="23"/>
      <c r="N57" s="23"/>
      <c r="O57" s="23">
        <v>5</v>
      </c>
      <c r="P57" s="74">
        <v>62.33</v>
      </c>
      <c r="Q57" s="73" t="s">
        <v>212</v>
      </c>
      <c r="S57" s="56"/>
    </row>
    <row r="58" spans="1:19" ht="48">
      <c r="A58" s="26">
        <v>52</v>
      </c>
      <c r="B58" s="27" t="s">
        <v>53</v>
      </c>
      <c r="C58" s="27" t="s">
        <v>3</v>
      </c>
      <c r="D58" s="26">
        <v>3</v>
      </c>
      <c r="E58" s="26">
        <v>3.08</v>
      </c>
      <c r="F58" s="22">
        <v>78.53</v>
      </c>
      <c r="G58" s="23">
        <f t="shared" si="4"/>
        <v>39.265000000000001</v>
      </c>
      <c r="H58" s="22">
        <v>62</v>
      </c>
      <c r="I58" s="24" t="s">
        <v>157</v>
      </c>
      <c r="J58" s="25">
        <v>46</v>
      </c>
      <c r="K58" s="22">
        <v>46</v>
      </c>
      <c r="L58" s="23">
        <f t="shared" si="5"/>
        <v>23</v>
      </c>
      <c r="M58" s="23"/>
      <c r="N58" s="23"/>
      <c r="O58" s="23"/>
      <c r="P58" s="74">
        <f>G58+L58</f>
        <v>62.265000000000001</v>
      </c>
      <c r="Q58" s="73" t="s">
        <v>212</v>
      </c>
      <c r="S58" s="56"/>
    </row>
    <row r="59" spans="1:19" ht="48">
      <c r="A59" s="26">
        <v>53</v>
      </c>
      <c r="B59" s="27" t="s">
        <v>100</v>
      </c>
      <c r="C59" s="27" t="s">
        <v>3</v>
      </c>
      <c r="D59" s="26">
        <v>3</v>
      </c>
      <c r="E59" s="26">
        <v>3.25</v>
      </c>
      <c r="F59" s="22">
        <v>82.5</v>
      </c>
      <c r="G59" s="23">
        <f t="shared" si="4"/>
        <v>41.25</v>
      </c>
      <c r="H59" s="22">
        <v>52</v>
      </c>
      <c r="I59" s="24" t="s">
        <v>162</v>
      </c>
      <c r="J59" s="25">
        <v>34</v>
      </c>
      <c r="K59" s="22">
        <v>34</v>
      </c>
      <c r="L59" s="23">
        <f t="shared" si="5"/>
        <v>17</v>
      </c>
      <c r="M59" s="23"/>
      <c r="N59" s="23"/>
      <c r="O59" s="23"/>
      <c r="P59" s="74">
        <f>G59+L59</f>
        <v>58.25</v>
      </c>
      <c r="Q59" s="73" t="s">
        <v>212</v>
      </c>
      <c r="S59" s="56"/>
    </row>
    <row r="60" spans="1:19" ht="48">
      <c r="A60" s="26">
        <v>54</v>
      </c>
      <c r="B60" s="27" t="s">
        <v>78</v>
      </c>
      <c r="C60" s="27" t="s">
        <v>3</v>
      </c>
      <c r="D60" s="26">
        <v>3</v>
      </c>
      <c r="E60" s="26">
        <v>2.91</v>
      </c>
      <c r="F60" s="22">
        <v>74.56</v>
      </c>
      <c r="G60" s="23">
        <f t="shared" si="4"/>
        <v>37.28</v>
      </c>
      <c r="H60" s="22">
        <v>50</v>
      </c>
      <c r="I60" s="25" t="s">
        <v>158</v>
      </c>
      <c r="J60" s="25">
        <v>30</v>
      </c>
      <c r="K60" s="22">
        <v>30</v>
      </c>
      <c r="L60" s="23">
        <f t="shared" si="5"/>
        <v>15</v>
      </c>
      <c r="M60" s="23"/>
      <c r="N60" s="23"/>
      <c r="O60" s="23"/>
      <c r="P60" s="74">
        <f>G60+L60</f>
        <v>52.28</v>
      </c>
      <c r="Q60" s="73" t="s">
        <v>212</v>
      </c>
      <c r="S60" s="56"/>
    </row>
    <row r="61" spans="1:19" ht="48">
      <c r="A61" s="26">
        <v>55</v>
      </c>
      <c r="B61" s="27" t="s">
        <v>51</v>
      </c>
      <c r="C61" s="27" t="s">
        <v>3</v>
      </c>
      <c r="D61" s="26">
        <v>3</v>
      </c>
      <c r="E61" s="26">
        <v>2.71</v>
      </c>
      <c r="F61" s="22">
        <v>69.900000000000006</v>
      </c>
      <c r="G61" s="23">
        <f t="shared" si="4"/>
        <v>34.950000000000003</v>
      </c>
      <c r="H61" s="22">
        <v>68</v>
      </c>
      <c r="I61" s="25" t="s">
        <v>155</v>
      </c>
      <c r="J61" s="25">
        <v>28</v>
      </c>
      <c r="K61" s="22">
        <v>28</v>
      </c>
      <c r="L61" s="23">
        <f t="shared" si="5"/>
        <v>14</v>
      </c>
      <c r="M61" s="23"/>
      <c r="N61" s="23"/>
      <c r="O61" s="23"/>
      <c r="P61" s="74">
        <f>G61+L61</f>
        <v>48.95</v>
      </c>
      <c r="Q61" s="73" t="s">
        <v>212</v>
      </c>
      <c r="S61" s="56"/>
    </row>
    <row r="62" spans="1:19">
      <c r="A62" s="14"/>
      <c r="B62" s="15"/>
      <c r="C62" s="18"/>
      <c r="D62" s="16"/>
      <c r="E62" s="16"/>
      <c r="F62" s="17"/>
      <c r="G62" s="65"/>
      <c r="H62" s="17"/>
      <c r="I62" s="16"/>
      <c r="J62" s="16"/>
      <c r="K62" s="17"/>
      <c r="L62" s="65"/>
      <c r="M62" s="17"/>
      <c r="N62" s="17"/>
      <c r="O62" s="17"/>
      <c r="P62" s="65"/>
      <c r="Q62" s="45"/>
    </row>
    <row r="63" spans="1:19" ht="20.25" customHeight="1">
      <c r="A63" s="19">
        <v>56</v>
      </c>
      <c r="B63" s="30" t="s">
        <v>87</v>
      </c>
      <c r="C63" s="30" t="s">
        <v>243</v>
      </c>
      <c r="D63" s="19">
        <v>4</v>
      </c>
      <c r="E63" s="19">
        <v>3.27</v>
      </c>
      <c r="F63" s="22">
        <v>82.96</v>
      </c>
      <c r="G63" s="23">
        <f t="shared" ref="G63:G98" si="7">F63/2</f>
        <v>41.48</v>
      </c>
      <c r="H63" s="22"/>
      <c r="I63" s="25" t="s">
        <v>171</v>
      </c>
      <c r="J63" s="72">
        <v>96</v>
      </c>
      <c r="K63" s="22">
        <v>96</v>
      </c>
      <c r="L63" s="23">
        <f t="shared" ref="L63:L98" si="8">K63/2</f>
        <v>48</v>
      </c>
      <c r="M63" s="23"/>
      <c r="N63" s="23"/>
      <c r="O63" s="23"/>
      <c r="P63" s="74">
        <f t="shared" ref="P63:P73" si="9">G63+L63</f>
        <v>89.47999999999999</v>
      </c>
      <c r="Q63" s="50" t="s">
        <v>228</v>
      </c>
      <c r="S63" s="56"/>
    </row>
    <row r="64" spans="1:19" ht="23.25" customHeight="1">
      <c r="A64" s="19">
        <v>57</v>
      </c>
      <c r="B64" s="30" t="s">
        <v>86</v>
      </c>
      <c r="C64" s="30" t="s">
        <v>243</v>
      </c>
      <c r="D64" s="19">
        <v>2</v>
      </c>
      <c r="E64" s="19">
        <v>3.41</v>
      </c>
      <c r="F64" s="22">
        <v>86.23</v>
      </c>
      <c r="G64" s="23">
        <f t="shared" si="7"/>
        <v>43.115000000000002</v>
      </c>
      <c r="H64" s="22">
        <v>70.75</v>
      </c>
      <c r="I64" s="25" t="s">
        <v>197</v>
      </c>
      <c r="J64" s="25"/>
      <c r="K64" s="22">
        <v>91</v>
      </c>
      <c r="L64" s="23">
        <f t="shared" si="8"/>
        <v>45.5</v>
      </c>
      <c r="M64" s="23"/>
      <c r="N64" s="23"/>
      <c r="O64" s="23"/>
      <c r="P64" s="74">
        <f t="shared" si="9"/>
        <v>88.615000000000009</v>
      </c>
      <c r="Q64" s="47" t="s">
        <v>258</v>
      </c>
      <c r="S64" s="56"/>
    </row>
    <row r="65" spans="1:19" ht="24.75" customHeight="1">
      <c r="A65" s="19">
        <v>58</v>
      </c>
      <c r="B65" s="30" t="s">
        <v>11</v>
      </c>
      <c r="C65" s="30" t="s">
        <v>243</v>
      </c>
      <c r="D65" s="19">
        <v>3</v>
      </c>
      <c r="E65" s="19">
        <v>3.42</v>
      </c>
      <c r="F65" s="22">
        <v>86.46</v>
      </c>
      <c r="G65" s="23">
        <f t="shared" si="7"/>
        <v>43.23</v>
      </c>
      <c r="H65" s="22">
        <v>71</v>
      </c>
      <c r="I65" s="25" t="s">
        <v>194</v>
      </c>
      <c r="J65" s="25"/>
      <c r="K65" s="22">
        <v>84.5</v>
      </c>
      <c r="L65" s="23">
        <f t="shared" si="8"/>
        <v>42.25</v>
      </c>
      <c r="M65" s="23"/>
      <c r="N65" s="23"/>
      <c r="O65" s="23"/>
      <c r="P65" s="74">
        <f t="shared" si="9"/>
        <v>85.47999999999999</v>
      </c>
      <c r="Q65" s="47" t="s">
        <v>258</v>
      </c>
      <c r="S65" s="56"/>
    </row>
    <row r="66" spans="1:19" ht="27" customHeight="1">
      <c r="A66" s="19">
        <v>59</v>
      </c>
      <c r="B66" s="30" t="s">
        <v>88</v>
      </c>
      <c r="C66" s="30" t="s">
        <v>243</v>
      </c>
      <c r="D66" s="19">
        <v>4</v>
      </c>
      <c r="E66" s="19">
        <v>3.42</v>
      </c>
      <c r="F66" s="22">
        <v>86.46</v>
      </c>
      <c r="G66" s="23">
        <f t="shared" si="7"/>
        <v>43.23</v>
      </c>
      <c r="H66" s="22">
        <v>75</v>
      </c>
      <c r="I66" s="25" t="s">
        <v>198</v>
      </c>
      <c r="J66" s="25"/>
      <c r="K66" s="22">
        <v>83</v>
      </c>
      <c r="L66" s="23">
        <f t="shared" si="8"/>
        <v>41.5</v>
      </c>
      <c r="M66" s="23"/>
      <c r="N66" s="23"/>
      <c r="O66" s="23"/>
      <c r="P66" s="74">
        <f t="shared" si="9"/>
        <v>84.72999999999999</v>
      </c>
      <c r="Q66" s="47" t="s">
        <v>258</v>
      </c>
      <c r="S66" s="56"/>
    </row>
    <row r="67" spans="1:19" ht="27.75" customHeight="1">
      <c r="A67" s="19">
        <v>60</v>
      </c>
      <c r="B67" s="30" t="s">
        <v>33</v>
      </c>
      <c r="C67" s="30" t="s">
        <v>243</v>
      </c>
      <c r="D67" s="19">
        <v>2</v>
      </c>
      <c r="E67" s="19">
        <v>3.53</v>
      </c>
      <c r="F67" s="22">
        <v>89.03</v>
      </c>
      <c r="G67" s="23">
        <f t="shared" si="7"/>
        <v>44.515000000000001</v>
      </c>
      <c r="H67" s="22">
        <v>72.25</v>
      </c>
      <c r="I67" s="25" t="s">
        <v>192</v>
      </c>
      <c r="J67" s="25"/>
      <c r="K67" s="22">
        <v>77</v>
      </c>
      <c r="L67" s="23">
        <f t="shared" si="8"/>
        <v>38.5</v>
      </c>
      <c r="M67" s="23"/>
      <c r="N67" s="23"/>
      <c r="O67" s="23"/>
      <c r="P67" s="74">
        <f t="shared" si="9"/>
        <v>83.015000000000001</v>
      </c>
      <c r="Q67" s="47" t="s">
        <v>258</v>
      </c>
      <c r="S67" s="56"/>
    </row>
    <row r="68" spans="1:19" ht="17.25" customHeight="1">
      <c r="A68" s="19">
        <v>61</v>
      </c>
      <c r="B68" s="30" t="s">
        <v>15</v>
      </c>
      <c r="C68" s="30" t="s">
        <v>243</v>
      </c>
      <c r="D68" s="19">
        <v>3</v>
      </c>
      <c r="E68" s="19">
        <v>2.98</v>
      </c>
      <c r="F68" s="22">
        <v>76.2</v>
      </c>
      <c r="G68" s="23">
        <f t="shared" si="7"/>
        <v>38.1</v>
      </c>
      <c r="H68" s="67">
        <v>88.5</v>
      </c>
      <c r="I68" s="24" t="s">
        <v>167</v>
      </c>
      <c r="J68" s="25"/>
      <c r="K68" s="22">
        <v>88.5</v>
      </c>
      <c r="L68" s="23">
        <f t="shared" si="8"/>
        <v>44.25</v>
      </c>
      <c r="M68" s="23"/>
      <c r="N68" s="23"/>
      <c r="O68" s="23"/>
      <c r="P68" s="74">
        <f t="shared" si="9"/>
        <v>82.35</v>
      </c>
      <c r="Q68" s="47" t="s">
        <v>258</v>
      </c>
      <c r="S68" s="56"/>
    </row>
    <row r="69" spans="1:19" ht="24.75" customHeight="1">
      <c r="A69" s="19">
        <v>62</v>
      </c>
      <c r="B69" s="30" t="s">
        <v>43</v>
      </c>
      <c r="C69" s="30" t="s">
        <v>243</v>
      </c>
      <c r="D69" s="19">
        <v>2</v>
      </c>
      <c r="E69" s="19">
        <v>3.43</v>
      </c>
      <c r="F69" s="22">
        <v>86.7</v>
      </c>
      <c r="G69" s="23">
        <f t="shared" si="7"/>
        <v>43.35</v>
      </c>
      <c r="H69" s="22">
        <v>71</v>
      </c>
      <c r="I69" s="24" t="s">
        <v>196</v>
      </c>
      <c r="J69" s="25"/>
      <c r="K69" s="22">
        <v>75</v>
      </c>
      <c r="L69" s="23">
        <f t="shared" si="8"/>
        <v>37.5</v>
      </c>
      <c r="M69" s="23"/>
      <c r="N69" s="23"/>
      <c r="O69" s="23"/>
      <c r="P69" s="74">
        <f t="shared" si="9"/>
        <v>80.849999999999994</v>
      </c>
      <c r="Q69" s="47" t="s">
        <v>258</v>
      </c>
      <c r="S69" s="56"/>
    </row>
    <row r="70" spans="1:19" ht="24" customHeight="1">
      <c r="A70" s="19">
        <v>63</v>
      </c>
      <c r="B70" s="30" t="s">
        <v>41</v>
      </c>
      <c r="C70" s="30" t="s">
        <v>243</v>
      </c>
      <c r="D70" s="19">
        <v>3</v>
      </c>
      <c r="E70" s="19">
        <v>2.81</v>
      </c>
      <c r="F70" s="22">
        <v>72.23</v>
      </c>
      <c r="G70" s="23">
        <f t="shared" si="7"/>
        <v>36.115000000000002</v>
      </c>
      <c r="H70" s="22">
        <v>77</v>
      </c>
      <c r="I70" s="25" t="s">
        <v>193</v>
      </c>
      <c r="J70" s="25"/>
      <c r="K70" s="22">
        <v>82.5</v>
      </c>
      <c r="L70" s="23">
        <f t="shared" si="8"/>
        <v>41.25</v>
      </c>
      <c r="M70" s="23"/>
      <c r="N70" s="23"/>
      <c r="O70" s="23"/>
      <c r="P70" s="74">
        <f t="shared" si="9"/>
        <v>77.365000000000009</v>
      </c>
      <c r="Q70" s="47" t="s">
        <v>258</v>
      </c>
      <c r="S70" s="56"/>
    </row>
    <row r="71" spans="1:19" ht="24.75" customHeight="1">
      <c r="A71" s="19">
        <v>64</v>
      </c>
      <c r="B71" s="30" t="s">
        <v>34</v>
      </c>
      <c r="C71" s="30" t="s">
        <v>243</v>
      </c>
      <c r="D71" s="19">
        <v>3</v>
      </c>
      <c r="E71" s="19">
        <v>3.04</v>
      </c>
      <c r="F71" s="22">
        <v>77.599999999999994</v>
      </c>
      <c r="G71" s="23">
        <f t="shared" si="7"/>
        <v>38.799999999999997</v>
      </c>
      <c r="H71" s="22">
        <v>70.31</v>
      </c>
      <c r="I71" s="24" t="s">
        <v>215</v>
      </c>
      <c r="J71" s="25">
        <v>68</v>
      </c>
      <c r="K71" s="22">
        <v>77</v>
      </c>
      <c r="L71" s="23">
        <f t="shared" si="8"/>
        <v>38.5</v>
      </c>
      <c r="M71" s="23"/>
      <c r="N71" s="23"/>
      <c r="O71" s="23"/>
      <c r="P71" s="74">
        <f t="shared" si="9"/>
        <v>77.3</v>
      </c>
      <c r="Q71" s="47" t="s">
        <v>258</v>
      </c>
      <c r="S71" s="56"/>
    </row>
    <row r="72" spans="1:19" ht="18" customHeight="1">
      <c r="A72" s="19">
        <v>65</v>
      </c>
      <c r="B72" s="30" t="s">
        <v>42</v>
      </c>
      <c r="C72" s="30" t="s">
        <v>243</v>
      </c>
      <c r="D72" s="19">
        <v>3</v>
      </c>
      <c r="E72" s="19">
        <v>2.79</v>
      </c>
      <c r="F72" s="22">
        <v>71.760000000000005</v>
      </c>
      <c r="G72" s="23">
        <f t="shared" si="7"/>
        <v>35.880000000000003</v>
      </c>
      <c r="H72" s="22">
        <v>81.5</v>
      </c>
      <c r="I72" s="24" t="s">
        <v>195</v>
      </c>
      <c r="J72" s="25"/>
      <c r="K72" s="22">
        <v>82.75</v>
      </c>
      <c r="L72" s="23">
        <f t="shared" si="8"/>
        <v>41.375</v>
      </c>
      <c r="M72" s="23"/>
      <c r="N72" s="23"/>
      <c r="O72" s="23"/>
      <c r="P72" s="74">
        <f t="shared" si="9"/>
        <v>77.254999999999995</v>
      </c>
      <c r="Q72" s="47" t="s">
        <v>258</v>
      </c>
      <c r="S72" s="56"/>
    </row>
    <row r="73" spans="1:19" ht="18" customHeight="1">
      <c r="A73" s="19">
        <v>66</v>
      </c>
      <c r="B73" s="30" t="s">
        <v>40</v>
      </c>
      <c r="C73" s="30" t="s">
        <v>243</v>
      </c>
      <c r="D73" s="19">
        <v>2</v>
      </c>
      <c r="E73" s="19">
        <v>2.75</v>
      </c>
      <c r="F73" s="22">
        <v>70.83</v>
      </c>
      <c r="G73" s="23">
        <f t="shared" si="7"/>
        <v>35.414999999999999</v>
      </c>
      <c r="H73" s="22">
        <v>77</v>
      </c>
      <c r="I73" s="24" t="s">
        <v>170</v>
      </c>
      <c r="J73" s="72">
        <v>80</v>
      </c>
      <c r="K73" s="22">
        <v>80</v>
      </c>
      <c r="L73" s="23">
        <f t="shared" si="8"/>
        <v>40</v>
      </c>
      <c r="M73" s="23"/>
      <c r="N73" s="23"/>
      <c r="O73" s="23"/>
      <c r="P73" s="74">
        <f t="shared" si="9"/>
        <v>75.414999999999992</v>
      </c>
      <c r="Q73" s="47" t="s">
        <v>258</v>
      </c>
      <c r="S73" s="56"/>
    </row>
    <row r="74" spans="1:19" ht="24" customHeight="1">
      <c r="A74" s="19">
        <v>67</v>
      </c>
      <c r="B74" s="30" t="s">
        <v>39</v>
      </c>
      <c r="C74" s="30" t="s">
        <v>243</v>
      </c>
      <c r="D74" s="19">
        <v>3</v>
      </c>
      <c r="E74" s="19">
        <v>3.33</v>
      </c>
      <c r="F74" s="22">
        <v>84.36</v>
      </c>
      <c r="G74" s="23">
        <f t="shared" si="7"/>
        <v>42.18</v>
      </c>
      <c r="H74" s="22">
        <v>85.5</v>
      </c>
      <c r="I74" s="24" t="s">
        <v>217</v>
      </c>
      <c r="J74" s="25">
        <v>74</v>
      </c>
      <c r="K74" s="22">
        <v>86.25</v>
      </c>
      <c r="L74" s="23">
        <f t="shared" si="8"/>
        <v>43.125</v>
      </c>
      <c r="M74" s="23">
        <v>-10</v>
      </c>
      <c r="N74" s="23"/>
      <c r="O74" s="23"/>
      <c r="P74" s="74">
        <v>75.305000000000007</v>
      </c>
      <c r="Q74" s="47" t="s">
        <v>258</v>
      </c>
      <c r="S74" s="56"/>
    </row>
    <row r="75" spans="1:19" ht="27" customHeight="1">
      <c r="A75" s="19">
        <v>68</v>
      </c>
      <c r="B75" s="30" t="s">
        <v>38</v>
      </c>
      <c r="C75" s="30" t="s">
        <v>243</v>
      </c>
      <c r="D75" s="19">
        <v>3</v>
      </c>
      <c r="E75" s="19">
        <v>2.82</v>
      </c>
      <c r="F75" s="22">
        <v>72.459999999999994</v>
      </c>
      <c r="G75" s="23">
        <f t="shared" si="7"/>
        <v>36.229999999999997</v>
      </c>
      <c r="H75" s="22">
        <v>71</v>
      </c>
      <c r="I75" s="24" t="s">
        <v>216</v>
      </c>
      <c r="J75" s="25">
        <v>58</v>
      </c>
      <c r="K75" s="22">
        <v>75</v>
      </c>
      <c r="L75" s="23">
        <f t="shared" si="8"/>
        <v>37.5</v>
      </c>
      <c r="M75" s="23"/>
      <c r="N75" s="23"/>
      <c r="O75" s="23"/>
      <c r="P75" s="74">
        <f t="shared" ref="P75:P85" si="10">G75+L75</f>
        <v>73.72999999999999</v>
      </c>
      <c r="Q75" s="47" t="s">
        <v>258</v>
      </c>
      <c r="S75" s="56"/>
    </row>
    <row r="76" spans="1:19">
      <c r="A76" s="19">
        <v>69</v>
      </c>
      <c r="B76" s="30" t="s">
        <v>37</v>
      </c>
      <c r="C76" s="30" t="s">
        <v>243</v>
      </c>
      <c r="D76" s="19">
        <v>3</v>
      </c>
      <c r="E76" s="19">
        <v>2.75</v>
      </c>
      <c r="F76" s="22">
        <v>70.83</v>
      </c>
      <c r="G76" s="23">
        <f t="shared" si="7"/>
        <v>35.414999999999999</v>
      </c>
      <c r="H76" s="67">
        <v>69.5</v>
      </c>
      <c r="I76" s="25" t="s">
        <v>169</v>
      </c>
      <c r="J76" s="25">
        <v>66</v>
      </c>
      <c r="K76" s="22">
        <v>69.5</v>
      </c>
      <c r="L76" s="23">
        <f t="shared" si="8"/>
        <v>34.75</v>
      </c>
      <c r="M76" s="23"/>
      <c r="N76" s="23"/>
      <c r="O76" s="23"/>
      <c r="P76" s="74">
        <f t="shared" si="10"/>
        <v>70.164999999999992</v>
      </c>
      <c r="Q76" s="47" t="s">
        <v>258</v>
      </c>
      <c r="S76" s="56"/>
    </row>
    <row r="77" spans="1:19" ht="18" customHeight="1">
      <c r="A77" s="19">
        <v>70</v>
      </c>
      <c r="B77" s="30" t="s">
        <v>36</v>
      </c>
      <c r="C77" s="30" t="s">
        <v>243</v>
      </c>
      <c r="D77" s="19">
        <v>3</v>
      </c>
      <c r="E77" s="19">
        <v>2.41</v>
      </c>
      <c r="F77" s="22">
        <v>62.9</v>
      </c>
      <c r="G77" s="23">
        <f t="shared" si="7"/>
        <v>31.45</v>
      </c>
      <c r="H77" s="22">
        <v>69.5</v>
      </c>
      <c r="I77" s="24" t="s">
        <v>168</v>
      </c>
      <c r="J77" s="72">
        <v>72</v>
      </c>
      <c r="K77" s="22">
        <v>72</v>
      </c>
      <c r="L77" s="23">
        <f t="shared" si="8"/>
        <v>36</v>
      </c>
      <c r="M77" s="23"/>
      <c r="N77" s="23"/>
      <c r="O77" s="23"/>
      <c r="P77" s="74">
        <f t="shared" si="10"/>
        <v>67.45</v>
      </c>
      <c r="Q77" s="47" t="s">
        <v>258</v>
      </c>
      <c r="S77" s="56"/>
    </row>
    <row r="78" spans="1:19" ht="18" customHeight="1">
      <c r="A78" s="19">
        <v>71</v>
      </c>
      <c r="B78" s="30" t="s">
        <v>35</v>
      </c>
      <c r="C78" s="30" t="s">
        <v>243</v>
      </c>
      <c r="D78" s="19">
        <v>3</v>
      </c>
      <c r="E78" s="19">
        <v>2.33</v>
      </c>
      <c r="F78" s="22">
        <v>61.03</v>
      </c>
      <c r="G78" s="23">
        <f t="shared" si="7"/>
        <v>30.515000000000001</v>
      </c>
      <c r="H78" s="67">
        <v>69.75</v>
      </c>
      <c r="I78" s="5"/>
      <c r="J78" s="25">
        <v>56</v>
      </c>
      <c r="K78" s="22">
        <v>69.75</v>
      </c>
      <c r="L78" s="23">
        <f t="shared" si="8"/>
        <v>34.875</v>
      </c>
      <c r="M78" s="23"/>
      <c r="N78" s="23"/>
      <c r="O78" s="23"/>
      <c r="P78" s="74">
        <f t="shared" si="10"/>
        <v>65.39</v>
      </c>
      <c r="Q78" s="47" t="s">
        <v>258</v>
      </c>
      <c r="S78" s="56"/>
    </row>
    <row r="79" spans="1:19" ht="99">
      <c r="A79" s="19">
        <v>72</v>
      </c>
      <c r="B79" s="85" t="s">
        <v>234</v>
      </c>
      <c r="C79" s="30" t="s">
        <v>243</v>
      </c>
      <c r="D79" s="19">
        <v>2</v>
      </c>
      <c r="E79" s="19">
        <v>3.57</v>
      </c>
      <c r="F79" s="22">
        <v>89.96</v>
      </c>
      <c r="G79" s="23">
        <f t="shared" si="7"/>
        <v>44.98</v>
      </c>
      <c r="H79" s="67"/>
      <c r="I79" s="25" t="s">
        <v>163</v>
      </c>
      <c r="J79" s="25" t="s">
        <v>206</v>
      </c>
      <c r="K79" s="22"/>
      <c r="L79" s="23">
        <f t="shared" si="8"/>
        <v>0</v>
      </c>
      <c r="M79" s="23"/>
      <c r="N79" s="23"/>
      <c r="O79" s="23"/>
      <c r="P79" s="74">
        <f t="shared" si="10"/>
        <v>44.98</v>
      </c>
      <c r="Q79" s="83" t="s">
        <v>232</v>
      </c>
      <c r="S79" s="56"/>
    </row>
    <row r="80" spans="1:19" ht="19.5" customHeight="1">
      <c r="A80" s="19">
        <v>73</v>
      </c>
      <c r="B80" s="29" t="s">
        <v>164</v>
      </c>
      <c r="C80" s="29" t="s">
        <v>244</v>
      </c>
      <c r="D80" s="28">
        <v>2</v>
      </c>
      <c r="E80" s="28">
        <v>3.54</v>
      </c>
      <c r="F80" s="9">
        <v>89.26</v>
      </c>
      <c r="G80" s="10">
        <f t="shared" si="7"/>
        <v>44.63</v>
      </c>
      <c r="H80" s="9">
        <v>70.25</v>
      </c>
      <c r="I80" s="39" t="s">
        <v>202</v>
      </c>
      <c r="J80" s="12"/>
      <c r="K80" s="9">
        <v>85.5</v>
      </c>
      <c r="L80" s="10">
        <f t="shared" si="8"/>
        <v>42.75</v>
      </c>
      <c r="M80" s="10"/>
      <c r="N80" s="10"/>
      <c r="O80" s="10"/>
      <c r="P80" s="13">
        <f t="shared" si="10"/>
        <v>87.38</v>
      </c>
      <c r="Q80" s="46" t="s">
        <v>228</v>
      </c>
      <c r="S80" s="56"/>
    </row>
    <row r="81" spans="1:19">
      <c r="A81" s="19">
        <v>74</v>
      </c>
      <c r="B81" s="30" t="s">
        <v>20</v>
      </c>
      <c r="C81" s="29" t="s">
        <v>244</v>
      </c>
      <c r="D81" s="19">
        <v>3</v>
      </c>
      <c r="E81" s="19">
        <v>3.22</v>
      </c>
      <c r="F81" s="22">
        <v>81.8</v>
      </c>
      <c r="G81" s="10">
        <f t="shared" si="7"/>
        <v>40.9</v>
      </c>
      <c r="H81" s="22">
        <v>73.5</v>
      </c>
      <c r="I81" s="25" t="s">
        <v>199</v>
      </c>
      <c r="J81" s="25"/>
      <c r="K81" s="22">
        <v>85.5</v>
      </c>
      <c r="L81" s="10">
        <f t="shared" si="8"/>
        <v>42.75</v>
      </c>
      <c r="M81" s="10"/>
      <c r="N81" s="10"/>
      <c r="O81" s="10"/>
      <c r="P81" s="13">
        <f t="shared" si="10"/>
        <v>83.65</v>
      </c>
      <c r="Q81" s="90" t="s">
        <v>258</v>
      </c>
      <c r="S81" s="56"/>
    </row>
    <row r="82" spans="1:19">
      <c r="A82" s="19">
        <v>75</v>
      </c>
      <c r="B82" s="30" t="s">
        <v>16</v>
      </c>
      <c r="C82" s="29" t="s">
        <v>244</v>
      </c>
      <c r="D82" s="19">
        <v>3</v>
      </c>
      <c r="E82" s="19">
        <v>3.19</v>
      </c>
      <c r="F82" s="22">
        <v>81.099999999999994</v>
      </c>
      <c r="G82" s="10">
        <f t="shared" si="7"/>
        <v>40.549999999999997</v>
      </c>
      <c r="H82" s="22">
        <v>77.5</v>
      </c>
      <c r="I82" s="25" t="s">
        <v>220</v>
      </c>
      <c r="J82" s="25">
        <v>70</v>
      </c>
      <c r="K82" s="22">
        <v>82</v>
      </c>
      <c r="L82" s="10">
        <f t="shared" si="8"/>
        <v>41</v>
      </c>
      <c r="M82" s="10"/>
      <c r="N82" s="10"/>
      <c r="O82" s="10"/>
      <c r="P82" s="13">
        <f t="shared" si="10"/>
        <v>81.55</v>
      </c>
      <c r="Q82" s="90" t="s">
        <v>258</v>
      </c>
      <c r="S82" s="56"/>
    </row>
    <row r="83" spans="1:19">
      <c r="A83" s="19">
        <v>76</v>
      </c>
      <c r="B83" s="30" t="s">
        <v>19</v>
      </c>
      <c r="C83" s="29" t="s">
        <v>244</v>
      </c>
      <c r="D83" s="19">
        <v>3</v>
      </c>
      <c r="E83" s="19">
        <v>3.36</v>
      </c>
      <c r="F83" s="22">
        <v>85.06</v>
      </c>
      <c r="G83" s="10">
        <f t="shared" si="7"/>
        <v>42.53</v>
      </c>
      <c r="H83" s="22">
        <v>70.5</v>
      </c>
      <c r="I83" s="24" t="s">
        <v>200</v>
      </c>
      <c r="J83" s="25"/>
      <c r="K83" s="22">
        <v>76.5</v>
      </c>
      <c r="L83" s="10">
        <f t="shared" si="8"/>
        <v>38.25</v>
      </c>
      <c r="M83" s="10"/>
      <c r="N83" s="10"/>
      <c r="O83" s="10"/>
      <c r="P83" s="13">
        <f t="shared" si="10"/>
        <v>80.78</v>
      </c>
      <c r="Q83" s="90" t="s">
        <v>258</v>
      </c>
      <c r="S83" s="56"/>
    </row>
    <row r="84" spans="1:19">
      <c r="A84" s="19">
        <v>77</v>
      </c>
      <c r="B84" s="29" t="s">
        <v>165</v>
      </c>
      <c r="C84" s="29" t="s">
        <v>244</v>
      </c>
      <c r="D84" s="28">
        <v>3</v>
      </c>
      <c r="E84" s="28">
        <v>2.86</v>
      </c>
      <c r="F84" s="9">
        <v>73.400000000000006</v>
      </c>
      <c r="G84" s="10">
        <f t="shared" si="7"/>
        <v>36.700000000000003</v>
      </c>
      <c r="H84" s="9">
        <v>70</v>
      </c>
      <c r="I84" s="12" t="s">
        <v>221</v>
      </c>
      <c r="J84" s="12">
        <v>56</v>
      </c>
      <c r="K84" s="9">
        <v>77</v>
      </c>
      <c r="L84" s="10">
        <f t="shared" si="8"/>
        <v>38.5</v>
      </c>
      <c r="M84" s="10"/>
      <c r="N84" s="10"/>
      <c r="O84" s="10"/>
      <c r="P84" s="13">
        <f t="shared" si="10"/>
        <v>75.2</v>
      </c>
      <c r="Q84" s="90" t="s">
        <v>258</v>
      </c>
      <c r="S84" s="56"/>
    </row>
    <row r="85" spans="1:19">
      <c r="A85" s="19">
        <v>78</v>
      </c>
      <c r="B85" s="30" t="s">
        <v>9</v>
      </c>
      <c r="C85" s="29" t="s">
        <v>244</v>
      </c>
      <c r="D85" s="19">
        <v>2</v>
      </c>
      <c r="E85" s="19">
        <v>2.98</v>
      </c>
      <c r="F85" s="22">
        <v>76.2</v>
      </c>
      <c r="G85" s="10">
        <f t="shared" si="7"/>
        <v>38.1</v>
      </c>
      <c r="H85" s="67">
        <v>70</v>
      </c>
      <c r="I85" s="24" t="s">
        <v>172</v>
      </c>
      <c r="J85" s="25">
        <v>48</v>
      </c>
      <c r="K85" s="22">
        <v>70</v>
      </c>
      <c r="L85" s="10">
        <f t="shared" si="8"/>
        <v>35</v>
      </c>
      <c r="M85" s="10"/>
      <c r="N85" s="10"/>
      <c r="O85" s="10"/>
      <c r="P85" s="13">
        <f t="shared" si="10"/>
        <v>73.099999999999994</v>
      </c>
      <c r="Q85" s="90" t="s">
        <v>258</v>
      </c>
      <c r="S85" s="56"/>
    </row>
    <row r="86" spans="1:19">
      <c r="A86" s="19">
        <v>79</v>
      </c>
      <c r="B86" s="30" t="s">
        <v>45</v>
      </c>
      <c r="C86" s="29" t="s">
        <v>244</v>
      </c>
      <c r="D86" s="19">
        <v>3</v>
      </c>
      <c r="E86" s="19">
        <v>3.28</v>
      </c>
      <c r="F86" s="22">
        <v>83.2</v>
      </c>
      <c r="G86" s="10">
        <f t="shared" si="7"/>
        <v>41.6</v>
      </c>
      <c r="H86" s="22">
        <v>70.5</v>
      </c>
      <c r="I86" s="25" t="s">
        <v>219</v>
      </c>
      <c r="J86" s="25">
        <v>68</v>
      </c>
      <c r="K86" s="22">
        <v>82.5</v>
      </c>
      <c r="L86" s="10">
        <f t="shared" si="8"/>
        <v>41.25</v>
      </c>
      <c r="M86" s="10">
        <v>-10</v>
      </c>
      <c r="N86" s="10"/>
      <c r="O86" s="10"/>
      <c r="P86" s="13">
        <v>72.849999999999994</v>
      </c>
      <c r="Q86" s="90" t="s">
        <v>258</v>
      </c>
      <c r="S86" s="56"/>
    </row>
    <row r="87" spans="1:19">
      <c r="A87" s="19">
        <v>80</v>
      </c>
      <c r="B87" s="30" t="s">
        <v>8</v>
      </c>
      <c r="C87" s="29" t="s">
        <v>244</v>
      </c>
      <c r="D87" s="19">
        <v>3</v>
      </c>
      <c r="E87" s="19">
        <v>2.6</v>
      </c>
      <c r="F87" s="22">
        <v>67.33</v>
      </c>
      <c r="G87" s="10">
        <f t="shared" si="7"/>
        <v>33.664999999999999</v>
      </c>
      <c r="H87" s="22">
        <v>71.5</v>
      </c>
      <c r="I87" s="24" t="s">
        <v>201</v>
      </c>
      <c r="J87" s="25"/>
      <c r="K87" s="22">
        <v>73.5</v>
      </c>
      <c r="L87" s="10">
        <f t="shared" si="8"/>
        <v>36.75</v>
      </c>
      <c r="M87" s="10"/>
      <c r="N87" s="10"/>
      <c r="O87" s="10"/>
      <c r="P87" s="13">
        <f t="shared" ref="P87:P98" si="11">G87+L87</f>
        <v>70.414999999999992</v>
      </c>
      <c r="Q87" s="90" t="s">
        <v>258</v>
      </c>
      <c r="S87" s="56"/>
    </row>
    <row r="88" spans="1:19">
      <c r="A88" s="19">
        <v>81</v>
      </c>
      <c r="B88" s="30" t="s">
        <v>10</v>
      </c>
      <c r="C88" s="29" t="s">
        <v>244</v>
      </c>
      <c r="D88" s="19">
        <v>3</v>
      </c>
      <c r="E88" s="19">
        <v>2.66</v>
      </c>
      <c r="F88" s="22">
        <v>68.73</v>
      </c>
      <c r="G88" s="10">
        <f t="shared" si="7"/>
        <v>34.365000000000002</v>
      </c>
      <c r="H88" s="67">
        <v>70.599999999999994</v>
      </c>
      <c r="I88" s="24" t="s">
        <v>173</v>
      </c>
      <c r="J88" s="25"/>
      <c r="K88" s="22">
        <v>70.599999999999994</v>
      </c>
      <c r="L88" s="10">
        <f t="shared" si="8"/>
        <v>35.299999999999997</v>
      </c>
      <c r="M88" s="10"/>
      <c r="N88" s="10"/>
      <c r="O88" s="10"/>
      <c r="P88" s="13">
        <f t="shared" si="11"/>
        <v>69.664999999999992</v>
      </c>
      <c r="Q88" s="90" t="s">
        <v>258</v>
      </c>
      <c r="S88" s="56"/>
    </row>
    <row r="89" spans="1:19">
      <c r="A89" s="19">
        <v>82</v>
      </c>
      <c r="B89" s="30" t="s">
        <v>44</v>
      </c>
      <c r="C89" s="29" t="s">
        <v>244</v>
      </c>
      <c r="D89" s="19">
        <v>3</v>
      </c>
      <c r="E89" s="19">
        <v>2.2599999999999998</v>
      </c>
      <c r="F89" s="22">
        <v>59.4</v>
      </c>
      <c r="G89" s="10">
        <f t="shared" si="7"/>
        <v>29.7</v>
      </c>
      <c r="H89" s="22">
        <v>72.25</v>
      </c>
      <c r="I89" s="24" t="s">
        <v>218</v>
      </c>
      <c r="J89" s="25">
        <v>58</v>
      </c>
      <c r="K89" s="22">
        <v>74</v>
      </c>
      <c r="L89" s="10">
        <f t="shared" si="8"/>
        <v>37</v>
      </c>
      <c r="M89" s="10"/>
      <c r="N89" s="10"/>
      <c r="O89" s="10"/>
      <c r="P89" s="13">
        <f t="shared" si="11"/>
        <v>66.7</v>
      </c>
      <c r="Q89" s="90" t="s">
        <v>258</v>
      </c>
      <c r="S89" s="56"/>
    </row>
    <row r="90" spans="1:19" ht="15" customHeight="1">
      <c r="A90" s="19">
        <v>83</v>
      </c>
      <c r="B90" s="30" t="s">
        <v>31</v>
      </c>
      <c r="C90" s="30" t="s">
        <v>245</v>
      </c>
      <c r="D90" s="19">
        <v>2</v>
      </c>
      <c r="E90" s="19">
        <v>3.66</v>
      </c>
      <c r="F90" s="22">
        <v>92.06</v>
      </c>
      <c r="G90" s="10">
        <f t="shared" si="7"/>
        <v>46.03</v>
      </c>
      <c r="H90" s="22">
        <v>74</v>
      </c>
      <c r="I90" s="24" t="s">
        <v>203</v>
      </c>
      <c r="J90" s="25"/>
      <c r="K90" s="22">
        <v>79</v>
      </c>
      <c r="L90" s="10">
        <f t="shared" si="8"/>
        <v>39.5</v>
      </c>
      <c r="M90" s="10"/>
      <c r="N90" s="10"/>
      <c r="O90" s="10"/>
      <c r="P90" s="13">
        <f t="shared" si="11"/>
        <v>85.53</v>
      </c>
      <c r="Q90" s="50" t="s">
        <v>228</v>
      </c>
      <c r="R90" s="56"/>
      <c r="S90" s="56"/>
    </row>
    <row r="91" spans="1:19">
      <c r="A91" s="19">
        <v>84</v>
      </c>
      <c r="B91" s="30" t="s">
        <v>235</v>
      </c>
      <c r="C91" s="30" t="s">
        <v>245</v>
      </c>
      <c r="D91" s="19">
        <v>3</v>
      </c>
      <c r="E91" s="19">
        <v>2.79</v>
      </c>
      <c r="F91" s="22">
        <v>71.760000000000005</v>
      </c>
      <c r="G91" s="10">
        <f t="shared" si="7"/>
        <v>35.880000000000003</v>
      </c>
      <c r="H91" s="67">
        <v>80.5</v>
      </c>
      <c r="I91" s="24" t="s">
        <v>175</v>
      </c>
      <c r="J91" s="25"/>
      <c r="K91" s="22">
        <v>80.5</v>
      </c>
      <c r="L91" s="10">
        <f t="shared" si="8"/>
        <v>40.25</v>
      </c>
      <c r="M91" s="10"/>
      <c r="N91" s="10"/>
      <c r="O91" s="10"/>
      <c r="P91" s="13">
        <f t="shared" si="11"/>
        <v>76.13</v>
      </c>
      <c r="Q91" s="47" t="s">
        <v>258</v>
      </c>
      <c r="S91" s="56"/>
    </row>
    <row r="92" spans="1:19" ht="15" customHeight="1">
      <c r="A92" s="19">
        <v>85</v>
      </c>
      <c r="B92" s="30" t="s">
        <v>5</v>
      </c>
      <c r="C92" s="30" t="s">
        <v>245</v>
      </c>
      <c r="D92" s="19">
        <v>3</v>
      </c>
      <c r="E92" s="19">
        <v>3.08</v>
      </c>
      <c r="F92" s="22">
        <v>78.53</v>
      </c>
      <c r="G92" s="10">
        <f t="shared" si="7"/>
        <v>39.265000000000001</v>
      </c>
      <c r="H92" s="22">
        <v>71</v>
      </c>
      <c r="I92" s="25" t="s">
        <v>130</v>
      </c>
      <c r="J92" s="72">
        <v>72</v>
      </c>
      <c r="K92" s="22">
        <v>72</v>
      </c>
      <c r="L92" s="10">
        <f t="shared" si="8"/>
        <v>36</v>
      </c>
      <c r="M92" s="10"/>
      <c r="N92" s="10"/>
      <c r="O92" s="10"/>
      <c r="P92" s="13">
        <f t="shared" si="11"/>
        <v>75.265000000000001</v>
      </c>
      <c r="Q92" s="47" t="s">
        <v>258</v>
      </c>
      <c r="S92" s="56"/>
    </row>
    <row r="93" spans="1:19" ht="15" customHeight="1">
      <c r="A93" s="19">
        <v>86</v>
      </c>
      <c r="B93" s="30" t="s">
        <v>32</v>
      </c>
      <c r="C93" s="30" t="s">
        <v>245</v>
      </c>
      <c r="D93" s="19">
        <v>3</v>
      </c>
      <c r="E93" s="19">
        <v>2.85</v>
      </c>
      <c r="F93" s="22">
        <v>73.16</v>
      </c>
      <c r="G93" s="10">
        <f t="shared" si="7"/>
        <v>36.58</v>
      </c>
      <c r="H93" s="67">
        <v>73</v>
      </c>
      <c r="I93" s="24" t="s">
        <v>174</v>
      </c>
      <c r="J93" s="25">
        <v>72</v>
      </c>
      <c r="K93" s="22">
        <v>73</v>
      </c>
      <c r="L93" s="10">
        <f t="shared" si="8"/>
        <v>36.5</v>
      </c>
      <c r="M93" s="10"/>
      <c r="N93" s="10"/>
      <c r="O93" s="10"/>
      <c r="P93" s="13">
        <f t="shared" si="11"/>
        <v>73.08</v>
      </c>
      <c r="Q93" s="47" t="s">
        <v>258</v>
      </c>
      <c r="S93" s="56"/>
    </row>
    <row r="94" spans="1:19" ht="15" customHeight="1">
      <c r="A94" s="19">
        <v>87</v>
      </c>
      <c r="B94" s="30" t="s">
        <v>27</v>
      </c>
      <c r="C94" s="30" t="s">
        <v>246</v>
      </c>
      <c r="D94" s="19">
        <v>2</v>
      </c>
      <c r="E94" s="19">
        <v>3.48</v>
      </c>
      <c r="F94" s="22">
        <v>87.86</v>
      </c>
      <c r="G94" s="10">
        <f t="shared" si="7"/>
        <v>43.93</v>
      </c>
      <c r="H94" s="22">
        <v>81.25</v>
      </c>
      <c r="I94" s="24" t="s">
        <v>176</v>
      </c>
      <c r="J94" s="72">
        <v>82</v>
      </c>
      <c r="K94" s="22">
        <v>82</v>
      </c>
      <c r="L94" s="10">
        <f t="shared" si="8"/>
        <v>41</v>
      </c>
      <c r="M94" s="10"/>
      <c r="N94" s="10"/>
      <c r="O94" s="10"/>
      <c r="P94" s="13">
        <f t="shared" si="11"/>
        <v>84.93</v>
      </c>
      <c r="Q94" s="46" t="s">
        <v>228</v>
      </c>
      <c r="S94" s="56"/>
    </row>
    <row r="95" spans="1:19">
      <c r="A95" s="19">
        <v>88</v>
      </c>
      <c r="B95" s="30" t="s">
        <v>28</v>
      </c>
      <c r="C95" s="30" t="s">
        <v>246</v>
      </c>
      <c r="D95" s="19">
        <v>2</v>
      </c>
      <c r="E95" s="19">
        <v>3.32</v>
      </c>
      <c r="F95" s="22">
        <v>84.13</v>
      </c>
      <c r="G95" s="10">
        <f t="shared" si="7"/>
        <v>42.064999999999998</v>
      </c>
      <c r="H95" s="67">
        <v>84.75</v>
      </c>
      <c r="I95" s="24" t="s">
        <v>177</v>
      </c>
      <c r="J95" s="25">
        <v>80</v>
      </c>
      <c r="K95" s="22">
        <v>84.75</v>
      </c>
      <c r="L95" s="10">
        <f t="shared" si="8"/>
        <v>42.375</v>
      </c>
      <c r="M95" s="10"/>
      <c r="N95" s="10"/>
      <c r="O95" s="10"/>
      <c r="P95" s="13">
        <f t="shared" si="11"/>
        <v>84.44</v>
      </c>
      <c r="Q95" s="49" t="s">
        <v>258</v>
      </c>
      <c r="S95" s="56"/>
    </row>
    <row r="96" spans="1:19">
      <c r="A96" s="19">
        <v>89</v>
      </c>
      <c r="B96" s="30" t="s">
        <v>30</v>
      </c>
      <c r="C96" s="30" t="s">
        <v>246</v>
      </c>
      <c r="D96" s="19">
        <v>2</v>
      </c>
      <c r="E96" s="19">
        <v>3.29</v>
      </c>
      <c r="F96" s="22">
        <v>83.43</v>
      </c>
      <c r="G96" s="10">
        <f t="shared" si="7"/>
        <v>41.715000000000003</v>
      </c>
      <c r="H96" s="67">
        <v>84</v>
      </c>
      <c r="I96" s="24" t="s">
        <v>179</v>
      </c>
      <c r="J96" s="25"/>
      <c r="K96" s="22">
        <v>84</v>
      </c>
      <c r="L96" s="10">
        <f t="shared" si="8"/>
        <v>42</v>
      </c>
      <c r="M96" s="10"/>
      <c r="N96" s="10"/>
      <c r="O96" s="10"/>
      <c r="P96" s="13">
        <f t="shared" si="11"/>
        <v>83.715000000000003</v>
      </c>
      <c r="Q96" s="49" t="s">
        <v>258</v>
      </c>
      <c r="S96" s="56"/>
    </row>
    <row r="97" spans="1:19">
      <c r="A97" s="19">
        <v>90</v>
      </c>
      <c r="B97" s="30" t="s">
        <v>29</v>
      </c>
      <c r="C97" s="30" t="s">
        <v>246</v>
      </c>
      <c r="D97" s="19">
        <v>2</v>
      </c>
      <c r="E97" s="19">
        <v>2.93</v>
      </c>
      <c r="F97" s="22">
        <v>75.03</v>
      </c>
      <c r="G97" s="10">
        <f t="shared" si="7"/>
        <v>37.515000000000001</v>
      </c>
      <c r="H97" s="67">
        <v>87.5</v>
      </c>
      <c r="I97" s="24" t="s">
        <v>178</v>
      </c>
      <c r="J97" s="25"/>
      <c r="K97" s="22">
        <v>87.5</v>
      </c>
      <c r="L97" s="10">
        <f t="shared" si="8"/>
        <v>43.75</v>
      </c>
      <c r="M97" s="10"/>
      <c r="N97" s="10"/>
      <c r="O97" s="10"/>
      <c r="P97" s="13">
        <f t="shared" si="11"/>
        <v>81.265000000000001</v>
      </c>
      <c r="Q97" s="49" t="s">
        <v>258</v>
      </c>
      <c r="S97" s="56"/>
    </row>
    <row r="98" spans="1:19">
      <c r="A98" s="19">
        <v>91</v>
      </c>
      <c r="B98" s="30" t="s">
        <v>85</v>
      </c>
      <c r="C98" s="30" t="s">
        <v>246</v>
      </c>
      <c r="D98" s="19">
        <v>2</v>
      </c>
      <c r="E98" s="19">
        <v>2.78</v>
      </c>
      <c r="F98" s="22">
        <v>71.53</v>
      </c>
      <c r="G98" s="10">
        <f t="shared" si="7"/>
        <v>35.765000000000001</v>
      </c>
      <c r="H98" s="67">
        <v>73.17</v>
      </c>
      <c r="I98" s="24" t="s">
        <v>180</v>
      </c>
      <c r="J98" s="25"/>
      <c r="K98" s="22">
        <v>73.17</v>
      </c>
      <c r="L98" s="10">
        <f t="shared" si="8"/>
        <v>36.585000000000001</v>
      </c>
      <c r="M98" s="10"/>
      <c r="N98" s="10"/>
      <c r="O98" s="10"/>
      <c r="P98" s="13">
        <f t="shared" si="11"/>
        <v>72.349999999999994</v>
      </c>
      <c r="Q98" s="49" t="s">
        <v>258</v>
      </c>
      <c r="S98" s="56"/>
    </row>
    <row r="99" spans="1:19">
      <c r="A99" s="14"/>
      <c r="B99" s="15"/>
      <c r="C99" s="18"/>
      <c r="D99" s="16"/>
      <c r="E99" s="16"/>
      <c r="F99" s="17"/>
      <c r="G99" s="65"/>
      <c r="H99" s="17"/>
      <c r="I99" s="16"/>
      <c r="J99" s="16"/>
      <c r="K99" s="17"/>
      <c r="L99" s="65"/>
      <c r="M99" s="17"/>
      <c r="N99" s="17"/>
      <c r="O99" s="17"/>
      <c r="P99" s="65"/>
      <c r="Q99" s="45"/>
    </row>
    <row r="100" spans="1:19">
      <c r="A100" s="7">
        <v>92</v>
      </c>
      <c r="B100" s="31" t="s">
        <v>69</v>
      </c>
      <c r="C100" s="8" t="s">
        <v>247</v>
      </c>
      <c r="D100" s="26">
        <v>2</v>
      </c>
      <c r="E100" s="26">
        <v>3.55</v>
      </c>
      <c r="F100" s="22">
        <v>89.5</v>
      </c>
      <c r="G100" s="10">
        <f t="shared" ref="G100:G114" si="12">F100/2</f>
        <v>44.75</v>
      </c>
      <c r="H100" s="22">
        <v>69.5</v>
      </c>
      <c r="I100" s="25" t="s">
        <v>222</v>
      </c>
      <c r="J100" s="25">
        <v>60</v>
      </c>
      <c r="K100" s="22">
        <v>76.5</v>
      </c>
      <c r="L100" s="10">
        <f t="shared" ref="L100:L114" si="13">K100/2</f>
        <v>38.25</v>
      </c>
      <c r="M100" s="10"/>
      <c r="N100" s="10"/>
      <c r="O100" s="10"/>
      <c r="P100" s="13">
        <f t="shared" ref="P100:P114" si="14">G100+L100</f>
        <v>83</v>
      </c>
      <c r="Q100" s="54" t="s">
        <v>228</v>
      </c>
      <c r="S100" s="56"/>
    </row>
    <row r="101" spans="1:19">
      <c r="A101" s="7">
        <v>93</v>
      </c>
      <c r="B101" s="8" t="s">
        <v>17</v>
      </c>
      <c r="C101" s="8" t="s">
        <v>247</v>
      </c>
      <c r="D101" s="7">
        <v>4</v>
      </c>
      <c r="E101" s="7">
        <v>3.24</v>
      </c>
      <c r="F101" s="9">
        <v>82.26</v>
      </c>
      <c r="G101" s="10">
        <f t="shared" si="12"/>
        <v>41.13</v>
      </c>
      <c r="H101" s="68">
        <v>80.5</v>
      </c>
      <c r="I101" s="12" t="s">
        <v>181</v>
      </c>
      <c r="J101" s="12"/>
      <c r="K101" s="9">
        <v>80.5</v>
      </c>
      <c r="L101" s="10">
        <f t="shared" si="13"/>
        <v>40.25</v>
      </c>
      <c r="M101" s="10"/>
      <c r="N101" s="10"/>
      <c r="O101" s="10"/>
      <c r="P101" s="13">
        <f t="shared" si="14"/>
        <v>81.38</v>
      </c>
      <c r="Q101" s="89" t="s">
        <v>258</v>
      </c>
      <c r="S101" s="56"/>
    </row>
    <row r="102" spans="1:19" ht="26.25" customHeight="1">
      <c r="A102" s="7">
        <v>94</v>
      </c>
      <c r="B102" s="8" t="s">
        <v>66</v>
      </c>
      <c r="C102" s="8" t="s">
        <v>247</v>
      </c>
      <c r="D102" s="7">
        <v>3</v>
      </c>
      <c r="E102" s="7">
        <v>3.44</v>
      </c>
      <c r="F102" s="9">
        <v>86.93</v>
      </c>
      <c r="G102" s="10">
        <f t="shared" si="12"/>
        <v>43.465000000000003</v>
      </c>
      <c r="H102" s="11">
        <v>70</v>
      </c>
      <c r="I102" s="39"/>
      <c r="J102" s="12"/>
      <c r="K102" s="9">
        <v>70</v>
      </c>
      <c r="L102" s="10">
        <f t="shared" si="13"/>
        <v>35</v>
      </c>
      <c r="M102" s="10"/>
      <c r="N102" s="10"/>
      <c r="O102" s="10"/>
      <c r="P102" s="13">
        <f t="shared" si="14"/>
        <v>78.465000000000003</v>
      </c>
      <c r="Q102" s="89" t="s">
        <v>258</v>
      </c>
      <c r="S102" s="56"/>
    </row>
    <row r="103" spans="1:19" ht="24" customHeight="1">
      <c r="A103" s="7">
        <v>95</v>
      </c>
      <c r="B103" s="31" t="s">
        <v>68</v>
      </c>
      <c r="C103" s="8" t="s">
        <v>247</v>
      </c>
      <c r="D103" s="26">
        <v>2</v>
      </c>
      <c r="E103" s="26">
        <v>3.03</v>
      </c>
      <c r="F103" s="22">
        <v>77.36</v>
      </c>
      <c r="G103" s="10">
        <f t="shared" si="12"/>
        <v>38.68</v>
      </c>
      <c r="H103" s="67">
        <v>73</v>
      </c>
      <c r="I103" s="25" t="s">
        <v>183</v>
      </c>
      <c r="J103" s="25">
        <v>48</v>
      </c>
      <c r="K103" s="22">
        <v>73</v>
      </c>
      <c r="L103" s="10">
        <f t="shared" si="13"/>
        <v>36.5</v>
      </c>
      <c r="M103" s="10"/>
      <c r="N103" s="10"/>
      <c r="O103" s="10"/>
      <c r="P103" s="13">
        <f t="shared" si="14"/>
        <v>75.180000000000007</v>
      </c>
      <c r="Q103" s="89" t="s">
        <v>258</v>
      </c>
      <c r="S103" s="56"/>
    </row>
    <row r="104" spans="1:19" ht="15" customHeight="1">
      <c r="A104" s="7">
        <v>96</v>
      </c>
      <c r="B104" s="31" t="s">
        <v>84</v>
      </c>
      <c r="C104" s="8" t="s">
        <v>247</v>
      </c>
      <c r="D104" s="26">
        <v>3</v>
      </c>
      <c r="E104" s="26">
        <v>2.93</v>
      </c>
      <c r="F104" s="22">
        <v>75.03</v>
      </c>
      <c r="G104" s="10">
        <f t="shared" si="12"/>
        <v>37.515000000000001</v>
      </c>
      <c r="H104" s="22">
        <v>69.5</v>
      </c>
      <c r="I104" s="25" t="s">
        <v>223</v>
      </c>
      <c r="J104" s="25">
        <v>60</v>
      </c>
      <c r="K104" s="22">
        <v>75</v>
      </c>
      <c r="L104" s="10">
        <f t="shared" si="13"/>
        <v>37.5</v>
      </c>
      <c r="M104" s="10"/>
      <c r="N104" s="10"/>
      <c r="O104" s="10"/>
      <c r="P104" s="13">
        <f t="shared" si="14"/>
        <v>75.015000000000001</v>
      </c>
      <c r="Q104" s="89" t="s">
        <v>258</v>
      </c>
      <c r="S104" s="56"/>
    </row>
    <row r="105" spans="1:19" ht="15" customHeight="1">
      <c r="A105" s="7">
        <v>97</v>
      </c>
      <c r="B105" s="8" t="s">
        <v>67</v>
      </c>
      <c r="C105" s="8" t="s">
        <v>247</v>
      </c>
      <c r="D105" s="7">
        <v>3</v>
      </c>
      <c r="E105" s="7">
        <v>2.88</v>
      </c>
      <c r="F105" s="9">
        <v>73.86</v>
      </c>
      <c r="G105" s="10">
        <f t="shared" si="12"/>
        <v>36.93</v>
      </c>
      <c r="H105" s="11">
        <v>70</v>
      </c>
      <c r="I105" s="39" t="s">
        <v>182</v>
      </c>
      <c r="J105" s="12"/>
      <c r="K105" s="9">
        <v>70</v>
      </c>
      <c r="L105" s="10">
        <f t="shared" si="13"/>
        <v>35</v>
      </c>
      <c r="M105" s="10"/>
      <c r="N105" s="10"/>
      <c r="O105" s="10"/>
      <c r="P105" s="13">
        <f t="shared" si="14"/>
        <v>71.930000000000007</v>
      </c>
      <c r="Q105" s="89" t="s">
        <v>258</v>
      </c>
      <c r="S105" s="56"/>
    </row>
    <row r="106" spans="1:19" ht="15" customHeight="1">
      <c r="A106" s="7">
        <v>98</v>
      </c>
      <c r="B106" s="8" t="s">
        <v>65</v>
      </c>
      <c r="C106" s="8" t="s">
        <v>247</v>
      </c>
      <c r="D106" s="7">
        <v>3</v>
      </c>
      <c r="E106" s="7">
        <v>2.4</v>
      </c>
      <c r="F106" s="9">
        <v>62.66</v>
      </c>
      <c r="G106" s="10">
        <f t="shared" si="12"/>
        <v>31.33</v>
      </c>
      <c r="H106" s="11">
        <v>70</v>
      </c>
      <c r="I106" s="12" t="s">
        <v>131</v>
      </c>
      <c r="J106" s="12">
        <v>50</v>
      </c>
      <c r="K106" s="9">
        <v>70</v>
      </c>
      <c r="L106" s="10">
        <f t="shared" si="13"/>
        <v>35</v>
      </c>
      <c r="M106" s="10"/>
      <c r="N106" s="10"/>
      <c r="O106" s="10"/>
      <c r="P106" s="13">
        <f t="shared" si="14"/>
        <v>66.33</v>
      </c>
      <c r="Q106" s="89" t="s">
        <v>258</v>
      </c>
      <c r="S106" s="56"/>
    </row>
    <row r="107" spans="1:19" ht="27" customHeight="1">
      <c r="A107" s="7">
        <v>99</v>
      </c>
      <c r="B107" s="31" t="s">
        <v>83</v>
      </c>
      <c r="C107" s="31" t="s">
        <v>248</v>
      </c>
      <c r="D107" s="26">
        <v>2</v>
      </c>
      <c r="E107" s="26">
        <v>3.65</v>
      </c>
      <c r="F107" s="22">
        <v>91.83</v>
      </c>
      <c r="G107" s="10">
        <f t="shared" si="12"/>
        <v>45.914999999999999</v>
      </c>
      <c r="H107" s="67">
        <v>81</v>
      </c>
      <c r="I107" s="25" t="s">
        <v>186</v>
      </c>
      <c r="J107" s="25">
        <v>56</v>
      </c>
      <c r="K107" s="22">
        <v>81</v>
      </c>
      <c r="L107" s="10">
        <f t="shared" si="13"/>
        <v>40.5</v>
      </c>
      <c r="M107" s="10"/>
      <c r="N107" s="10"/>
      <c r="O107" s="10"/>
      <c r="P107" s="13">
        <f t="shared" si="14"/>
        <v>86.414999999999992</v>
      </c>
      <c r="Q107" s="54" t="s">
        <v>228</v>
      </c>
      <c r="S107" s="56"/>
    </row>
    <row r="108" spans="1:19" ht="15" customHeight="1">
      <c r="A108" s="7">
        <v>100</v>
      </c>
      <c r="B108" s="32" t="s">
        <v>70</v>
      </c>
      <c r="C108" s="31" t="s">
        <v>248</v>
      </c>
      <c r="D108" s="7">
        <v>3</v>
      </c>
      <c r="E108" s="7">
        <v>3.37</v>
      </c>
      <c r="F108" s="9">
        <v>85.3</v>
      </c>
      <c r="G108" s="10">
        <f t="shared" si="12"/>
        <v>42.65</v>
      </c>
      <c r="H108" s="11">
        <v>87.5</v>
      </c>
      <c r="I108" s="39" t="s">
        <v>184</v>
      </c>
      <c r="J108" s="12"/>
      <c r="K108" s="9">
        <v>87.5</v>
      </c>
      <c r="L108" s="10">
        <f t="shared" si="13"/>
        <v>43.75</v>
      </c>
      <c r="M108" s="10"/>
      <c r="N108" s="10"/>
      <c r="O108" s="10"/>
      <c r="P108" s="13">
        <f t="shared" si="14"/>
        <v>86.4</v>
      </c>
      <c r="Q108" s="53" t="s">
        <v>258</v>
      </c>
      <c r="S108" s="56"/>
    </row>
    <row r="109" spans="1:19" ht="15" customHeight="1">
      <c r="A109" s="7">
        <v>101</v>
      </c>
      <c r="B109" s="31" t="s">
        <v>82</v>
      </c>
      <c r="C109" s="31" t="s">
        <v>248</v>
      </c>
      <c r="D109" s="26">
        <v>2</v>
      </c>
      <c r="E109" s="26">
        <v>3.61</v>
      </c>
      <c r="F109" s="22">
        <v>90.9</v>
      </c>
      <c r="G109" s="10">
        <f t="shared" si="12"/>
        <v>45.45</v>
      </c>
      <c r="H109" s="22">
        <v>69.5</v>
      </c>
      <c r="I109" s="25" t="s">
        <v>218</v>
      </c>
      <c r="J109" s="25">
        <v>52</v>
      </c>
      <c r="K109" s="22">
        <v>74</v>
      </c>
      <c r="L109" s="10">
        <f t="shared" si="13"/>
        <v>37</v>
      </c>
      <c r="M109" s="10"/>
      <c r="N109" s="10"/>
      <c r="O109" s="10"/>
      <c r="P109" s="13">
        <f t="shared" si="14"/>
        <v>82.45</v>
      </c>
      <c r="Q109" s="53" t="s">
        <v>258</v>
      </c>
      <c r="S109" s="56"/>
    </row>
    <row r="110" spans="1:19" ht="15" customHeight="1">
      <c r="A110" s="7">
        <v>102</v>
      </c>
      <c r="B110" s="31" t="s">
        <v>128</v>
      </c>
      <c r="C110" s="31" t="s">
        <v>248</v>
      </c>
      <c r="D110" s="26">
        <v>4</v>
      </c>
      <c r="E110" s="26">
        <v>2.65</v>
      </c>
      <c r="F110" s="22">
        <v>68.5</v>
      </c>
      <c r="G110" s="10">
        <f t="shared" si="12"/>
        <v>34.25</v>
      </c>
      <c r="H110" s="22">
        <v>81.5</v>
      </c>
      <c r="I110" s="25" t="s">
        <v>187</v>
      </c>
      <c r="J110" s="72">
        <v>90</v>
      </c>
      <c r="K110" s="22">
        <v>90</v>
      </c>
      <c r="L110" s="10">
        <f t="shared" si="13"/>
        <v>45</v>
      </c>
      <c r="M110" s="10"/>
      <c r="N110" s="10"/>
      <c r="O110" s="10"/>
      <c r="P110" s="13">
        <f t="shared" si="14"/>
        <v>79.25</v>
      </c>
      <c r="Q110" s="53" t="s">
        <v>258</v>
      </c>
      <c r="S110" s="56"/>
    </row>
    <row r="111" spans="1:19" ht="15" customHeight="1">
      <c r="A111" s="7">
        <v>103</v>
      </c>
      <c r="B111" s="31" t="s">
        <v>18</v>
      </c>
      <c r="C111" s="31" t="s">
        <v>248</v>
      </c>
      <c r="D111" s="26">
        <v>3</v>
      </c>
      <c r="E111" s="26">
        <v>2.95</v>
      </c>
      <c r="F111" s="22">
        <v>75.5</v>
      </c>
      <c r="G111" s="10">
        <f t="shared" si="12"/>
        <v>37.75</v>
      </c>
      <c r="H111" s="67">
        <v>69.5</v>
      </c>
      <c r="I111" s="25" t="s">
        <v>185</v>
      </c>
      <c r="J111" s="25">
        <v>48</v>
      </c>
      <c r="K111" s="22">
        <v>69.5</v>
      </c>
      <c r="L111" s="10">
        <f t="shared" si="13"/>
        <v>34.75</v>
      </c>
      <c r="M111" s="10"/>
      <c r="N111" s="10"/>
      <c r="O111" s="10"/>
      <c r="P111" s="13">
        <f t="shared" si="14"/>
        <v>72.5</v>
      </c>
      <c r="Q111" s="53" t="s">
        <v>258</v>
      </c>
      <c r="S111" s="56"/>
    </row>
    <row r="112" spans="1:19" ht="15" customHeight="1">
      <c r="A112" s="7">
        <v>104</v>
      </c>
      <c r="B112" s="31" t="s">
        <v>94</v>
      </c>
      <c r="C112" s="31" t="s">
        <v>249</v>
      </c>
      <c r="D112" s="26">
        <v>2</v>
      </c>
      <c r="E112" s="26">
        <v>2.92</v>
      </c>
      <c r="F112" s="22">
        <v>74.8</v>
      </c>
      <c r="G112" s="10">
        <f t="shared" si="12"/>
        <v>37.4</v>
      </c>
      <c r="H112" s="22">
        <v>87.5</v>
      </c>
      <c r="I112" s="25" t="s">
        <v>224</v>
      </c>
      <c r="J112" s="25">
        <v>70</v>
      </c>
      <c r="K112" s="22">
        <v>90.25</v>
      </c>
      <c r="L112" s="10">
        <f t="shared" si="13"/>
        <v>45.125</v>
      </c>
      <c r="M112" s="10"/>
      <c r="N112" s="10"/>
      <c r="O112" s="10"/>
      <c r="P112" s="13">
        <f t="shared" si="14"/>
        <v>82.525000000000006</v>
      </c>
      <c r="Q112" s="54" t="s">
        <v>228</v>
      </c>
      <c r="S112" s="56"/>
    </row>
    <row r="113" spans="1:19" ht="15" customHeight="1">
      <c r="A113" s="7">
        <v>105</v>
      </c>
      <c r="B113" s="31" t="s">
        <v>95</v>
      </c>
      <c r="C113" s="31" t="s">
        <v>249</v>
      </c>
      <c r="D113" s="26">
        <v>3</v>
      </c>
      <c r="E113" s="26">
        <v>2.75</v>
      </c>
      <c r="F113" s="22">
        <v>70.83</v>
      </c>
      <c r="G113" s="10">
        <f t="shared" si="12"/>
        <v>35.414999999999999</v>
      </c>
      <c r="H113" s="22">
        <v>77.5</v>
      </c>
      <c r="I113" s="25" t="s">
        <v>189</v>
      </c>
      <c r="J113" s="72">
        <v>78</v>
      </c>
      <c r="K113" s="22">
        <v>78</v>
      </c>
      <c r="L113" s="10">
        <f t="shared" si="13"/>
        <v>39</v>
      </c>
      <c r="M113" s="10"/>
      <c r="N113" s="10"/>
      <c r="O113" s="10"/>
      <c r="P113" s="13">
        <f t="shared" si="14"/>
        <v>74.414999999999992</v>
      </c>
      <c r="Q113" s="53" t="s">
        <v>258</v>
      </c>
      <c r="S113" s="56"/>
    </row>
    <row r="114" spans="1:19">
      <c r="A114" s="7">
        <v>106</v>
      </c>
      <c r="B114" s="31" t="s">
        <v>64</v>
      </c>
      <c r="C114" s="31" t="s">
        <v>249</v>
      </c>
      <c r="D114" s="26">
        <v>2</v>
      </c>
      <c r="E114" s="26">
        <v>2.4700000000000002</v>
      </c>
      <c r="F114" s="22">
        <v>64.3</v>
      </c>
      <c r="G114" s="10">
        <f t="shared" si="12"/>
        <v>32.15</v>
      </c>
      <c r="H114" s="67">
        <v>79</v>
      </c>
      <c r="I114" s="25" t="s">
        <v>188</v>
      </c>
      <c r="J114" s="25"/>
      <c r="K114" s="22">
        <v>79</v>
      </c>
      <c r="L114" s="10">
        <f t="shared" si="13"/>
        <v>39.5</v>
      </c>
      <c r="M114" s="10"/>
      <c r="N114" s="10"/>
      <c r="O114" s="10"/>
      <c r="P114" s="13">
        <f t="shared" si="14"/>
        <v>71.650000000000006</v>
      </c>
      <c r="Q114" s="53" t="s">
        <v>258</v>
      </c>
      <c r="S114" s="56"/>
    </row>
    <row r="115" spans="1:19">
      <c r="A115" s="14"/>
      <c r="B115" s="15"/>
      <c r="C115" s="15"/>
      <c r="D115" s="16"/>
      <c r="E115" s="16"/>
      <c r="F115" s="17"/>
      <c r="G115" s="65"/>
      <c r="H115" s="17"/>
      <c r="I115" s="16"/>
      <c r="J115" s="16"/>
      <c r="K115" s="17"/>
      <c r="L115" s="65"/>
      <c r="M115" s="17"/>
      <c r="N115" s="17"/>
      <c r="O115" s="17"/>
      <c r="P115" s="65"/>
      <c r="Q115" s="45"/>
    </row>
    <row r="116" spans="1:19" ht="15" customHeight="1">
      <c r="A116" s="19">
        <v>107</v>
      </c>
      <c r="B116" s="29" t="s">
        <v>114</v>
      </c>
      <c r="C116" s="29" t="s">
        <v>250</v>
      </c>
      <c r="D116" s="28">
        <v>2</v>
      </c>
      <c r="E116" s="28">
        <v>2.91</v>
      </c>
      <c r="F116" s="9">
        <v>74.56</v>
      </c>
      <c r="G116" s="10">
        <f t="shared" ref="G116:G125" si="15">F116/2</f>
        <v>37.28</v>
      </c>
      <c r="H116" s="11">
        <v>94.5</v>
      </c>
      <c r="I116" s="12"/>
      <c r="J116" s="12"/>
      <c r="K116" s="9">
        <v>94.5</v>
      </c>
      <c r="L116" s="10">
        <f t="shared" ref="L116:L125" si="16">K116/2</f>
        <v>47.25</v>
      </c>
      <c r="M116" s="10"/>
      <c r="N116" s="10"/>
      <c r="O116" s="10"/>
      <c r="P116" s="13">
        <f t="shared" ref="P116:P125" si="17">G116+L116</f>
        <v>84.53</v>
      </c>
      <c r="Q116" s="48" t="s">
        <v>228</v>
      </c>
      <c r="S116" s="56"/>
    </row>
    <row r="117" spans="1:19" ht="15" customHeight="1">
      <c r="A117" s="28">
        <v>108</v>
      </c>
      <c r="B117" s="29" t="s">
        <v>113</v>
      </c>
      <c r="C117" s="29" t="s">
        <v>250</v>
      </c>
      <c r="D117" s="28">
        <v>2</v>
      </c>
      <c r="E117" s="28">
        <v>3.13</v>
      </c>
      <c r="F117" s="9">
        <v>79.7</v>
      </c>
      <c r="G117" s="10">
        <f t="shared" si="15"/>
        <v>39.85</v>
      </c>
      <c r="H117" s="11">
        <v>86.5</v>
      </c>
      <c r="I117" s="12"/>
      <c r="J117" s="12"/>
      <c r="K117" s="9">
        <v>86.5</v>
      </c>
      <c r="L117" s="10">
        <f t="shared" si="16"/>
        <v>43.25</v>
      </c>
      <c r="M117" s="10"/>
      <c r="N117" s="10"/>
      <c r="O117" s="10"/>
      <c r="P117" s="13">
        <f t="shared" si="17"/>
        <v>83.1</v>
      </c>
      <c r="Q117" s="48" t="s">
        <v>228</v>
      </c>
      <c r="S117" s="56"/>
    </row>
    <row r="118" spans="1:19" ht="15" customHeight="1">
      <c r="A118" s="19">
        <v>109</v>
      </c>
      <c r="B118" s="29" t="s">
        <v>46</v>
      </c>
      <c r="C118" s="29" t="s">
        <v>250</v>
      </c>
      <c r="D118" s="28">
        <v>3</v>
      </c>
      <c r="E118" s="28">
        <v>3.18</v>
      </c>
      <c r="F118" s="9">
        <v>80.86</v>
      </c>
      <c r="G118" s="10">
        <f t="shared" si="15"/>
        <v>40.43</v>
      </c>
      <c r="H118" s="9">
        <v>72</v>
      </c>
      <c r="I118" s="12" t="s">
        <v>225</v>
      </c>
      <c r="J118" s="12"/>
      <c r="K118" s="9">
        <v>79.5</v>
      </c>
      <c r="L118" s="10">
        <f t="shared" si="16"/>
        <v>39.75</v>
      </c>
      <c r="M118" s="10"/>
      <c r="N118" s="10"/>
      <c r="O118" s="10"/>
      <c r="P118" s="13">
        <f t="shared" si="17"/>
        <v>80.180000000000007</v>
      </c>
      <c r="Q118" s="50" t="s">
        <v>228</v>
      </c>
      <c r="S118" s="56"/>
    </row>
    <row r="119" spans="1:19" ht="15" customHeight="1">
      <c r="A119" s="28">
        <v>110</v>
      </c>
      <c r="B119" s="29" t="s">
        <v>49</v>
      </c>
      <c r="C119" s="29" t="s">
        <v>250</v>
      </c>
      <c r="D119" s="28">
        <v>2</v>
      </c>
      <c r="E119" s="28">
        <v>2.64</v>
      </c>
      <c r="F119" s="9">
        <v>68.260000000000005</v>
      </c>
      <c r="G119" s="10">
        <f t="shared" si="15"/>
        <v>34.130000000000003</v>
      </c>
      <c r="H119" s="11">
        <v>89.75</v>
      </c>
      <c r="I119" s="12">
        <v>89.5</v>
      </c>
      <c r="J119" s="12">
        <v>66</v>
      </c>
      <c r="K119" s="9">
        <v>89.75</v>
      </c>
      <c r="L119" s="10">
        <f t="shared" si="16"/>
        <v>44.875</v>
      </c>
      <c r="M119" s="10"/>
      <c r="N119" s="10"/>
      <c r="O119" s="10"/>
      <c r="P119" s="13">
        <f t="shared" si="17"/>
        <v>79.004999999999995</v>
      </c>
      <c r="Q119" s="87" t="s">
        <v>258</v>
      </c>
      <c r="S119" s="56"/>
    </row>
    <row r="120" spans="1:19" ht="15" customHeight="1">
      <c r="A120" s="19">
        <v>111</v>
      </c>
      <c r="B120" s="29" t="s">
        <v>48</v>
      </c>
      <c r="C120" s="29" t="s">
        <v>250</v>
      </c>
      <c r="D120" s="28">
        <v>2</v>
      </c>
      <c r="E120" s="28">
        <v>2.84</v>
      </c>
      <c r="F120" s="9">
        <v>72.930000000000007</v>
      </c>
      <c r="G120" s="10">
        <f t="shared" si="15"/>
        <v>36.465000000000003</v>
      </c>
      <c r="H120" s="11">
        <v>82.5</v>
      </c>
      <c r="I120" s="12" t="s">
        <v>190</v>
      </c>
      <c r="J120" s="12"/>
      <c r="K120" s="9">
        <v>82.5</v>
      </c>
      <c r="L120" s="10">
        <f t="shared" si="16"/>
        <v>41.25</v>
      </c>
      <c r="M120" s="10"/>
      <c r="N120" s="10"/>
      <c r="O120" s="10"/>
      <c r="P120" s="13">
        <f t="shared" si="17"/>
        <v>77.715000000000003</v>
      </c>
      <c r="Q120" s="87" t="s">
        <v>258</v>
      </c>
      <c r="S120" s="56"/>
    </row>
    <row r="121" spans="1:19" ht="15" customHeight="1">
      <c r="A121" s="28">
        <v>112</v>
      </c>
      <c r="B121" s="29" t="s">
        <v>47</v>
      </c>
      <c r="C121" s="29" t="s">
        <v>250</v>
      </c>
      <c r="D121" s="28">
        <v>2</v>
      </c>
      <c r="E121" s="28">
        <v>2.97</v>
      </c>
      <c r="F121" s="9">
        <v>75.959999999999994</v>
      </c>
      <c r="G121" s="10">
        <f t="shared" si="15"/>
        <v>37.979999999999997</v>
      </c>
      <c r="H121" s="11">
        <v>79</v>
      </c>
      <c r="I121" s="12" t="s">
        <v>166</v>
      </c>
      <c r="J121" s="12"/>
      <c r="K121" s="9">
        <v>79</v>
      </c>
      <c r="L121" s="10">
        <f t="shared" si="16"/>
        <v>39.5</v>
      </c>
      <c r="M121" s="10"/>
      <c r="N121" s="10"/>
      <c r="O121" s="10"/>
      <c r="P121" s="13">
        <f t="shared" si="17"/>
        <v>77.47999999999999</v>
      </c>
      <c r="Q121" s="87" t="s">
        <v>258</v>
      </c>
      <c r="S121" s="56"/>
    </row>
    <row r="122" spans="1:19" ht="15" customHeight="1">
      <c r="A122" s="19">
        <v>113</v>
      </c>
      <c r="B122" s="29" t="s">
        <v>111</v>
      </c>
      <c r="C122" s="29" t="s">
        <v>250</v>
      </c>
      <c r="D122" s="28">
        <v>3</v>
      </c>
      <c r="E122" s="28">
        <v>2.86</v>
      </c>
      <c r="F122" s="9">
        <v>73.400000000000006</v>
      </c>
      <c r="G122" s="10">
        <f t="shared" si="15"/>
        <v>36.700000000000003</v>
      </c>
      <c r="H122" s="9">
        <v>79.5</v>
      </c>
      <c r="I122" s="12" t="s">
        <v>227</v>
      </c>
      <c r="J122" s="12">
        <v>58</v>
      </c>
      <c r="K122" s="9">
        <v>81.25</v>
      </c>
      <c r="L122" s="10">
        <f t="shared" si="16"/>
        <v>40.625</v>
      </c>
      <c r="M122" s="10"/>
      <c r="N122" s="10"/>
      <c r="O122" s="10"/>
      <c r="P122" s="13">
        <f t="shared" si="17"/>
        <v>77.325000000000003</v>
      </c>
      <c r="Q122" s="87" t="s">
        <v>258</v>
      </c>
      <c r="S122" s="56"/>
    </row>
    <row r="123" spans="1:19" ht="15" customHeight="1">
      <c r="A123" s="28">
        <v>114</v>
      </c>
      <c r="B123" s="29" t="s">
        <v>50</v>
      </c>
      <c r="C123" s="29" t="s">
        <v>250</v>
      </c>
      <c r="D123" s="28">
        <v>2</v>
      </c>
      <c r="E123" s="28">
        <v>3.02</v>
      </c>
      <c r="F123" s="9">
        <v>77.13</v>
      </c>
      <c r="G123" s="10">
        <f t="shared" si="15"/>
        <v>38.564999999999998</v>
      </c>
      <c r="H123" s="9">
        <v>73</v>
      </c>
      <c r="I123" s="12" t="s">
        <v>226</v>
      </c>
      <c r="J123" s="12">
        <v>68</v>
      </c>
      <c r="K123" s="9">
        <v>73.5</v>
      </c>
      <c r="L123" s="10">
        <f t="shared" si="16"/>
        <v>36.75</v>
      </c>
      <c r="M123" s="10"/>
      <c r="N123" s="10"/>
      <c r="O123" s="10"/>
      <c r="P123" s="13">
        <f t="shared" si="17"/>
        <v>75.314999999999998</v>
      </c>
      <c r="Q123" s="87" t="s">
        <v>258</v>
      </c>
      <c r="S123" s="56"/>
    </row>
    <row r="124" spans="1:19" ht="82.5">
      <c r="A124" s="19">
        <v>115</v>
      </c>
      <c r="B124" s="30" t="s">
        <v>110</v>
      </c>
      <c r="C124" s="29" t="s">
        <v>250</v>
      </c>
      <c r="D124" s="19">
        <v>3</v>
      </c>
      <c r="E124" s="19">
        <v>2.77</v>
      </c>
      <c r="F124" s="22">
        <v>71.3</v>
      </c>
      <c r="G124" s="10">
        <f t="shared" si="15"/>
        <v>35.65</v>
      </c>
      <c r="H124" s="67">
        <v>75.5</v>
      </c>
      <c r="I124" s="25" t="s">
        <v>191</v>
      </c>
      <c r="J124" s="25" t="s">
        <v>206</v>
      </c>
      <c r="K124" s="22">
        <v>75.5</v>
      </c>
      <c r="L124" s="10">
        <f t="shared" si="16"/>
        <v>37.75</v>
      </c>
      <c r="M124" s="10"/>
      <c r="N124" s="10"/>
      <c r="O124" s="10"/>
      <c r="P124" s="13">
        <f t="shared" si="17"/>
        <v>73.400000000000006</v>
      </c>
      <c r="Q124" s="84" t="s">
        <v>259</v>
      </c>
      <c r="S124" s="56"/>
    </row>
    <row r="125" spans="1:19" ht="15" customHeight="1">
      <c r="A125" s="28">
        <v>116</v>
      </c>
      <c r="B125" s="29" t="s">
        <v>112</v>
      </c>
      <c r="C125" s="29" t="s">
        <v>250</v>
      </c>
      <c r="D125" s="28">
        <v>2</v>
      </c>
      <c r="E125" s="28">
        <v>2.33</v>
      </c>
      <c r="F125" s="9">
        <v>61.03</v>
      </c>
      <c r="G125" s="10">
        <f t="shared" si="15"/>
        <v>30.515000000000001</v>
      </c>
      <c r="H125" s="11">
        <v>75.25</v>
      </c>
      <c r="I125" s="12"/>
      <c r="J125" s="12"/>
      <c r="K125" s="9">
        <v>75.25</v>
      </c>
      <c r="L125" s="10">
        <f t="shared" si="16"/>
        <v>37.625</v>
      </c>
      <c r="M125" s="10"/>
      <c r="N125" s="10"/>
      <c r="O125" s="10"/>
      <c r="P125" s="13">
        <f t="shared" si="17"/>
        <v>68.14</v>
      </c>
      <c r="Q125" s="87" t="s">
        <v>258</v>
      </c>
      <c r="S125" s="56"/>
    </row>
    <row r="126" spans="1:19">
      <c r="A126" s="33"/>
      <c r="B126" s="33"/>
      <c r="C126" s="33"/>
      <c r="D126" s="34"/>
      <c r="E126" s="34"/>
      <c r="F126" s="66"/>
      <c r="G126" s="65"/>
      <c r="H126" s="66"/>
      <c r="I126" s="34"/>
      <c r="J126" s="34"/>
      <c r="K126" s="35"/>
      <c r="L126" s="65"/>
      <c r="M126" s="17"/>
      <c r="N126" s="17"/>
      <c r="O126" s="17"/>
      <c r="P126" s="65"/>
      <c r="Q126" s="34"/>
    </row>
    <row r="127" spans="1:19">
      <c r="A127" s="33"/>
      <c r="B127" s="33"/>
      <c r="C127" s="34"/>
      <c r="D127" s="34"/>
      <c r="E127" s="34"/>
      <c r="F127" s="66"/>
      <c r="G127" s="65"/>
      <c r="H127" s="66"/>
      <c r="I127" s="34"/>
      <c r="J127" s="34"/>
      <c r="K127" s="35"/>
      <c r="L127" s="65"/>
      <c r="M127" s="17"/>
      <c r="N127" s="17"/>
      <c r="O127" s="17"/>
      <c r="P127" s="65"/>
      <c r="Q127" s="37"/>
    </row>
    <row r="128" spans="1:19">
      <c r="A128" s="8">
        <v>117</v>
      </c>
      <c r="B128" s="8" t="s">
        <v>24</v>
      </c>
      <c r="C128" s="8" t="s">
        <v>239</v>
      </c>
      <c r="D128" s="7" t="s">
        <v>25</v>
      </c>
      <c r="E128" s="7">
        <v>3.92</v>
      </c>
      <c r="F128" s="9">
        <v>98.13</v>
      </c>
      <c r="G128" s="10">
        <f t="shared" ref="G128" si="18">F128/2</f>
        <v>49.064999999999998</v>
      </c>
      <c r="H128" s="38"/>
      <c r="I128" s="36"/>
      <c r="J128" s="69">
        <v>76</v>
      </c>
      <c r="K128" s="9">
        <v>76</v>
      </c>
      <c r="L128" s="10">
        <f t="shared" ref="L128" si="19">K128/2</f>
        <v>38</v>
      </c>
      <c r="M128" s="10"/>
      <c r="N128" s="10"/>
      <c r="O128" s="10"/>
      <c r="P128" s="13">
        <f t="shared" ref="P128" si="20">G128+L128</f>
        <v>87.064999999999998</v>
      </c>
      <c r="Q128" s="41" t="s">
        <v>228</v>
      </c>
      <c r="S128" s="56"/>
    </row>
    <row r="129" spans="1:19">
      <c r="A129" s="8">
        <v>118</v>
      </c>
      <c r="B129" s="8" t="s">
        <v>26</v>
      </c>
      <c r="C129" s="8" t="s">
        <v>251</v>
      </c>
      <c r="D129" s="7" t="s">
        <v>256</v>
      </c>
      <c r="E129" s="7">
        <v>4</v>
      </c>
      <c r="F129" s="9">
        <v>100</v>
      </c>
      <c r="G129" s="10">
        <f t="shared" ref="G129:G134" si="21">F129/2</f>
        <v>50</v>
      </c>
      <c r="H129" s="11">
        <v>76.25</v>
      </c>
      <c r="I129" s="36"/>
      <c r="J129" s="12">
        <v>64</v>
      </c>
      <c r="K129" s="9">
        <v>76.25</v>
      </c>
      <c r="L129" s="10">
        <f t="shared" ref="L129:L134" si="22">K129/2</f>
        <v>38.125</v>
      </c>
      <c r="M129" s="10"/>
      <c r="N129" s="10"/>
      <c r="O129" s="10"/>
      <c r="P129" s="13">
        <f>G129+L129</f>
        <v>88.125</v>
      </c>
      <c r="Q129" s="41" t="s">
        <v>228</v>
      </c>
      <c r="S129" s="56"/>
    </row>
    <row r="130" spans="1:19">
      <c r="A130" s="8">
        <v>119</v>
      </c>
      <c r="B130" s="8" t="s">
        <v>119</v>
      </c>
      <c r="C130" s="8" t="s">
        <v>237</v>
      </c>
      <c r="D130" s="7" t="s">
        <v>256</v>
      </c>
      <c r="E130" s="7">
        <v>3.56</v>
      </c>
      <c r="F130" s="9">
        <v>89.73</v>
      </c>
      <c r="G130" s="10">
        <f t="shared" si="21"/>
        <v>44.865000000000002</v>
      </c>
      <c r="H130" s="9"/>
      <c r="I130" s="12"/>
      <c r="J130" s="69">
        <v>84</v>
      </c>
      <c r="K130" s="9">
        <v>84</v>
      </c>
      <c r="L130" s="10">
        <f t="shared" si="22"/>
        <v>42</v>
      </c>
      <c r="M130" s="10"/>
      <c r="N130" s="10"/>
      <c r="O130" s="10"/>
      <c r="P130" s="13">
        <f>G130+L130</f>
        <v>86.865000000000009</v>
      </c>
      <c r="Q130" s="88" t="s">
        <v>258</v>
      </c>
      <c r="S130" s="56"/>
    </row>
    <row r="131" spans="1:19">
      <c r="A131" s="8">
        <v>120</v>
      </c>
      <c r="B131" s="8" t="s">
        <v>93</v>
      </c>
      <c r="C131" s="8" t="s">
        <v>252</v>
      </c>
      <c r="D131" s="7" t="s">
        <v>256</v>
      </c>
      <c r="E131" s="7">
        <v>4</v>
      </c>
      <c r="F131" s="9">
        <v>100</v>
      </c>
      <c r="G131" s="10">
        <f t="shared" si="21"/>
        <v>50</v>
      </c>
      <c r="H131" s="11">
        <v>72.5</v>
      </c>
      <c r="I131" s="36"/>
      <c r="J131" s="12">
        <v>62</v>
      </c>
      <c r="K131" s="9">
        <v>72.5</v>
      </c>
      <c r="L131" s="10">
        <f t="shared" si="22"/>
        <v>36.25</v>
      </c>
      <c r="M131" s="10"/>
      <c r="N131" s="10"/>
      <c r="O131" s="10"/>
      <c r="P131" s="13">
        <f>G131+L131</f>
        <v>86.25</v>
      </c>
      <c r="Q131" s="88" t="s">
        <v>258</v>
      </c>
    </row>
    <row r="132" spans="1:19">
      <c r="A132" s="8">
        <v>121</v>
      </c>
      <c r="B132" s="8" t="s">
        <v>118</v>
      </c>
      <c r="C132" s="8" t="s">
        <v>237</v>
      </c>
      <c r="D132" s="7" t="s">
        <v>256</v>
      </c>
      <c r="E132" s="7">
        <v>3.19</v>
      </c>
      <c r="F132" s="9">
        <v>81.099999999999994</v>
      </c>
      <c r="G132" s="10">
        <f t="shared" si="21"/>
        <v>40.549999999999997</v>
      </c>
      <c r="H132" s="38"/>
      <c r="I132" s="36"/>
      <c r="J132" s="69">
        <v>88</v>
      </c>
      <c r="K132" s="9">
        <v>88</v>
      </c>
      <c r="L132" s="10">
        <f t="shared" si="22"/>
        <v>44</v>
      </c>
      <c r="M132" s="10"/>
      <c r="N132" s="10"/>
      <c r="O132" s="10"/>
      <c r="P132" s="13">
        <f>G132+L132</f>
        <v>84.55</v>
      </c>
      <c r="Q132" s="88" t="s">
        <v>258</v>
      </c>
      <c r="S132" s="56"/>
    </row>
    <row r="133" spans="1:19">
      <c r="A133" s="8">
        <v>122</v>
      </c>
      <c r="B133" s="8" t="s">
        <v>121</v>
      </c>
      <c r="C133" s="8" t="s">
        <v>252</v>
      </c>
      <c r="D133" s="7" t="s">
        <v>256</v>
      </c>
      <c r="E133" s="7">
        <v>3.56</v>
      </c>
      <c r="F133" s="9">
        <v>89.73</v>
      </c>
      <c r="G133" s="10">
        <f t="shared" si="21"/>
        <v>44.865000000000002</v>
      </c>
      <c r="H133" s="9">
        <v>65</v>
      </c>
      <c r="I133" s="36"/>
      <c r="J133" s="69">
        <v>76</v>
      </c>
      <c r="K133" s="9">
        <v>76</v>
      </c>
      <c r="L133" s="10">
        <f t="shared" si="22"/>
        <v>38</v>
      </c>
      <c r="M133" s="10"/>
      <c r="N133" s="10"/>
      <c r="O133" s="10"/>
      <c r="P133" s="13">
        <f>G133+L133</f>
        <v>82.865000000000009</v>
      </c>
      <c r="Q133" s="88" t="s">
        <v>258</v>
      </c>
      <c r="S133" s="56"/>
    </row>
    <row r="134" spans="1:19">
      <c r="A134" s="8">
        <v>123</v>
      </c>
      <c r="B134" s="8" t="s">
        <v>120</v>
      </c>
      <c r="C134" s="8" t="s">
        <v>253</v>
      </c>
      <c r="D134" s="7" t="s">
        <v>256</v>
      </c>
      <c r="E134" s="7">
        <v>3.54</v>
      </c>
      <c r="F134" s="9">
        <v>89.26</v>
      </c>
      <c r="G134" s="10">
        <f t="shared" si="21"/>
        <v>44.63</v>
      </c>
      <c r="H134" s="9">
        <v>84</v>
      </c>
      <c r="I134" s="36"/>
      <c r="J134" s="69">
        <v>88</v>
      </c>
      <c r="K134" s="9">
        <v>88</v>
      </c>
      <c r="L134" s="10">
        <f t="shared" si="22"/>
        <v>44</v>
      </c>
      <c r="M134" s="10">
        <v>-10</v>
      </c>
      <c r="N134" s="10"/>
      <c r="O134" s="10"/>
      <c r="P134" s="13">
        <v>78.63</v>
      </c>
      <c r="Q134" s="88" t="s">
        <v>258</v>
      </c>
      <c r="S134" s="56"/>
    </row>
    <row r="135" spans="1:19">
      <c r="A135" s="57"/>
      <c r="B135" s="57"/>
      <c r="C135" s="57"/>
      <c r="D135" s="58"/>
      <c r="E135" s="58"/>
      <c r="F135" s="59"/>
      <c r="G135" s="65"/>
      <c r="H135" s="59"/>
      <c r="I135" s="57"/>
      <c r="J135" s="58"/>
      <c r="K135" s="59"/>
      <c r="L135" s="65"/>
      <c r="M135" s="59"/>
      <c r="N135" s="59"/>
      <c r="O135" s="59"/>
      <c r="P135" s="65"/>
      <c r="Q135" s="60"/>
      <c r="R135" s="61"/>
      <c r="S135" s="62"/>
    </row>
    <row r="136" spans="1:19">
      <c r="A136" s="8">
        <v>124</v>
      </c>
      <c r="B136" s="8" t="s">
        <v>122</v>
      </c>
      <c r="C136" s="8" t="s">
        <v>254</v>
      </c>
      <c r="D136" s="7" t="s">
        <v>257</v>
      </c>
      <c r="E136" s="7">
        <v>2.78</v>
      </c>
      <c r="F136" s="9">
        <v>71.53</v>
      </c>
      <c r="G136" s="10">
        <f t="shared" ref="G136" si="23">F136/2</f>
        <v>35.765000000000001</v>
      </c>
      <c r="H136" s="11">
        <v>75</v>
      </c>
      <c r="I136" s="36"/>
      <c r="J136" s="12">
        <v>56</v>
      </c>
      <c r="K136" s="9">
        <v>75</v>
      </c>
      <c r="L136" s="10">
        <f t="shared" ref="L136" si="24">K136/2</f>
        <v>37.5</v>
      </c>
      <c r="M136" s="10"/>
      <c r="N136" s="10"/>
      <c r="O136" s="10"/>
      <c r="P136" s="13">
        <f t="shared" ref="P136" si="25">G136+L136</f>
        <v>73.265000000000001</v>
      </c>
      <c r="Q136" s="64" t="s">
        <v>228</v>
      </c>
      <c r="S136" s="56"/>
    </row>
    <row r="137" spans="1:19">
      <c r="R137" s="63"/>
      <c r="S137" s="63"/>
    </row>
  </sheetData>
  <autoFilter ref="A4:Q134">
    <filterColumn colId="12"/>
    <filterColumn colId="13"/>
    <filterColumn colId="14"/>
  </autoFilter>
  <sortState ref="A49:Q53">
    <sortCondition descending="1" ref="P49:P53"/>
  </sortState>
  <mergeCells count="1">
    <mergeCell ref="A2:Q2"/>
  </mergeCells>
  <pageMargins left="7.874015748031496E-2" right="7.874015748031496E-2" top="7.874015748031496E-2" bottom="7.874015748031496E-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2017-10-20T13:53:49Z</cp:lastPrinted>
  <dcterms:created xsi:type="dcterms:W3CDTF">2015-04-22T11:56:29Z</dcterms:created>
  <dcterms:modified xsi:type="dcterms:W3CDTF">2017-10-20T13:54:06Z</dcterms:modified>
</cp:coreProperties>
</file>