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EIS\Downloads\"/>
    </mc:Choice>
  </mc:AlternateContent>
  <bookViews>
    <workbookView xWindow="0" yWindow="0" windowWidth="15495" windowHeight="8190" tabRatio="500" firstSheet="4" activeTab="4"/>
  </bookViews>
  <sheets>
    <sheet name="Donem 3" sheetId="12" state="hidden" r:id="rId1"/>
    <sheet name="Phase 3" sheetId="13" state="hidden" r:id="rId2"/>
    <sheet name="Dersler-Lectures" sheetId="14" state="hidden" r:id="rId3"/>
    <sheet name="Amac_Hedef" sheetId="10" state="hidden" r:id="rId4"/>
    <sheet name="21-22 Donem 3_ING" sheetId="2" r:id="rId5"/>
  </sheets>
  <definedNames>
    <definedName name="_xlnm.Print_Area" localSheetId="4">'21-22 Donem 3_ING'!$A$1:$N$1116</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K32" i="12" l="1"/>
  <c r="L32" i="12"/>
  <c r="M32" i="12"/>
  <c r="N32" i="12"/>
  <c r="O32" i="12"/>
  <c r="P32" i="12"/>
  <c r="Q32" i="12"/>
  <c r="J32" i="12"/>
  <c r="K31" i="12"/>
  <c r="L31" i="12"/>
  <c r="L33" i="12" s="1"/>
  <c r="M31" i="12"/>
  <c r="M33" i="12" s="1"/>
  <c r="N31" i="12"/>
  <c r="N33" i="12" s="1"/>
  <c r="O31" i="12"/>
  <c r="O33" i="12" s="1"/>
  <c r="P31" i="12"/>
  <c r="P33" i="12" s="1"/>
  <c r="Q31" i="12"/>
  <c r="J31" i="12"/>
  <c r="J33" i="12" s="1"/>
  <c r="Q37" i="12"/>
  <c r="P37" i="12"/>
  <c r="O37" i="12"/>
  <c r="N37" i="12"/>
  <c r="M37" i="12"/>
  <c r="L37" i="12"/>
  <c r="K37" i="12"/>
  <c r="J37" i="12"/>
  <c r="Q35" i="12"/>
  <c r="Q34" i="12"/>
  <c r="K33" i="12"/>
  <c r="Q4" i="13"/>
  <c r="Q5" i="13"/>
  <c r="Q6" i="13"/>
  <c r="Q7" i="13"/>
  <c r="Q8" i="13"/>
  <c r="Q9" i="13"/>
  <c r="Q10" i="13"/>
  <c r="D11" i="13"/>
  <c r="E11" i="13"/>
  <c r="F11" i="13"/>
  <c r="G11" i="13"/>
  <c r="Q11" i="13"/>
  <c r="Q12" i="13"/>
  <c r="Q14" i="13"/>
  <c r="Q15" i="13"/>
  <c r="Q16" i="13"/>
  <c r="Q17" i="13"/>
  <c r="Q18" i="13"/>
  <c r="Q19" i="13"/>
  <c r="Q20" i="13"/>
  <c r="Q21" i="13"/>
  <c r="D22" i="13"/>
  <c r="E22" i="13"/>
  <c r="F22" i="13"/>
  <c r="G22" i="13"/>
  <c r="Q22" i="13"/>
  <c r="Q23" i="13"/>
  <c r="Q24" i="13"/>
  <c r="Q25" i="13"/>
  <c r="Q26" i="13"/>
  <c r="Q27" i="13"/>
  <c r="Q28" i="13"/>
  <c r="P36" i="13"/>
  <c r="O36" i="13"/>
  <c r="N36" i="13"/>
  <c r="M36" i="13"/>
  <c r="L36" i="13"/>
  <c r="K36" i="13"/>
  <c r="J36" i="13"/>
  <c r="K31" i="13"/>
  <c r="L31" i="13"/>
  <c r="M31" i="13"/>
  <c r="N31" i="13"/>
  <c r="O31" i="13"/>
  <c r="P31" i="13"/>
  <c r="J31" i="13"/>
  <c r="Q33" i="12" l="1"/>
  <c r="G91" i="13"/>
  <c r="F91" i="13"/>
  <c r="E91" i="13"/>
  <c r="D91" i="13"/>
  <c r="G76" i="13"/>
  <c r="F76" i="13"/>
  <c r="E76" i="13"/>
  <c r="D76" i="13"/>
  <c r="G62" i="13"/>
  <c r="F62" i="13"/>
  <c r="E62" i="13"/>
  <c r="D62" i="13"/>
  <c r="G47" i="13"/>
  <c r="F47" i="13"/>
  <c r="E47" i="13"/>
  <c r="D47" i="13"/>
  <c r="G34" i="13"/>
  <c r="F34" i="13"/>
  <c r="E34" i="13"/>
  <c r="D34" i="13"/>
  <c r="Q34" i="13"/>
  <c r="Q33" i="13"/>
  <c r="P30" i="13"/>
  <c r="P32" i="13" s="1"/>
  <c r="O30" i="13"/>
  <c r="N30" i="13"/>
  <c r="M30" i="13"/>
  <c r="M32" i="13" s="1"/>
  <c r="L30" i="13"/>
  <c r="K30" i="13"/>
  <c r="K32" i="13" s="1"/>
  <c r="J30" i="13"/>
  <c r="Q31" i="13"/>
  <c r="G92" i="12"/>
  <c r="F92" i="12"/>
  <c r="E92" i="12"/>
  <c r="D92" i="12"/>
  <c r="G77" i="12"/>
  <c r="F77" i="12"/>
  <c r="E77" i="12"/>
  <c r="D77" i="12"/>
  <c r="G63" i="12"/>
  <c r="F63" i="12"/>
  <c r="E63" i="12"/>
  <c r="D63" i="12"/>
  <c r="G47" i="12"/>
  <c r="F47" i="12"/>
  <c r="E47" i="12"/>
  <c r="D47" i="12"/>
  <c r="G34" i="12"/>
  <c r="F34" i="12"/>
  <c r="E34" i="12"/>
  <c r="D34" i="12"/>
  <c r="G22" i="12"/>
  <c r="F22" i="12"/>
  <c r="E22" i="12"/>
  <c r="D22" i="12"/>
  <c r="G11" i="12"/>
  <c r="F11" i="12"/>
  <c r="F95" i="12" s="1"/>
  <c r="E11" i="12"/>
  <c r="D11" i="12"/>
  <c r="F94" i="13" l="1"/>
  <c r="Q36" i="13"/>
  <c r="N32" i="13"/>
  <c r="O32" i="13"/>
  <c r="D94" i="13"/>
  <c r="Q30" i="13"/>
  <c r="E94" i="13"/>
  <c r="J32" i="13"/>
  <c r="D95" i="12"/>
  <c r="G95" i="12"/>
  <c r="E95" i="12"/>
  <c r="G94" i="13"/>
  <c r="L32" i="13"/>
  <c r="Q32" i="13" l="1"/>
  <c r="M997" i="2"/>
  <c r="M1028" i="2" s="1"/>
  <c r="M1090" i="2" s="1"/>
  <c r="L997" i="2"/>
  <c r="L1028" i="2" s="1"/>
  <c r="F997" i="2"/>
  <c r="F1028" i="2" s="1"/>
  <c r="E997" i="2"/>
  <c r="E1028" i="2" s="1"/>
  <c r="E1059" i="2" s="1"/>
  <c r="E1121" i="2" s="1"/>
  <c r="L996" i="2"/>
  <c r="L1027" i="2" s="1"/>
  <c r="L1058" i="2" s="1"/>
  <c r="L1120" i="2" s="1"/>
  <c r="K996" i="2"/>
  <c r="K1027" i="2" s="1"/>
  <c r="K1058" i="2" s="1"/>
  <c r="K1089" i="2" s="1"/>
  <c r="K1120" i="2" s="1"/>
  <c r="E996" i="2"/>
  <c r="E1027" i="2" s="1"/>
  <c r="D996" i="2"/>
  <c r="D1027" i="2" s="1"/>
  <c r="D1058" i="2" s="1"/>
  <c r="D1089" i="2" s="1"/>
  <c r="D1120" i="2" s="1"/>
  <c r="I995" i="2"/>
  <c r="I1026" i="2" s="1"/>
  <c r="I1088" i="2" s="1"/>
  <c r="B995" i="2"/>
  <c r="B1026" i="2" s="1"/>
  <c r="M873" i="2"/>
  <c r="M904" i="2" s="1"/>
  <c r="M935" i="2" s="1"/>
  <c r="L873" i="2"/>
  <c r="L904" i="2" s="1"/>
  <c r="L935" i="2" s="1"/>
  <c r="K873" i="2"/>
  <c r="K904" i="2" s="1"/>
  <c r="K935" i="2" s="1"/>
  <c r="K966" i="2" s="1"/>
  <c r="K997" i="2" s="1"/>
  <c r="K1028" i="2" s="1"/>
  <c r="F873" i="2"/>
  <c r="F904" i="2" s="1"/>
  <c r="F935" i="2" s="1"/>
  <c r="E873" i="2"/>
  <c r="E904" i="2" s="1"/>
  <c r="E935" i="2" s="1"/>
  <c r="D873" i="2"/>
  <c r="D904" i="2" s="1"/>
  <c r="D935" i="2" s="1"/>
  <c r="D966" i="2" s="1"/>
  <c r="D997" i="2" s="1"/>
  <c r="D1028" i="2" s="1"/>
  <c r="L872" i="2"/>
  <c r="L903" i="2" s="1"/>
  <c r="L934" i="2" s="1"/>
  <c r="K872" i="2"/>
  <c r="K903" i="2" s="1"/>
  <c r="K934" i="2" s="1"/>
  <c r="E872" i="2"/>
  <c r="E903" i="2" s="1"/>
  <c r="E934" i="2" s="1"/>
  <c r="D872" i="2"/>
  <c r="D903" i="2" s="1"/>
  <c r="D934" i="2" s="1"/>
  <c r="I871" i="2"/>
  <c r="I902" i="2" s="1"/>
  <c r="I933" i="2" s="1"/>
  <c r="B871" i="2"/>
  <c r="B902" i="2" s="1"/>
  <c r="B933" i="2" s="1"/>
  <c r="M687" i="2"/>
  <c r="M718" i="2" s="1"/>
  <c r="M749" i="2" s="1"/>
  <c r="M780" i="2" s="1"/>
  <c r="M811" i="2" s="1"/>
  <c r="L687" i="2"/>
  <c r="L718" i="2" s="1"/>
  <c r="L749" i="2" s="1"/>
  <c r="L780" i="2" s="1"/>
  <c r="L811" i="2" s="1"/>
  <c r="K687" i="2"/>
  <c r="K718" i="2" s="1"/>
  <c r="K749" i="2" s="1"/>
  <c r="K780" i="2" s="1"/>
  <c r="K811" i="2" s="1"/>
  <c r="F687" i="2"/>
  <c r="F718" i="2" s="1"/>
  <c r="F749" i="2" s="1"/>
  <c r="F780" i="2" s="1"/>
  <c r="F811" i="2" s="1"/>
  <c r="E687" i="2"/>
  <c r="E718" i="2" s="1"/>
  <c r="E749" i="2" s="1"/>
  <c r="E780" i="2" s="1"/>
  <c r="E811" i="2" s="1"/>
  <c r="D687" i="2"/>
  <c r="D718" i="2" s="1"/>
  <c r="D749" i="2" s="1"/>
  <c r="D780" i="2" s="1"/>
  <c r="D811" i="2" s="1"/>
  <c r="L686" i="2"/>
  <c r="L717" i="2" s="1"/>
  <c r="L748" i="2" s="1"/>
  <c r="L779" i="2" s="1"/>
  <c r="L810" i="2" s="1"/>
  <c r="K686" i="2"/>
  <c r="K717" i="2" s="1"/>
  <c r="K748" i="2" s="1"/>
  <c r="K779" i="2" s="1"/>
  <c r="K810" i="2" s="1"/>
  <c r="E686" i="2"/>
  <c r="E717" i="2" s="1"/>
  <c r="E748" i="2" s="1"/>
  <c r="E779" i="2" s="1"/>
  <c r="E810" i="2" s="1"/>
  <c r="D686" i="2"/>
  <c r="D717" i="2" s="1"/>
  <c r="D748" i="2" s="1"/>
  <c r="D779" i="2" s="1"/>
  <c r="D810" i="2" s="1"/>
  <c r="I685" i="2"/>
  <c r="I716" i="2" s="1"/>
  <c r="I747" i="2" s="1"/>
  <c r="I778" i="2" s="1"/>
  <c r="I809" i="2" s="1"/>
  <c r="B685" i="2"/>
  <c r="B716" i="2" s="1"/>
  <c r="B747" i="2" s="1"/>
  <c r="B778" i="2" s="1"/>
  <c r="B809" i="2" s="1"/>
  <c r="M470" i="2"/>
  <c r="M501" i="2" s="1"/>
  <c r="M532" i="2" s="1"/>
  <c r="M563" i="2" s="1"/>
  <c r="L470" i="2"/>
  <c r="L501" i="2" s="1"/>
  <c r="L532" i="2" s="1"/>
  <c r="L563" i="2" s="1"/>
  <c r="K470" i="2"/>
  <c r="K501" i="2" s="1"/>
  <c r="K532" i="2" s="1"/>
  <c r="K563" i="2" s="1"/>
  <c r="F470" i="2"/>
  <c r="F501" i="2" s="1"/>
  <c r="F532" i="2" s="1"/>
  <c r="F563" i="2" s="1"/>
  <c r="E470" i="2"/>
  <c r="E501" i="2" s="1"/>
  <c r="E532" i="2" s="1"/>
  <c r="E563" i="2" s="1"/>
  <c r="D470" i="2"/>
  <c r="D501" i="2" s="1"/>
  <c r="D532" i="2" s="1"/>
  <c r="D563" i="2" s="1"/>
  <c r="L469" i="2"/>
  <c r="L500" i="2" s="1"/>
  <c r="L531" i="2" s="1"/>
  <c r="L562" i="2" s="1"/>
  <c r="K469" i="2"/>
  <c r="K500" i="2" s="1"/>
  <c r="K531" i="2" s="1"/>
  <c r="K562" i="2" s="1"/>
  <c r="E469" i="2"/>
  <c r="E500" i="2" s="1"/>
  <c r="E531" i="2" s="1"/>
  <c r="E562" i="2" s="1"/>
  <c r="D469" i="2"/>
  <c r="D500" i="2" s="1"/>
  <c r="D531" i="2" s="1"/>
  <c r="D562" i="2" s="1"/>
  <c r="I468" i="2"/>
  <c r="I499" i="2" s="1"/>
  <c r="I530" i="2" s="1"/>
  <c r="I561" i="2" s="1"/>
  <c r="B468" i="2"/>
  <c r="B499" i="2" s="1"/>
  <c r="B530" i="2" s="1"/>
  <c r="B561" i="2" s="1"/>
  <c r="M315" i="2"/>
  <c r="M346" i="2" s="1"/>
  <c r="M377" i="2" s="1"/>
  <c r="M408" i="2" s="1"/>
  <c r="L315" i="2"/>
  <c r="L346" i="2" s="1"/>
  <c r="L377" i="2" s="1"/>
  <c r="L408" i="2" s="1"/>
  <c r="K315" i="2"/>
  <c r="K346" i="2" s="1"/>
  <c r="K377" i="2" s="1"/>
  <c r="K408" i="2" s="1"/>
  <c r="F315" i="2"/>
  <c r="F346" i="2" s="1"/>
  <c r="F377" i="2" s="1"/>
  <c r="F408" i="2" s="1"/>
  <c r="E315" i="2"/>
  <c r="E346" i="2" s="1"/>
  <c r="E377" i="2" s="1"/>
  <c r="E408" i="2" s="1"/>
  <c r="D315" i="2"/>
  <c r="D346" i="2" s="1"/>
  <c r="D377" i="2" s="1"/>
  <c r="D408" i="2" s="1"/>
  <c r="L314" i="2"/>
  <c r="L345" i="2" s="1"/>
  <c r="L376" i="2" s="1"/>
  <c r="L407" i="2" s="1"/>
  <c r="K314" i="2"/>
  <c r="K345" i="2" s="1"/>
  <c r="K376" i="2" s="1"/>
  <c r="K407" i="2" s="1"/>
  <c r="E314" i="2"/>
  <c r="E345" i="2" s="1"/>
  <c r="E376" i="2" s="1"/>
  <c r="E407" i="2" s="1"/>
  <c r="D314" i="2"/>
  <c r="D345" i="2" s="1"/>
  <c r="D376" i="2" s="1"/>
  <c r="D407" i="2" s="1"/>
  <c r="I313" i="2"/>
  <c r="I344" i="2" s="1"/>
  <c r="I375" i="2" s="1"/>
  <c r="I406" i="2" s="1"/>
  <c r="B313" i="2"/>
  <c r="B344" i="2" s="1"/>
  <c r="B375" i="2" s="1"/>
  <c r="B406" i="2" s="1"/>
  <c r="M160" i="2"/>
  <c r="M191" i="2" s="1"/>
  <c r="M222" i="2" s="1"/>
  <c r="M253" i="2" s="1"/>
  <c r="L160" i="2"/>
  <c r="L191" i="2" s="1"/>
  <c r="L222" i="2" s="1"/>
  <c r="L253" i="2" s="1"/>
  <c r="F160" i="2"/>
  <c r="F191" i="2" s="1"/>
  <c r="F222" i="2" s="1"/>
  <c r="F253" i="2" s="1"/>
  <c r="E160" i="2"/>
  <c r="E191" i="2" s="1"/>
  <c r="E222" i="2" s="1"/>
  <c r="E253" i="2" s="1"/>
  <c r="L159" i="2"/>
  <c r="L190" i="2" s="1"/>
  <c r="L221" i="2" s="1"/>
  <c r="L252" i="2" s="1"/>
  <c r="K159" i="2"/>
  <c r="K190" i="2" s="1"/>
  <c r="K221" i="2" s="1"/>
  <c r="K252" i="2" s="1"/>
  <c r="E159" i="2"/>
  <c r="E190" i="2" s="1"/>
  <c r="E221" i="2" s="1"/>
  <c r="E252" i="2" s="1"/>
  <c r="D159" i="2"/>
  <c r="D190" i="2" s="1"/>
  <c r="D221" i="2" s="1"/>
  <c r="D252" i="2" s="1"/>
  <c r="I158" i="2"/>
  <c r="I189" i="2" s="1"/>
  <c r="I220" i="2" s="1"/>
  <c r="I251" i="2" s="1"/>
  <c r="B158" i="2"/>
  <c r="B189" i="2" s="1"/>
  <c r="B220" i="2" s="1"/>
  <c r="B251" i="2" s="1"/>
  <c r="N37" i="2"/>
  <c r="N68" i="2" s="1"/>
  <c r="N99" i="2" s="1"/>
  <c r="N130" i="2" s="1"/>
  <c r="N161" i="2" s="1"/>
  <c r="N192" i="2" s="1"/>
  <c r="N223" i="2" s="1"/>
  <c r="N254" i="2" s="1"/>
  <c r="N285" i="2" s="1"/>
  <c r="N316" i="2" s="1"/>
  <c r="N347" i="2" s="1"/>
  <c r="N378" i="2" s="1"/>
  <c r="N409" i="2" s="1"/>
  <c r="N440" i="2" s="1"/>
  <c r="N471" i="2" s="1"/>
  <c r="N502" i="2" s="1"/>
  <c r="N533" i="2" s="1"/>
  <c r="N564" i="2" s="1"/>
  <c r="N595" i="2" s="1"/>
  <c r="N626" i="2" s="1"/>
  <c r="N657" i="2" s="1"/>
  <c r="N688" i="2" s="1"/>
  <c r="N719" i="2" s="1"/>
  <c r="N750" i="2" s="1"/>
  <c r="N781" i="2" s="1"/>
  <c r="N812" i="2" s="1"/>
  <c r="N843" i="2" s="1"/>
  <c r="N874" i="2" s="1"/>
  <c r="N905" i="2" s="1"/>
  <c r="N936" i="2" s="1"/>
  <c r="N967" i="2" s="1"/>
  <c r="N998" i="2" s="1"/>
  <c r="N1029" i="2" s="1"/>
  <c r="N1060" i="2" s="1"/>
  <c r="N1091" i="2" s="1"/>
  <c r="N1122" i="2" s="1"/>
  <c r="M37" i="2"/>
  <c r="M68" i="2" s="1"/>
  <c r="M99" i="2" s="1"/>
  <c r="M130" i="2" s="1"/>
  <c r="M161" i="2" s="1"/>
  <c r="M192" i="2" s="1"/>
  <c r="M223" i="2" s="1"/>
  <c r="M254" i="2" s="1"/>
  <c r="M285" i="2" s="1"/>
  <c r="M316" i="2" s="1"/>
  <c r="M347" i="2" s="1"/>
  <c r="M378" i="2" s="1"/>
  <c r="M409" i="2" s="1"/>
  <c r="M440" i="2" s="1"/>
  <c r="M471" i="2" s="1"/>
  <c r="M502" i="2" s="1"/>
  <c r="M533" i="2" s="1"/>
  <c r="M564" i="2" s="1"/>
  <c r="M595" i="2" s="1"/>
  <c r="M626" i="2" s="1"/>
  <c r="M657" i="2" s="1"/>
  <c r="M688" i="2" s="1"/>
  <c r="M719" i="2" s="1"/>
  <c r="M750" i="2" s="1"/>
  <c r="M781" i="2" s="1"/>
  <c r="M812" i="2" s="1"/>
  <c r="M843" i="2" s="1"/>
  <c r="M874" i="2" s="1"/>
  <c r="M905" i="2" s="1"/>
  <c r="M936" i="2" s="1"/>
  <c r="M967" i="2" s="1"/>
  <c r="M998" i="2" s="1"/>
  <c r="M1029" i="2" s="1"/>
  <c r="M1060" i="2" s="1"/>
  <c r="M1091" i="2" s="1"/>
  <c r="M1122" i="2" s="1"/>
  <c r="L37" i="2"/>
  <c r="L68" i="2" s="1"/>
  <c r="L99" i="2" s="1"/>
  <c r="L130" i="2" s="1"/>
  <c r="L161" i="2" s="1"/>
  <c r="L192" i="2" s="1"/>
  <c r="L223" i="2" s="1"/>
  <c r="L254" i="2" s="1"/>
  <c r="L285" i="2" s="1"/>
  <c r="L316" i="2" s="1"/>
  <c r="L347" i="2" s="1"/>
  <c r="L378" i="2" s="1"/>
  <c r="L409" i="2" s="1"/>
  <c r="L440" i="2" s="1"/>
  <c r="L471" i="2" s="1"/>
  <c r="L502" i="2" s="1"/>
  <c r="L533" i="2" s="1"/>
  <c r="L564" i="2" s="1"/>
  <c r="L595" i="2" s="1"/>
  <c r="L626" i="2" s="1"/>
  <c r="L657" i="2" s="1"/>
  <c r="L688" i="2" s="1"/>
  <c r="L719" i="2" s="1"/>
  <c r="L750" i="2" s="1"/>
  <c r="L781" i="2" s="1"/>
  <c r="L812" i="2" s="1"/>
  <c r="L843" i="2" s="1"/>
  <c r="L874" i="2" s="1"/>
  <c r="L905" i="2" s="1"/>
  <c r="L936" i="2" s="1"/>
  <c r="L967" i="2" s="1"/>
  <c r="L998" i="2" s="1"/>
  <c r="L1029" i="2" s="1"/>
  <c r="L1060" i="2" s="1"/>
  <c r="L1091" i="2" s="1"/>
  <c r="L1122" i="2" s="1"/>
  <c r="K37" i="2"/>
  <c r="K68" i="2" s="1"/>
  <c r="K99" i="2" s="1"/>
  <c r="K130" i="2" s="1"/>
  <c r="K161" i="2" s="1"/>
  <c r="K192" i="2" s="1"/>
  <c r="K223" i="2" s="1"/>
  <c r="K254" i="2" s="1"/>
  <c r="K285" i="2" s="1"/>
  <c r="K316" i="2" s="1"/>
  <c r="K347" i="2" s="1"/>
  <c r="K378" i="2" s="1"/>
  <c r="K409" i="2" s="1"/>
  <c r="K440" i="2" s="1"/>
  <c r="K471" i="2" s="1"/>
  <c r="K502" i="2" s="1"/>
  <c r="K533" i="2" s="1"/>
  <c r="K564" i="2" s="1"/>
  <c r="K595" i="2" s="1"/>
  <c r="K626" i="2" s="1"/>
  <c r="K657" i="2" s="1"/>
  <c r="K688" i="2" s="1"/>
  <c r="K719" i="2" s="1"/>
  <c r="K750" i="2" s="1"/>
  <c r="K781" i="2" s="1"/>
  <c r="K812" i="2" s="1"/>
  <c r="K843" i="2" s="1"/>
  <c r="K874" i="2" s="1"/>
  <c r="K905" i="2" s="1"/>
  <c r="K936" i="2" s="1"/>
  <c r="K967" i="2" s="1"/>
  <c r="K998" i="2" s="1"/>
  <c r="K1029" i="2" s="1"/>
  <c r="K1060" i="2" s="1"/>
  <c r="K1091" i="2" s="1"/>
  <c r="K1122" i="2" s="1"/>
  <c r="J37" i="2"/>
  <c r="J68" i="2" s="1"/>
  <c r="J99" i="2" s="1"/>
  <c r="J130" i="2" s="1"/>
  <c r="J161" i="2" s="1"/>
  <c r="J192" i="2" s="1"/>
  <c r="J223" i="2" s="1"/>
  <c r="J254" i="2" s="1"/>
  <c r="J285" i="2" s="1"/>
  <c r="J316" i="2" s="1"/>
  <c r="J347" i="2" s="1"/>
  <c r="J378" i="2" s="1"/>
  <c r="J409" i="2" s="1"/>
  <c r="J440" i="2" s="1"/>
  <c r="J471" i="2" s="1"/>
  <c r="J502" i="2" s="1"/>
  <c r="J533" i="2" s="1"/>
  <c r="J564" i="2" s="1"/>
  <c r="J595" i="2" s="1"/>
  <c r="J626" i="2" s="1"/>
  <c r="J657" i="2" s="1"/>
  <c r="J688" i="2" s="1"/>
  <c r="J719" i="2" s="1"/>
  <c r="J750" i="2" s="1"/>
  <c r="J781" i="2" s="1"/>
  <c r="J812" i="2" s="1"/>
  <c r="J843" i="2" s="1"/>
  <c r="J874" i="2" s="1"/>
  <c r="J905" i="2" s="1"/>
  <c r="J936" i="2" s="1"/>
  <c r="J967" i="2" s="1"/>
  <c r="J998" i="2" s="1"/>
  <c r="J1029" i="2" s="1"/>
  <c r="J1060" i="2" s="1"/>
  <c r="J1091" i="2" s="1"/>
  <c r="J1122" i="2" s="1"/>
  <c r="G37" i="2"/>
  <c r="G68" i="2" s="1"/>
  <c r="G99" i="2" s="1"/>
  <c r="F37" i="2"/>
  <c r="F68" i="2" s="1"/>
  <c r="F99" i="2" s="1"/>
  <c r="F130" i="2" s="1"/>
  <c r="F161" i="2" s="1"/>
  <c r="F192" i="2" s="1"/>
  <c r="F223" i="2" s="1"/>
  <c r="F254" i="2" s="1"/>
  <c r="F285" i="2" s="1"/>
  <c r="F316" i="2" s="1"/>
  <c r="F347" i="2" s="1"/>
  <c r="F378" i="2" s="1"/>
  <c r="F409" i="2" s="1"/>
  <c r="F440" i="2" s="1"/>
  <c r="F471" i="2" s="1"/>
  <c r="F502" i="2" s="1"/>
  <c r="F533" i="2" s="1"/>
  <c r="F564" i="2" s="1"/>
  <c r="F595" i="2" s="1"/>
  <c r="F626" i="2" s="1"/>
  <c r="F657" i="2" s="1"/>
  <c r="F688" i="2" s="1"/>
  <c r="F719" i="2" s="1"/>
  <c r="F750" i="2" s="1"/>
  <c r="F781" i="2" s="1"/>
  <c r="F812" i="2" s="1"/>
  <c r="F843" i="2" s="1"/>
  <c r="F874" i="2" s="1"/>
  <c r="F905" i="2" s="1"/>
  <c r="F936" i="2" s="1"/>
  <c r="F967" i="2" s="1"/>
  <c r="F998" i="2" s="1"/>
  <c r="F1029" i="2" s="1"/>
  <c r="F1060" i="2" s="1"/>
  <c r="F1091" i="2" s="1"/>
  <c r="F1122" i="2" s="1"/>
  <c r="E37" i="2"/>
  <c r="E68" i="2" s="1"/>
  <c r="E99" i="2" s="1"/>
  <c r="E130" i="2" s="1"/>
  <c r="E161" i="2" s="1"/>
  <c r="E192" i="2" s="1"/>
  <c r="E223" i="2" s="1"/>
  <c r="E254" i="2" s="1"/>
  <c r="E285" i="2" s="1"/>
  <c r="E316" i="2" s="1"/>
  <c r="E347" i="2" s="1"/>
  <c r="E378" i="2" s="1"/>
  <c r="E409" i="2" s="1"/>
  <c r="E440" i="2" s="1"/>
  <c r="E471" i="2" s="1"/>
  <c r="E502" i="2" s="1"/>
  <c r="E533" i="2" s="1"/>
  <c r="E564" i="2" s="1"/>
  <c r="E595" i="2" s="1"/>
  <c r="E626" i="2" s="1"/>
  <c r="E657" i="2" s="1"/>
  <c r="E688" i="2" s="1"/>
  <c r="E719" i="2" s="1"/>
  <c r="E750" i="2" s="1"/>
  <c r="E781" i="2" s="1"/>
  <c r="E812" i="2" s="1"/>
  <c r="E843" i="2" s="1"/>
  <c r="E874" i="2" s="1"/>
  <c r="E905" i="2" s="1"/>
  <c r="E936" i="2" s="1"/>
  <c r="E967" i="2" s="1"/>
  <c r="E998" i="2" s="1"/>
  <c r="E1029" i="2" s="1"/>
  <c r="E1060" i="2" s="1"/>
  <c r="E1091" i="2" s="1"/>
  <c r="E1122" i="2" s="1"/>
  <c r="D37" i="2"/>
  <c r="D68" i="2" s="1"/>
  <c r="D99" i="2" s="1"/>
  <c r="D130" i="2" s="1"/>
  <c r="D161" i="2" s="1"/>
  <c r="D192" i="2" s="1"/>
  <c r="D223" i="2" s="1"/>
  <c r="D254" i="2" s="1"/>
  <c r="D285" i="2" s="1"/>
  <c r="D316" i="2" s="1"/>
  <c r="D347" i="2" s="1"/>
  <c r="D378" i="2" s="1"/>
  <c r="D409" i="2" s="1"/>
  <c r="D440" i="2" s="1"/>
  <c r="D471" i="2" s="1"/>
  <c r="D502" i="2" s="1"/>
  <c r="D533" i="2" s="1"/>
  <c r="D564" i="2" s="1"/>
  <c r="D595" i="2" s="1"/>
  <c r="D626" i="2" s="1"/>
  <c r="D657" i="2" s="1"/>
  <c r="D688" i="2" s="1"/>
  <c r="D719" i="2" s="1"/>
  <c r="D750" i="2" s="1"/>
  <c r="D781" i="2" s="1"/>
  <c r="D812" i="2" s="1"/>
  <c r="D843" i="2" s="1"/>
  <c r="D874" i="2" s="1"/>
  <c r="D905" i="2" s="1"/>
  <c r="D936" i="2" s="1"/>
  <c r="D967" i="2" s="1"/>
  <c r="D998" i="2" s="1"/>
  <c r="D1029" i="2" s="1"/>
  <c r="D1060" i="2" s="1"/>
  <c r="D1091" i="2" s="1"/>
  <c r="D1122" i="2" s="1"/>
  <c r="C37" i="2"/>
  <c r="C68" i="2" s="1"/>
  <c r="C99" i="2" s="1"/>
  <c r="C130" i="2" s="1"/>
  <c r="C161" i="2" s="1"/>
  <c r="C192" i="2" s="1"/>
  <c r="C223" i="2" s="1"/>
  <c r="C254" i="2" s="1"/>
  <c r="C285" i="2" s="1"/>
  <c r="C316" i="2" s="1"/>
  <c r="C347" i="2" s="1"/>
  <c r="C378" i="2" s="1"/>
  <c r="C409" i="2" s="1"/>
  <c r="C440" i="2" s="1"/>
  <c r="C471" i="2" s="1"/>
  <c r="C502" i="2" s="1"/>
  <c r="C533" i="2" s="1"/>
  <c r="C564" i="2" s="1"/>
  <c r="C595" i="2" s="1"/>
  <c r="C626" i="2" s="1"/>
  <c r="C657" i="2" s="1"/>
  <c r="M36" i="2"/>
  <c r="M67" i="2" s="1"/>
  <c r="M98" i="2" s="1"/>
  <c r="L36" i="2"/>
  <c r="L67" i="2" s="1"/>
  <c r="L98" i="2" s="1"/>
  <c r="K36" i="2"/>
  <c r="K67" i="2" s="1"/>
  <c r="K98" i="2" s="1"/>
  <c r="K129" i="2" s="1"/>
  <c r="K160" i="2" s="1"/>
  <c r="K191" i="2" s="1"/>
  <c r="K222" i="2" s="1"/>
  <c r="K253" i="2" s="1"/>
  <c r="F36" i="2"/>
  <c r="F67" i="2" s="1"/>
  <c r="F98" i="2" s="1"/>
  <c r="E36" i="2"/>
  <c r="E67" i="2" s="1"/>
  <c r="E98" i="2" s="1"/>
  <c r="D36" i="2"/>
  <c r="D67" i="2" s="1"/>
  <c r="D98" i="2" s="1"/>
  <c r="D129" i="2" s="1"/>
  <c r="D160" i="2" s="1"/>
  <c r="D191" i="2" s="1"/>
  <c r="D222" i="2" s="1"/>
  <c r="D253" i="2" s="1"/>
  <c r="L35" i="2"/>
  <c r="L66" i="2" s="1"/>
  <c r="L97" i="2" s="1"/>
  <c r="K35" i="2"/>
  <c r="K66" i="2" s="1"/>
  <c r="K97" i="2" s="1"/>
  <c r="E35" i="2"/>
  <c r="E66" i="2" s="1"/>
  <c r="E97" i="2" s="1"/>
  <c r="D35" i="2"/>
  <c r="D66" i="2" s="1"/>
  <c r="D97" i="2" s="1"/>
  <c r="I34" i="2"/>
  <c r="I65" i="2" s="1"/>
  <c r="I96" i="2" s="1"/>
  <c r="B34" i="2"/>
  <c r="B65" i="2" s="1"/>
  <c r="B96" i="2" s="1"/>
  <c r="L1089" i="2" l="1"/>
  <c r="C688" i="2"/>
  <c r="C719" i="2" s="1"/>
  <c r="C750" i="2" s="1"/>
  <c r="C781" i="2" s="1"/>
  <c r="C812" i="2" s="1"/>
  <c r="C843" i="2" s="1"/>
  <c r="C874" i="2" s="1"/>
  <c r="C905" i="2" s="1"/>
  <c r="C936" i="2" s="1"/>
  <c r="C967" i="2" s="1"/>
  <c r="C998" i="2" s="1"/>
  <c r="C1029" i="2" s="1"/>
  <c r="C1060" i="2" s="1"/>
  <c r="C1091" i="2" s="1"/>
  <c r="C1122" i="2" s="1"/>
  <c r="G130" i="2"/>
  <c r="G161" i="2" s="1"/>
  <c r="G192" i="2" s="1"/>
  <c r="G223" i="2" s="1"/>
  <c r="G254" i="2" s="1"/>
  <c r="D1090" i="2"/>
  <c r="D1059" i="2"/>
  <c r="D1121" i="2" s="1"/>
  <c r="K1090" i="2"/>
  <c r="K1059" i="2"/>
  <c r="K1121" i="2" s="1"/>
  <c r="L1059" i="2"/>
  <c r="L1121" i="2" s="1"/>
  <c r="L1090" i="2"/>
  <c r="E1089" i="2"/>
  <c r="E1058" i="2"/>
  <c r="E1120" i="2" s="1"/>
  <c r="I1057" i="2"/>
  <c r="I1119" i="2" s="1"/>
  <c r="B1057" i="2"/>
  <c r="B1119" i="2" s="1"/>
  <c r="B1088" i="2"/>
  <c r="F1059" i="2"/>
  <c r="F1121" i="2" s="1"/>
  <c r="F1090" i="2"/>
  <c r="M1059" i="2"/>
  <c r="M1121" i="2" s="1"/>
  <c r="E1090" i="2"/>
  <c r="G285" i="2" l="1"/>
  <c r="G316" i="2" s="1"/>
  <c r="G347" i="2" s="1"/>
  <c r="G378" i="2" s="1"/>
  <c r="G409" i="2" s="1"/>
  <c r="G440" i="2" l="1"/>
  <c r="G471" i="2" s="1"/>
  <c r="G502" i="2" s="1"/>
  <c r="G533" i="2" s="1"/>
  <c r="G564" i="2" s="1"/>
  <c r="G595" i="2" l="1"/>
  <c r="G626" i="2" s="1"/>
  <c r="G657" i="2" s="1"/>
  <c r="G688" i="2" s="1"/>
  <c r="G719" i="2" s="1"/>
  <c r="G750" i="2" s="1"/>
  <c r="G781" i="2" s="1"/>
  <c r="G812" i="2" s="1"/>
  <c r="G843" i="2" l="1"/>
  <c r="G874" i="2" s="1"/>
  <c r="G905" i="2" s="1"/>
  <c r="G936" i="2" s="1"/>
  <c r="G967" i="2" l="1"/>
  <c r="G998" i="2" s="1"/>
  <c r="G1029" i="2" s="1"/>
  <c r="G1060" i="2" s="1"/>
  <c r="G1091" i="2" s="1"/>
  <c r="G1122" i="2" s="1"/>
</calcChain>
</file>

<file path=xl/sharedStrings.xml><?xml version="1.0" encoding="utf-8"?>
<sst xmlns="http://schemas.openxmlformats.org/spreadsheetml/2006/main" count="8578" uniqueCount="2648">
  <si>
    <t>Göğüs Hastalıkları</t>
  </si>
  <si>
    <t>Kardiyoloji</t>
  </si>
  <si>
    <t>Kadın Hastalıkları ve Doğum</t>
  </si>
  <si>
    <t>Genel Cerrahi</t>
  </si>
  <si>
    <t xml:space="preserve">ANKARA YILDIRIM BEYAZIT ÜNİVERSİTESİ TIP FAKÜLTESİ 2019-20 AKADEMİK YILI DÖNEM III DERS PROGRAMI </t>
  </si>
  <si>
    <t>KOMİTE-1- ENFEKSİYON HASTALIKLARI ve KLİNİK BİLİMLERE GİRİŞ DERS KURULU</t>
  </si>
  <si>
    <t xml:space="preserve">COMMITTEE-1-INFECTIOUS DISEASES AND INTRODUCTION TO CLINICAL SCIENCES </t>
  </si>
  <si>
    <t>HAFTA</t>
  </si>
  <si>
    <t>WEEK</t>
  </si>
  <si>
    <t>Komite sorumluları:</t>
  </si>
  <si>
    <t>Dr. Ayşe Kaya Kalem</t>
  </si>
  <si>
    <t>Committee Chairmen:</t>
  </si>
  <si>
    <t>08.30- 09.15</t>
  </si>
  <si>
    <t>Pathology</t>
  </si>
  <si>
    <t>Fungal and Parasitic Infections</t>
  </si>
  <si>
    <t>Dr. Tuba Dialy Ünal</t>
  </si>
  <si>
    <t>09.30- 10.15</t>
  </si>
  <si>
    <t>Patoloji</t>
  </si>
  <si>
    <t>Tıbbi Farmakoloji</t>
  </si>
  <si>
    <t>Medical Microbiology</t>
  </si>
  <si>
    <t>Introduction to Clinical Sciences</t>
  </si>
  <si>
    <t>Fungal  parazitik enfeksiyonların patolojisi</t>
  </si>
  <si>
    <t>Antimikrobiyal tedavi genel prensipleri</t>
  </si>
  <si>
    <t xml:space="preserve">Introduction to medical virology </t>
  </si>
  <si>
    <t xml:space="preserve">Herpesviruses-1 </t>
  </si>
  <si>
    <t>Medical History-1</t>
  </si>
  <si>
    <t xml:space="preserve"> Dr. S.Oktay Arslan</t>
  </si>
  <si>
    <t>Dr. Tuba Dal</t>
  </si>
  <si>
    <t>Dr. Berna Öğmen</t>
  </si>
  <si>
    <t>10.30- 11.15</t>
  </si>
  <si>
    <t>Tıbbi Mikrobiyoloji</t>
  </si>
  <si>
    <t xml:space="preserve">Mikrobiyal patogenezin temel prensipleri ve inflamatuar cevap ve bakteriyel enfeksiyonların patolojisi </t>
  </si>
  <si>
    <t xml:space="preserve">Lenfadenitler, Timus ve dalağın patolojisi </t>
  </si>
  <si>
    <t xml:space="preserve">Herpes virusleri-1 </t>
  </si>
  <si>
    <t>Beta laktam antibiyotikler-1</t>
  </si>
  <si>
    <t xml:space="preserve">Diagnostic methods of medical virology </t>
  </si>
  <si>
    <t>Lymphadenitis, Pathology of Thymus and Spleen</t>
  </si>
  <si>
    <t>Medical History-2</t>
  </si>
  <si>
    <t>Dr. Tuba Dilay Ünal</t>
  </si>
  <si>
    <t>Dr. Aydan Kılıçarslan</t>
  </si>
  <si>
    <t>Dr.  Nural Cevahir</t>
  </si>
  <si>
    <t>Dr. Berrak Gümüşkaya Öcal</t>
  </si>
  <si>
    <t>11.30- 12.15</t>
  </si>
  <si>
    <t>Viral enfeksiyonların patolojisi</t>
  </si>
  <si>
    <t>İmmün sistem patolojisi: Normal İmmün Cevap</t>
  </si>
  <si>
    <t xml:space="preserve">Herpes virusleri-2 </t>
  </si>
  <si>
    <t>Beta laktam antibiyotikler-2</t>
  </si>
  <si>
    <t>Adenoviruses and Poxviruses</t>
  </si>
  <si>
    <t>Immunopathology: Normal Immune Response</t>
  </si>
  <si>
    <t>Papovaviruses</t>
  </si>
  <si>
    <t>Parvoviruses</t>
  </si>
  <si>
    <t>Medical History-3</t>
  </si>
  <si>
    <t xml:space="preserve"> Dr. Aydan Kılıçarslan</t>
  </si>
  <si>
    <t>Dr. Rıza Durmaz</t>
  </si>
  <si>
    <t>12.15- 13.30</t>
  </si>
  <si>
    <t>ARA</t>
  </si>
  <si>
    <t>BREAK</t>
  </si>
  <si>
    <t>13.30- 14.15</t>
  </si>
  <si>
    <t>Klinik Bilimlere Giriş</t>
  </si>
  <si>
    <t>Medical Medical Pharmacology</t>
  </si>
  <si>
    <t>Virolojiye giriş</t>
  </si>
  <si>
    <t>Orthomyxoviruslar-1</t>
  </si>
  <si>
    <t xml:space="preserve">General Principles of Microbial Pathogenesis and inflammatory response and pathology of bacterial infections </t>
  </si>
  <si>
    <t xml:space="preserve">Principles of Antimicrobial Drug Action </t>
  </si>
  <si>
    <t>Orthomyxoviruses-1</t>
  </si>
  <si>
    <t>Dr. Z Cibali Açıkgöz</t>
  </si>
  <si>
    <t>Dr. Salih Başer</t>
  </si>
  <si>
    <t>Dr.  A. Esin aktaş</t>
  </si>
  <si>
    <t>Dr. S.Oktay Arslan</t>
  </si>
  <si>
    <t>14.30- 15.15</t>
  </si>
  <si>
    <t>Orthomyxoviruslar-2</t>
  </si>
  <si>
    <t>Beta-Lactam Antibiotics-1</t>
  </si>
  <si>
    <t>Orthomyxoviruses-2</t>
  </si>
  <si>
    <t>15.30- 16.15</t>
  </si>
  <si>
    <t>Adenovirüsler ve pox grubu virüsler</t>
  </si>
  <si>
    <t>Hepatit virusları-3</t>
  </si>
  <si>
    <t>Hepatitis viruses-3</t>
  </si>
  <si>
    <t>Beta-Lactam Antibiotics-2</t>
  </si>
  <si>
    <t>16.30- 17.15</t>
  </si>
  <si>
    <t>Committee Chairman:</t>
  </si>
  <si>
    <t>Enfeksiyon Hastalıkları ve Klinik Mikrobiyoloji</t>
  </si>
  <si>
    <t>Infectious Diseases and Clin. Microbiology</t>
  </si>
  <si>
    <t>Hipersensitivite Reaksiyonları ve Otoimmün Hastalıklar</t>
  </si>
  <si>
    <t xml:space="preserve">Zoonotik ve vektörlerle bulaşan hastalıklar </t>
  </si>
  <si>
    <t>Sulfonamides, Trimethoprim, &amp; Quinolones-1</t>
  </si>
  <si>
    <t xml:space="preserve">Zoonotic and vectoral diseases </t>
  </si>
  <si>
    <t>Dr. Turan Buzgan</t>
  </si>
  <si>
    <t xml:space="preserve"> Dr. S Ayşenur Çam</t>
  </si>
  <si>
    <t xml:space="preserve"> Dr.İmran Hasanoğlu</t>
  </si>
  <si>
    <t>Paramyxoviruslar-1</t>
  </si>
  <si>
    <t>Sepsis fizyopatolojisi</t>
  </si>
  <si>
    <t>Transplantasyon patolojisi ve İmmün yetmezlik</t>
  </si>
  <si>
    <t xml:space="preserve">Retiküloendotelyal sistem enfeksiyonlarında patogenez </t>
  </si>
  <si>
    <t>Antimikobakteriyel İlaçlar-1</t>
  </si>
  <si>
    <t xml:space="preserve">Signs and symptoms of infectious diseases </t>
  </si>
  <si>
    <t>Togavirus</t>
  </si>
  <si>
    <t>Sulfonamides, Trimethoprim, &amp; Quinolones-2</t>
  </si>
  <si>
    <t>Tetracyclines, Chloramphenicol</t>
  </si>
  <si>
    <t>Dr. A. Esin Aktaş</t>
  </si>
  <si>
    <t>Dr.Ayşe Kaya Kalem</t>
  </si>
  <si>
    <t>Dr. Bircan Kayaaslan</t>
  </si>
  <si>
    <t>Dr. Halil Kara</t>
  </si>
  <si>
    <t>Paramyxoviruslar-2</t>
  </si>
  <si>
    <t>Rhabdovirüs</t>
  </si>
  <si>
    <t>Sulfonamidler, trimetoprim, florokinolonlar-1</t>
  </si>
  <si>
    <t>Sağlık Hizmeti İlişkili Enfeksiyonlar</t>
  </si>
  <si>
    <t>Antimikobakteriyel İlaçlar-2</t>
  </si>
  <si>
    <t>Diagnostics and follow up in infectious diseases</t>
  </si>
  <si>
    <t xml:space="preserve">Picornaviruses </t>
  </si>
  <si>
    <t>Hypersensitivity Reactions and Autoimmune Diseases</t>
  </si>
  <si>
    <t>Macrolides, Clindamycin, Streptogramins, &amp; Oxazolidinones-1</t>
  </si>
  <si>
    <t>Antimycobacterial drugs-1</t>
  </si>
  <si>
    <t>Dr. Gülsen Yılmaz</t>
  </si>
  <si>
    <t>Dr. S A Çam</t>
  </si>
  <si>
    <t>Dr. Rahmet Güner</t>
  </si>
  <si>
    <t>Dr. İmran Hasanoğlu</t>
  </si>
  <si>
    <t xml:space="preserve"> Dr. Aslı Ceylan</t>
  </si>
  <si>
    <t>Togavirüs</t>
  </si>
  <si>
    <t>Pikornavirusler</t>
  </si>
  <si>
    <t>Sulfonamidler, trimetoprim, florokinolonlar-2</t>
  </si>
  <si>
    <t>Sağlık hizmeti ilişkili enfeksiyonların önlenmesi ve sağlık personelinin sağlığı</t>
  </si>
  <si>
    <t>Tetrasiklinler, kloramfenikol</t>
  </si>
  <si>
    <t>Fever</t>
  </si>
  <si>
    <t>Physiopathology of septic shock</t>
  </si>
  <si>
    <t>Transplantation pathology and Immuno-deficiency</t>
  </si>
  <si>
    <t>Macrolides, Clindamycin, Streptogramins, &amp;Oxazolidinones-2</t>
  </si>
  <si>
    <t>Antimycobacterial drugs-2</t>
  </si>
  <si>
    <t>Dr Ayşe Kaya Kalem</t>
  </si>
  <si>
    <t>Coronaviruslar ve Noroviruslar</t>
  </si>
  <si>
    <t xml:space="preserve">Paramyxoviruses-1 </t>
  </si>
  <si>
    <t xml:space="preserve">Coronaviruses &amp; Noroviruses </t>
  </si>
  <si>
    <t>Dr. Fatma Eser</t>
  </si>
  <si>
    <t xml:space="preserve">Enfeksiyon hastalıklarının tanısında yardımcı tetkikler </t>
  </si>
  <si>
    <t>Makrolidler, linkozamidler, streptograminler, okzasolidinonlar-2</t>
  </si>
  <si>
    <t>Arboviruslar ve Roboviruslar-1</t>
  </si>
  <si>
    <t>Isolation precautions and health of health care workers</t>
  </si>
  <si>
    <t>Arboviruslar ve Roboviruslar-2</t>
  </si>
  <si>
    <t>Arboviruses and Roboviruses-1</t>
  </si>
  <si>
    <t>Amyloidosis</t>
  </si>
  <si>
    <t>Dr. Hayriye Tatlı Doğan</t>
  </si>
  <si>
    <t xml:space="preserve">Erişkin Bağışıklama ve Kemoproflaksi  </t>
  </si>
  <si>
    <t>Prion hastalıkları</t>
  </si>
  <si>
    <t>Amiloidoz</t>
  </si>
  <si>
    <t>Arboviruses and Roboviruses-2</t>
  </si>
  <si>
    <t>Prion diseases</t>
  </si>
  <si>
    <t>Antihelminthic Drugs</t>
  </si>
  <si>
    <t xml:space="preserve">Clinical Examination-1 </t>
  </si>
  <si>
    <t>Dr. Nuran Süngü</t>
  </si>
  <si>
    <t>Öğ. Gör. S.A. Çam</t>
  </si>
  <si>
    <t>Reovirusler, caliciviruslar, astroviruslar-1</t>
  </si>
  <si>
    <t>HIV</t>
  </si>
  <si>
    <t>Antiprotozoal ilaçlar-1</t>
  </si>
  <si>
    <r>
      <rPr>
        <sz val="10"/>
        <rFont val="Calibri"/>
        <family val="2"/>
        <charset val="1"/>
      </rPr>
      <t>Adult immunization and chemoprophylaxis</t>
    </r>
    <r>
      <rPr>
        <b/>
        <sz val="10"/>
        <rFont val="Calibri"/>
        <family val="2"/>
        <charset val="1"/>
      </rPr>
      <t xml:space="preserve"> </t>
    </r>
  </si>
  <si>
    <t xml:space="preserve">Antiprotozoal Drugs-1 </t>
  </si>
  <si>
    <t>Clinical Examination-2</t>
  </si>
  <si>
    <t>Dr. Ahmet Keskin</t>
  </si>
  <si>
    <t>Reovirusler, caliciviruslar, astroviruslar-2</t>
  </si>
  <si>
    <t>Onkojenik virüsler</t>
  </si>
  <si>
    <t>Antiprotozoal İlaçlar-2</t>
  </si>
  <si>
    <t>Informed Constent</t>
  </si>
  <si>
    <t>Oncogenic viruses</t>
  </si>
  <si>
    <t xml:space="preserve">Antiprotozoal Drugs-2 </t>
  </si>
  <si>
    <t>Clinical Examination-3</t>
  </si>
  <si>
    <t>Dr. S.A. Çam</t>
  </si>
  <si>
    <t xml:space="preserve">Antifungal İlaçlar-1 </t>
  </si>
  <si>
    <t xml:space="preserve">Antiviral İlaçlar-1 </t>
  </si>
  <si>
    <t>Klinik Muayene-1</t>
  </si>
  <si>
    <t>Antifungal Agents-1</t>
  </si>
  <si>
    <t xml:space="preserve">Miscellaneous Antimicrobial Agents; Disinfectants, Antiseptics &amp; Sterilants-1 </t>
  </si>
  <si>
    <t>Antifungal İlaçlar-2</t>
  </si>
  <si>
    <t>Klinik Muayene-2</t>
  </si>
  <si>
    <t>Antifungal Agents-2</t>
  </si>
  <si>
    <t>Miscellaneous Antimicrobial Agents; Disinfectants, Antiseptics &amp; Sterilants-2</t>
  </si>
  <si>
    <t>Pulmonary Diseases</t>
  </si>
  <si>
    <t>Onam alma</t>
  </si>
  <si>
    <t>Dr. Ayşegül Karalezli</t>
  </si>
  <si>
    <t>Dr. Ebru Ünsal</t>
  </si>
  <si>
    <t>TEORİK SINAV</t>
  </si>
  <si>
    <t>THEORETICAL EXAM</t>
  </si>
  <si>
    <t xml:space="preserve">KOMİTE-2- HEMATOPOETİK SİSTEM ve TEMEL ONKOLOJİ </t>
  </si>
  <si>
    <t>COMMITTEE-2-HEMATOPOIETIC SYSTEM AND BASIC ONCOLOGY</t>
  </si>
  <si>
    <t>Dr. Emin Emre Kurt</t>
  </si>
  <si>
    <t xml:space="preserve">Dahiliye-Hematoloji       </t>
  </si>
  <si>
    <t>Tıbbi Genetik</t>
  </si>
  <si>
    <t>Kanser yatkınlığına neden olan herediter nedenler ve çevresel nedenler</t>
  </si>
  <si>
    <t>Kanserin özellikleri-1</t>
  </si>
  <si>
    <t>Otozomal kromozom anomali sendromları-1</t>
  </si>
  <si>
    <t>Epitelyal tümörler</t>
  </si>
  <si>
    <t>Etilogy of Cancer: Hereditary and Environmental Effects</t>
  </si>
  <si>
    <t>Hallmarks of Cancer-1</t>
  </si>
  <si>
    <t xml:space="preserve">Epithelial Tumors </t>
  </si>
  <si>
    <t>Dr Şule M Bakanay Öztürk</t>
  </si>
  <si>
    <t>Dr. Emre Emin Kurt</t>
  </si>
  <si>
    <t>Dr. Tuba DilayÜnal</t>
  </si>
  <si>
    <t>Karsinogenez: Kanserin Moleküler Temelleri</t>
  </si>
  <si>
    <t>Kanserin özellikleri-2</t>
  </si>
  <si>
    <t>Otozomal kromozom anomali sendromları-2</t>
  </si>
  <si>
    <t>Mezenkimal tümörler</t>
  </si>
  <si>
    <t>Nomenclature and Classification of Neoplasia</t>
  </si>
  <si>
    <t>Carcinogenesis: The molecular basis</t>
  </si>
  <si>
    <t>Hallmarks of Cancer-2</t>
  </si>
  <si>
    <t xml:space="preserve">Tumor immunology and host response to tumor </t>
  </si>
  <si>
    <t xml:space="preserve">Mesenchymal Tumors </t>
  </si>
  <si>
    <t xml:space="preserve">  Dr. Fevzi Altuntaş</t>
  </si>
  <si>
    <t>Karsinogenez: Çok basamaklı bir süreç</t>
  </si>
  <si>
    <t>Kanserin özellikleri-3 ve Metastaz</t>
  </si>
  <si>
    <t>Teratomlar, bifazik ve kökeni bilinmeyen tümörler</t>
  </si>
  <si>
    <t>Characteristics of Benign and Malignant Neoplasms</t>
  </si>
  <si>
    <t>Carcinogenesis: A multistep Process</t>
  </si>
  <si>
    <t xml:space="preserve">Hallmarks of Cancer-3, Metastasis </t>
  </si>
  <si>
    <t xml:space="preserve">Clinicopathological features of Neoplasia and Epidemiology </t>
  </si>
  <si>
    <t xml:space="preserve">Teratomas, biphasic tumors and tumors of unknown origin </t>
  </si>
  <si>
    <t>Dr. Furkan Dağcıoğlu</t>
  </si>
  <si>
    <t>Dr.Fevzi Altuntaş</t>
  </si>
  <si>
    <t xml:space="preserve">Dr.Hayriye Tatlı Doğan  </t>
  </si>
  <si>
    <t>Medical Genetics</t>
  </si>
  <si>
    <t>Internal Medicine-Hematology</t>
  </si>
  <si>
    <t>Neoplazinin tanımı ve sınıflandırılması</t>
  </si>
  <si>
    <t>NonMendeliyen kalıtımın özellikleri ve örnekleri-1</t>
  </si>
  <si>
    <t>Tümör immünolojisi ve tümöre karşı konak cevabı</t>
  </si>
  <si>
    <t>Properties of Non-mendelian Inheritance and Examples-1</t>
  </si>
  <si>
    <t>Stages of hematopoiesis, normal peripheral blood smear and bone marrow aspiration smear</t>
  </si>
  <si>
    <t>Autosomal chromosome abnormality syndromes-1</t>
  </si>
  <si>
    <t>Dr. Ahmet Cevdet CEYLAN</t>
  </si>
  <si>
    <t>Dr. Gülay Güleç Ceylan</t>
  </si>
  <si>
    <t>Benign ve malignneoplazilerin özellikleri</t>
  </si>
  <si>
    <t>NonMendeliyen kalıtımın özellikleri ve örnekleri-2</t>
  </si>
  <si>
    <t>Neoplazinin kliniko patolojik özellikleri ve epidemiyoloji</t>
  </si>
  <si>
    <t>Properties of Non-mendelian Inheritance and Examples-2</t>
  </si>
  <si>
    <t>Autosomal chromosome abnormality syndromes-2</t>
  </si>
  <si>
    <t>Dr. Fevzi Altuntaş</t>
  </si>
  <si>
    <t>Dr. Gülsüm Özet</t>
  </si>
  <si>
    <t>Gelişimsel Genetik</t>
  </si>
  <si>
    <t>Kanser genetiği-1</t>
  </si>
  <si>
    <t>Developmental Genetics</t>
  </si>
  <si>
    <t>Clinical approach to a patient with leukocytosis</t>
  </si>
  <si>
    <t>Cancer genetics-1</t>
  </si>
  <si>
    <t xml:space="preserve">Dr. C. Nur Semerci Gündüz </t>
  </si>
  <si>
    <t>Patoloji LAB1_GRUP 1</t>
  </si>
  <si>
    <t>Pathology LAB1_GROUP 1</t>
  </si>
  <si>
    <t>Farmakogenetik</t>
  </si>
  <si>
    <t>Genel tümör Patolojisi-1</t>
  </si>
  <si>
    <t>Kanser genetiği-2</t>
  </si>
  <si>
    <t>Pharmacogenetics</t>
  </si>
  <si>
    <t>Basic Tumor Pathology-1</t>
  </si>
  <si>
    <t xml:space="preserve">Normal hemostasis and evaluation of coagulation tests </t>
  </si>
  <si>
    <t>Cancer genetics-2</t>
  </si>
  <si>
    <t>Plasma solutions</t>
  </si>
  <si>
    <t>Öğr.Gör. S.Ayşenur Çam</t>
  </si>
  <si>
    <t>Patoloji LAB1_GRUP 2</t>
  </si>
  <si>
    <t>Pathology LAB1_GROUP 2</t>
  </si>
  <si>
    <t>Hematopoetik sistem patolojisi-1 Kırmızı küre hastalıkları ve anemiler</t>
  </si>
  <si>
    <t>Antineoplastik kemoterapötikler- 1</t>
  </si>
  <si>
    <t>Antineoplastik kemoterapötikler- 3</t>
  </si>
  <si>
    <t>İmmün modulatör ilaçlar-1</t>
  </si>
  <si>
    <t>Cancer Chemotherapy-3</t>
  </si>
  <si>
    <t>Physiopathology of hemostatic disorders</t>
  </si>
  <si>
    <t xml:space="preserve">Agents Used in Anemias; Hematopoietic Growth Factors-1 </t>
  </si>
  <si>
    <t>Dr. Aslı Ceylan</t>
  </si>
  <si>
    <t>Patoloji LAB1_GRUP 3</t>
  </si>
  <si>
    <t>Pathology LAB1_GROUP 3</t>
  </si>
  <si>
    <t>Hematopoetik sistem patolojisi-2 Kırmızı küre hastalıkları ve anemiler</t>
  </si>
  <si>
    <t>Antineoplastik kemoterapötikler- 2</t>
  </si>
  <si>
    <t>Antineoplastik kemoterapötikler- 4</t>
  </si>
  <si>
    <t>İmmün modulatör ilaçlar-2</t>
  </si>
  <si>
    <t>Physiopathology of disseminated intravascular coagulation disorders</t>
  </si>
  <si>
    <t>Agents Used in Anemias; Hematopoietic Growth Factors-2</t>
  </si>
  <si>
    <t>Hematopoetik sistem patolojisi-3 Beyaz küre hastalıkları</t>
  </si>
  <si>
    <t>Bone Marrow Pathology-1: Red Cell Disorders</t>
  </si>
  <si>
    <t xml:space="preserve">Clinical evaluation of erythrocytosis and thrombocytosis </t>
  </si>
  <si>
    <t xml:space="preserve">Hematopoetik sistem patolojisi-4 Kanama Bozuklukları </t>
  </si>
  <si>
    <t>Bone Marrow Pathology-2: Red Cell Disorders</t>
  </si>
  <si>
    <t>Physiopathology of granulocyte and monocyte dysfunction</t>
  </si>
  <si>
    <t>Beyaz Küre Neoplazileri (Lösemiler)</t>
  </si>
  <si>
    <t>Pancytopenia</t>
  </si>
  <si>
    <t>Eritrositoz ve trombositoz olan hastaya klinik yaklaşım</t>
  </si>
  <si>
    <t xml:space="preserve">Granülosit ve monosit fonksiyon bozuklukları fizyopatolojisi </t>
  </si>
  <si>
    <t xml:space="preserve">Lenf nodu neoplazileri-1 </t>
  </si>
  <si>
    <t xml:space="preserve">Clinical evaluation of splenomegaly and lymphadenopathy </t>
  </si>
  <si>
    <t xml:space="preserve">Lymphomas-1 </t>
  </si>
  <si>
    <t>Dr. Şule M Bakanay Öztürk</t>
  </si>
  <si>
    <t>Anemi Tedavisinde Kullanılan İlaçlar; Hematopoetik Büyüme Faktörleri-1</t>
  </si>
  <si>
    <t xml:space="preserve">Lenf nodu neoplazileri-2 </t>
  </si>
  <si>
    <t xml:space="preserve">Blood groups and compatibility tests </t>
  </si>
  <si>
    <t>Lymphomas-2</t>
  </si>
  <si>
    <t>Dr. Cemile Biçer</t>
  </si>
  <si>
    <t xml:space="preserve"> Dr. Berrak Gümüşkaya Öcal</t>
  </si>
  <si>
    <t>Anemi Tedavisinde Kullanılan İlaçlar; Hematopoetik Büyüme Faktörleri-2</t>
  </si>
  <si>
    <t xml:space="preserve">Kan komponentlerini tanıma </t>
  </si>
  <si>
    <t xml:space="preserve">Blood components </t>
  </si>
  <si>
    <t>Neoplasms of White Cells (Leukemias)</t>
  </si>
  <si>
    <t>Radyoloji</t>
  </si>
  <si>
    <t>Radiology</t>
  </si>
  <si>
    <t>Drugs Used in Disorders of Coagulation-1</t>
  </si>
  <si>
    <t>Dr. Mehmet Gümüş</t>
  </si>
  <si>
    <t>Dr. Hüseyin Çetin</t>
  </si>
  <si>
    <t>Pıhtılaşma bozukluklarında kullanılan ilaçlar-2</t>
  </si>
  <si>
    <t>Drugs Used in Disorders of Coagulation-2</t>
  </si>
  <si>
    <t xml:space="preserve">Bone Marrow Pathology-3: White Cell Disorders </t>
  </si>
  <si>
    <t>Öğr.Gör.S.Ayşenur Çam</t>
  </si>
  <si>
    <t>Dr. S Ayşenur Çam</t>
  </si>
  <si>
    <t xml:space="preserve">Bone Marrow Pathology-4: Bleeding Disorders </t>
  </si>
  <si>
    <t>Patoloji LAB2_GRUP 1</t>
  </si>
  <si>
    <t>Pathology LAB2_GROUP 1</t>
  </si>
  <si>
    <t xml:space="preserve">Yaşlılarda Tıbbi Farmakolojik uygulamalar </t>
  </si>
  <si>
    <t xml:space="preserve">Hematolojik patoloji ve lenfomalar: </t>
  </si>
  <si>
    <t xml:space="preserve">Special aspects of geriatric Medical Medical Pharmacology  </t>
  </si>
  <si>
    <t xml:space="preserve">Pathology of hematopoietic system and lymphomas  </t>
  </si>
  <si>
    <t>Patoloji LAB2_GRUP 2</t>
  </si>
  <si>
    <t>Pathology LAB2_GROUP 2</t>
  </si>
  <si>
    <t>Vazoaktif peptidler-1</t>
  </si>
  <si>
    <t xml:space="preserve">Histamin ve serotonin agonist ve antagonistleri, Ergot alkoloidleri-1 </t>
  </si>
  <si>
    <t>Terapötik İlaç Düzeyi Takibi-1</t>
  </si>
  <si>
    <t xml:space="preserve">Hematolojik patoloji ve lenfomalar </t>
  </si>
  <si>
    <t>Therapeutic drug monitoring-1</t>
  </si>
  <si>
    <t>Dr. S. Oktay Arslan</t>
  </si>
  <si>
    <t>Patoloji LAB2_GRUP 3</t>
  </si>
  <si>
    <t>Pathology LAB2_GROUP 3</t>
  </si>
  <si>
    <t>Vazoaktif peptidler-2</t>
  </si>
  <si>
    <t>Histamin ve serotonin agonist ve antagonistleri, Ergot alkoloidleri-2</t>
  </si>
  <si>
    <t>Terapötik İlaç Düzeyi Takibi-2</t>
  </si>
  <si>
    <t xml:space="preserve">Hematolojik patoloji ve lenfomalar  </t>
  </si>
  <si>
    <t>The Eicosanoids: Prostaglandins, Thromboxanes, Leukotrienes, &amp; Related Compounds-2</t>
  </si>
  <si>
    <t>Therapeutic drug monitoring-2</t>
  </si>
  <si>
    <t xml:space="preserve">Dalak büyüklüğü ve lenfadenopatiye klinik yaklaşım </t>
  </si>
  <si>
    <t xml:space="preserve">Eikosanaidler: prostaglandinler, tromboksanlar, lökotrienler ve ilişkili bileşikler-1 </t>
  </si>
  <si>
    <t xml:space="preserve">Histamine, Serotonin, &amp; the Ergot Alkaloids-1 </t>
  </si>
  <si>
    <t>Population genetics</t>
  </si>
  <si>
    <t>Dr.İmdat Dilek</t>
  </si>
  <si>
    <t xml:space="preserve">Kan grupları ve uygunluk testleri </t>
  </si>
  <si>
    <t xml:space="preserve">Eikosanaidler: prostaglandinler, tromboksanlar, lökotrienler ve ilişkili bileşikler-2 </t>
  </si>
  <si>
    <t xml:space="preserve">Histamine, Serotonin, &amp; the Ergot Alkaloids-2 </t>
  </si>
  <si>
    <t>Dr. İmdat Dilek</t>
  </si>
  <si>
    <t xml:space="preserve">KOMİTE-3- SOLUNUM ve DOLAŞIM SİSTEMİ </t>
  </si>
  <si>
    <t>COMMITTEE-3-RESPIRATORY AND CIRCULATION SYSTEM</t>
  </si>
  <si>
    <t xml:space="preserve">Komite sorumluları: </t>
  </si>
  <si>
    <t>Dr.Emine Argüder</t>
  </si>
  <si>
    <t>Pulmoner Dolaşım Hastalıkları</t>
  </si>
  <si>
    <t>Pulmoner enfeksiyonlar</t>
  </si>
  <si>
    <t>Approach to the patient with sputum, cough and hemoptysis</t>
  </si>
  <si>
    <t>Asthma and Bronchiectasia</t>
  </si>
  <si>
    <t>Kronik obstrüktif akciğer hastalıkları (KOAH) Amfizem, Kronik Bronşit</t>
  </si>
  <si>
    <t>Tüberküloz</t>
  </si>
  <si>
    <t>Direk akciğer grafisinin değerlendirilmesi</t>
  </si>
  <si>
    <t>Symptoms and signs in chest diseases, medical history and evaluation of risk factors</t>
  </si>
  <si>
    <t>Atelectasis and Acute Lung Injury</t>
  </si>
  <si>
    <t>Diseases and Tumors of the Upper Respiratory Tract</t>
  </si>
  <si>
    <t>Dr. Emine Argüder</t>
  </si>
  <si>
    <t>Solunum sistemi anatomisi ve savunma mekanizmaları</t>
  </si>
  <si>
    <t>Göğüs ağrısı ve nefes darlığı olan hastaya yaklaşım</t>
  </si>
  <si>
    <t>Göğüs Hastalıklarının tanısında kullanılan tetkikler</t>
  </si>
  <si>
    <t>Anatomy  of Respiratory  system and pulmonary defence mechanisms</t>
  </si>
  <si>
    <t>Pulmonary Circulation Disorders</t>
  </si>
  <si>
    <t>Cholinoceptor-Activating &amp; Cholinesterase-Inhibiting Drugs-1</t>
  </si>
  <si>
    <t>Approach to the patient with chest pain and dyspnea</t>
  </si>
  <si>
    <t>Diseases and Tumors of the Mediastinum and Pleura</t>
  </si>
  <si>
    <t>Dr. Şadan Soyyiğit</t>
  </si>
  <si>
    <t>Dr. Hatice Kılıç</t>
  </si>
  <si>
    <t>Dr.Hayriye Tatlı Doğan</t>
  </si>
  <si>
    <t>Solunum fizyolojisi</t>
  </si>
  <si>
    <t xml:space="preserve">Atelektazi ve Akut akciğer zedelenmesi </t>
  </si>
  <si>
    <t>Göğüs fizik muayene (inspeksiyon- palpasyon perküsyon- oskültasyon)</t>
  </si>
  <si>
    <t>Alt solunum yollarının bakteriyel ve viral enfeksiyonlarına yaklaşım</t>
  </si>
  <si>
    <t>Physiology of pulmonary  system</t>
  </si>
  <si>
    <t>Chronic Obstructive Pulmonary Diseases Amphysema and Chronic Bronchitis</t>
  </si>
  <si>
    <t>Cholinoceptor-Activating &amp; Cholinesterase-Inhibiting Drugs-2</t>
  </si>
  <si>
    <t>Physical examination (inspection-palpation- percussion-auscultation)</t>
  </si>
  <si>
    <t>LungTumors</t>
  </si>
  <si>
    <t>Göğüs Hastalıklarında semptomlar, anamnez alma, risk faktörlerini sorgulama</t>
  </si>
  <si>
    <t>Dr. Fazlı Erdoğan</t>
  </si>
  <si>
    <t>Dr. Ayşegül Aksoy Altınboğa</t>
  </si>
  <si>
    <t>Balgam, öksürük ve hemoptizi şikayeti olan hastaya yaklaşım</t>
  </si>
  <si>
    <t>Chronic Interstitial Lung Diseases-2</t>
  </si>
  <si>
    <t>Tuberculosis</t>
  </si>
  <si>
    <t>Solunum sistemi hastalıklarında radyoloji</t>
  </si>
  <si>
    <t>Approach to pleural diseases</t>
  </si>
  <si>
    <t xml:space="preserve">Solunum sisteminin hastalıkları ve tümörleri-1 </t>
  </si>
  <si>
    <t>Astım ve KOAH tedavisinde kullanılan ilaçlar-1</t>
  </si>
  <si>
    <t>Diagnostic procedures in chest diseases</t>
  </si>
  <si>
    <t>Pulmonary vascular diseases</t>
  </si>
  <si>
    <t>Muskarinik reseptör antagonistleri-1</t>
  </si>
  <si>
    <t>Adrenerjik R Antagonistleri-1</t>
  </si>
  <si>
    <t>Astım ve KOAH tedavisinde kullanılan ilaçlar-2</t>
  </si>
  <si>
    <t>Pulmonary malignancies</t>
  </si>
  <si>
    <t>Adrenoceptor Antagonist Drugs-1</t>
  </si>
  <si>
    <t>Chronic obstructive pulmonary disease (COPD)</t>
  </si>
  <si>
    <t xml:space="preserve">Dr. Aslı Ceylan </t>
  </si>
  <si>
    <t>Muskarinik reseptör antagonistleri-2</t>
  </si>
  <si>
    <t>Adrenerjik R Antagonistleri-2</t>
  </si>
  <si>
    <t>Solunum Sisteminin Diğer İlaçları</t>
  </si>
  <si>
    <t>Tobacco</t>
  </si>
  <si>
    <t>Adrenoceptor Antagonist Drugs-2</t>
  </si>
  <si>
    <t>Radiology of respiratory diseases</t>
  </si>
  <si>
    <t>Akciğer maligniteleri</t>
  </si>
  <si>
    <t xml:space="preserve">Drugs Used in Asthma and COPD-1 </t>
  </si>
  <si>
    <t>Asthma</t>
  </si>
  <si>
    <t>Sigara ve zararları</t>
  </si>
  <si>
    <t>Kronik obstrüktif akciğer hastalıkları (KOAH)</t>
  </si>
  <si>
    <t>İnterstisyel akciğer hastalıkları</t>
  </si>
  <si>
    <t>Approach to lower respiratory tract bacterial and viral infections</t>
  </si>
  <si>
    <t xml:space="preserve">Drugs Used in Asthma and COPD-2 </t>
  </si>
  <si>
    <t>Interstitial lung diseases</t>
  </si>
  <si>
    <t>Plevra hastalıklarına yaklaşım</t>
  </si>
  <si>
    <t>Astım</t>
  </si>
  <si>
    <t xml:space="preserve">The Other Drugs of Respiratory System </t>
  </si>
  <si>
    <t>Evaluation of chest radiography</t>
  </si>
  <si>
    <t>Cardiology</t>
  </si>
  <si>
    <t>Electrocardiography - 1:</t>
  </si>
  <si>
    <t>Chronic  coronary syndromes</t>
  </si>
  <si>
    <t>Dr. Nihal Akar Bayram</t>
  </si>
  <si>
    <t>Dr. Cem Çöteli</t>
  </si>
  <si>
    <t>Kalbin çalışma fizyolojisi</t>
  </si>
  <si>
    <t>Solunum sisteminin hastalıkları ve tümörleri-2</t>
  </si>
  <si>
    <t>Kronik koroner sendromlar</t>
  </si>
  <si>
    <t xml:space="preserve">Pathology of Atherosclerosis </t>
  </si>
  <si>
    <t xml:space="preserve">Infective endocarditis </t>
  </si>
  <si>
    <t>Electrocardiography - 2</t>
  </si>
  <si>
    <t>Diseases and Tumors of Respiratory System-2</t>
  </si>
  <si>
    <t>The Treatment of Angina Pectoris-1</t>
  </si>
  <si>
    <t>Dr. Telat Keleş</t>
  </si>
  <si>
    <t>Dr. Murat Akçay</t>
  </si>
  <si>
    <r>
      <rPr>
        <sz val="10"/>
        <rFont val="Calibri"/>
        <family val="2"/>
        <charset val="1"/>
      </rPr>
      <t>Kalp hastalıklarında semptomatoloji</t>
    </r>
    <r>
      <rPr>
        <b/>
        <sz val="10"/>
        <rFont val="Calibri"/>
        <family val="2"/>
        <charset val="1"/>
      </rPr>
      <t>-1</t>
    </r>
  </si>
  <si>
    <t>Hypertension:</t>
  </si>
  <si>
    <t>Agents Used in Cardiac Arrhythmias-1</t>
  </si>
  <si>
    <t>The Treatment of Angina Pectoris-2</t>
  </si>
  <si>
    <t>Dr. Ali Çayköylü</t>
  </si>
  <si>
    <t>Dr. Zehra Gölbaşı</t>
  </si>
  <si>
    <t>Dr. Mehmet Erdoğan</t>
  </si>
  <si>
    <r>
      <rPr>
        <sz val="10"/>
        <rFont val="Calibri"/>
        <family val="2"/>
        <charset val="1"/>
      </rPr>
      <t>Kalp hastalıklarında semptomatoloji</t>
    </r>
    <r>
      <rPr>
        <b/>
        <sz val="10"/>
        <rFont val="Calibri"/>
        <family val="2"/>
        <charset val="1"/>
      </rPr>
      <t>-2</t>
    </r>
  </si>
  <si>
    <t>Koroner arter hastalığında risk faktörleri ve ateroskleroz patogenezi</t>
  </si>
  <si>
    <t>Ischemic Heart Disease</t>
  </si>
  <si>
    <t xml:space="preserve">Agents Used in Cardiac Arrhythmias-2 </t>
  </si>
  <si>
    <t>Agents used in hypercholestrolemia and dyslipidemia</t>
  </si>
  <si>
    <t>Dr. H. Ahmet Kasapkara</t>
  </si>
  <si>
    <t>Dr. Cem Çötelli</t>
  </si>
  <si>
    <t>Dr. S. Ayşenur Çam</t>
  </si>
  <si>
    <t xml:space="preserve">Cardiovascular system examination-1 </t>
  </si>
  <si>
    <t>Coronary artery disease risk factors and the pathogenesis of atherosclerosis</t>
  </si>
  <si>
    <t>Dr. .Fazlı Erdoğan</t>
  </si>
  <si>
    <t>Myokard İskemisi Tedavisinde Kullanılan İlaçlar-2</t>
  </si>
  <si>
    <t xml:space="preserve">Cardiovascular system examination-2 </t>
  </si>
  <si>
    <t xml:space="preserve">Valvular Hearth Diseases, Rheumatic Fever and Endocarditis </t>
  </si>
  <si>
    <t>Lipid düşürücü ilaçlar</t>
  </si>
  <si>
    <t>Imaging methods in heart diseases:</t>
  </si>
  <si>
    <t>Dr.Telat Keleş</t>
  </si>
  <si>
    <t xml:space="preserve">Kalp yetmezliği, Perikard Hastalıkları ve kalp tümörleri </t>
  </si>
  <si>
    <t xml:space="preserve">Heart failure-1 </t>
  </si>
  <si>
    <t>Patoloji LAB3_GRUP 1</t>
  </si>
  <si>
    <t>Pathology LAB3_GROUP 1</t>
  </si>
  <si>
    <t>Diüretikler-1</t>
  </si>
  <si>
    <t>Kalp ve damar hastalıklarının patolojisi</t>
  </si>
  <si>
    <t>Acute rheumatic fever</t>
  </si>
  <si>
    <t>Pathology of Heart and Vascular Diseases</t>
  </si>
  <si>
    <t xml:space="preserve">Heart failure-2 </t>
  </si>
  <si>
    <t>Patoloji LAB3_GRUP 2</t>
  </si>
  <si>
    <t>Pathology LAB3_GROUP 2</t>
  </si>
  <si>
    <t>Diüretikler-2</t>
  </si>
  <si>
    <t>Kalp yetmeziği 1</t>
  </si>
  <si>
    <t>Hypertension</t>
  </si>
  <si>
    <t>Drugs Used in Heart Failure-1</t>
  </si>
  <si>
    <t>Dr. Serdar Baştuğ</t>
  </si>
  <si>
    <t>Patoloji LAB3_GRUP 3</t>
  </si>
  <si>
    <t>Pathology LAB3_GROUP 3</t>
  </si>
  <si>
    <t>Vazopresin ve Su Tutucu İlaçlar</t>
  </si>
  <si>
    <t>Kalp yetmeziği 2</t>
  </si>
  <si>
    <t>Drugs Used in Heart Failure-2</t>
  </si>
  <si>
    <t>Akut romatizmal ateş</t>
  </si>
  <si>
    <t>Kalp yetmezliğinde kullanılan ilaçlar-2</t>
  </si>
  <si>
    <t>Kardiyovasküler sistem  hastalıklarında radyoloji</t>
  </si>
  <si>
    <t>KOMİTE-4- GASTROİNTESTİNAL SİSTEM ve AİLE HEKİMLİĞİ</t>
  </si>
  <si>
    <t>COMMITTEE-4-GASTROINTESTINAL SYSTEM AND FAMILY MEDICINE</t>
  </si>
  <si>
    <t>Dr. Mustafa Tahtacı</t>
  </si>
  <si>
    <t xml:space="preserve">Committee Chairman: </t>
  </si>
  <si>
    <t xml:space="preserve">Dahiliye-Gastroenteroloji                        </t>
  </si>
  <si>
    <t>Int. Medicine-Gastroenterology</t>
  </si>
  <si>
    <t>Kronik viral hepatitler</t>
  </si>
  <si>
    <t>Diarrhea</t>
  </si>
  <si>
    <t>Dr.Fatma Ebru Akın</t>
  </si>
  <si>
    <t>Dr. Öykü Tayfur Yürekli</t>
  </si>
  <si>
    <t>Disfaji-Odinofaji</t>
  </si>
  <si>
    <t>İshal</t>
  </si>
  <si>
    <t>Akut ve kronik  medikal karın ağrısı</t>
  </si>
  <si>
    <t>Sarılık</t>
  </si>
  <si>
    <t>Dysphagia, Odynophagia</t>
  </si>
  <si>
    <t>Acute and chronic Medical Abdominal Pain</t>
  </si>
  <si>
    <t>Gastrointestinal Bleeding (Upper and lower)</t>
  </si>
  <si>
    <t>Dr. Ertuğrul Kayaçetin</t>
  </si>
  <si>
    <t>Dr. İlhami Yüksel</t>
  </si>
  <si>
    <t>Dr. Şemnur Büyükaşık</t>
  </si>
  <si>
    <t>Gastrointestinal tanı yöntemleri-1</t>
  </si>
  <si>
    <t>Dispepsi ve gastritler</t>
  </si>
  <si>
    <t>Diyaresi olan hastaya enfeksiyon hastalıkları yönünden yaklaşım</t>
  </si>
  <si>
    <t>Peptik ülser tedavisinde kullanılan ilaçlar-1</t>
  </si>
  <si>
    <t>İnflamatuar barsak hastalıkları patolojisi</t>
  </si>
  <si>
    <t>Diagnostic tests in Gastroenterology-1</t>
  </si>
  <si>
    <t>Dyspepsia and gastritis</t>
  </si>
  <si>
    <t>Drugs Used In Acid-Peptic Disease-1</t>
  </si>
  <si>
    <t>Chronic viral hepatitis</t>
  </si>
  <si>
    <t>Approach to infectious diarrhea</t>
  </si>
  <si>
    <t>Dr. Osman Ersoy</t>
  </si>
  <si>
    <t>Dr.Şemnur Büyükaşık</t>
  </si>
  <si>
    <t>Dr.  Fatma Eser</t>
  </si>
  <si>
    <t>Gastrointestinal tanı yöntemleri-2</t>
  </si>
  <si>
    <t>Bulantı ve Kusma</t>
  </si>
  <si>
    <t>Gastrointestinal kanal hastalıklarında radyoloji</t>
  </si>
  <si>
    <t>Peptik ülser tedavisinde kullanılan ilaçlar-2</t>
  </si>
  <si>
    <t>İnce barsak, Kalın barsak ve appendiks patolojisi</t>
  </si>
  <si>
    <t>Diagnostic tests in Gastroenterology-2</t>
  </si>
  <si>
    <t>Nausea and Vomiting</t>
  </si>
  <si>
    <t>Drugs Used In Acid-Peptic Disease-2</t>
  </si>
  <si>
    <t>Jaundice</t>
  </si>
  <si>
    <t>Dr.  Ertuğrul Kayaçetin</t>
  </si>
  <si>
    <t>Dr. Halil Arslan</t>
  </si>
  <si>
    <t>Acute and chronic viral hepatitis</t>
  </si>
  <si>
    <t xml:space="preserve">Akut ve Kronik viral hepatitler </t>
  </si>
  <si>
    <t>Malabsorption</t>
  </si>
  <si>
    <t>Radiology in the gastrointestinal tract diseases</t>
  </si>
  <si>
    <t>Dr.  Ayşegül Aksoy Altınboğa</t>
  </si>
  <si>
    <t>Family Medicine</t>
  </si>
  <si>
    <t>Karaciğer Patolojilerinin genel özellikleri</t>
  </si>
  <si>
    <t>Üst GIS tümörleri</t>
  </si>
  <si>
    <t>Malabsorption-malabsorption tests</t>
  </si>
  <si>
    <t>Breaking bad news</t>
  </si>
  <si>
    <t>Aile Hekimliği</t>
  </si>
  <si>
    <t>Viral ve Otoimmün hepatitler</t>
  </si>
  <si>
    <t xml:space="preserve">Gastrointestinal sistem patolojisi-1 </t>
  </si>
  <si>
    <t>Alt GIS tümörleri</t>
  </si>
  <si>
    <t xml:space="preserve">Pathology of Gastrointestinal Tract-1 </t>
  </si>
  <si>
    <t>Constipation</t>
  </si>
  <si>
    <t>Difficult encounters in Family Medicine</t>
  </si>
  <si>
    <t>Zor Hasta İle Başetme</t>
  </si>
  <si>
    <t>Siroz –Portal hipertansiyon</t>
  </si>
  <si>
    <t>Hepato-splenomegalisi olan hastaya yaklaşım</t>
  </si>
  <si>
    <t>Fundamentals of Family Medicine and bio-psychosocial approach</t>
  </si>
  <si>
    <t>Management of the Poisoned Patient-1</t>
  </si>
  <si>
    <t>Drugs used in electrolyte unbalances</t>
  </si>
  <si>
    <t>Enflamatuvar barsak hastalıkları ilaçları</t>
  </si>
  <si>
    <t>Asitli hastaya yaklaşım</t>
  </si>
  <si>
    <t>Regurgitasyon-pirozis</t>
  </si>
  <si>
    <t xml:space="preserve">Core competencies in Family Medicine </t>
  </si>
  <si>
    <t>Management of the Poisoned Patient-2</t>
  </si>
  <si>
    <t>Drugs used in acid-base unbalances</t>
  </si>
  <si>
    <t>Dr. Fatma Ebru Akın</t>
  </si>
  <si>
    <t>Aile Hekimliğinin temelleri ve biyopsikososyal yaklaşım</t>
  </si>
  <si>
    <t xml:space="preserve">Genel toksikoloji, mesleki ve çevre toksikolojisi-1 </t>
  </si>
  <si>
    <t>Malabsorpsiyon-malabsorpsiyon testleri</t>
  </si>
  <si>
    <t xml:space="preserve">Genel toksikoloji, mesleki ve çevre toksikolojisi-2 </t>
  </si>
  <si>
    <t>Cirrhosis-portal hypertension</t>
  </si>
  <si>
    <t xml:space="preserve">Tumors of upper GI Tract </t>
  </si>
  <si>
    <t>Konstipasyonu olan hastaya yaklaşım</t>
  </si>
  <si>
    <t>Motivasyonel Görüşme ve Sigara Bırakma</t>
  </si>
  <si>
    <t>Approach to a patient with Ascites</t>
  </si>
  <si>
    <t>Liver Cirrhosis and Neoplasms</t>
  </si>
  <si>
    <t xml:space="preserve">Approach to adolescent in Family Medicine </t>
  </si>
  <si>
    <t>Laboratuvar testlerinin yorumlanması</t>
  </si>
  <si>
    <t>Gastrointestinal sistem patolojisi-2</t>
  </si>
  <si>
    <t>Safra kesesi ve ekstrahepatik safra kanal hastalıkları</t>
  </si>
  <si>
    <t>Karaciğer ve pankreatobilier sistem patolojisi</t>
  </si>
  <si>
    <t>Regurgitation-pyrosis</t>
  </si>
  <si>
    <t>Pathology of Gastrointestinal Tract-2</t>
  </si>
  <si>
    <t>Circulatory Disorders of Liver</t>
  </si>
  <si>
    <t>Well-adult care and periodical health screening in Family Medicine</t>
  </si>
  <si>
    <t xml:space="preserve">General Surgery </t>
  </si>
  <si>
    <t>Zehirlenmelerde Tıbbi Farmakolojik müdahale-1</t>
  </si>
  <si>
    <t>Elektrolit dengesi bozukluklarında kullanılan ilaçlar</t>
  </si>
  <si>
    <t>Motivational interviewing and smoking cessation counseling</t>
  </si>
  <si>
    <t>Abdominal Pain and Acute abdomen-1</t>
  </si>
  <si>
    <t>Dr.S.Ayşenur Çam</t>
  </si>
  <si>
    <t>Dr. Gürel Neşşar</t>
  </si>
  <si>
    <t>Zehirlenmelerde Tıbbi Farmakolojik müdahale-2</t>
  </si>
  <si>
    <t>Asid-Baz dengesi bozukluklarında kullanılan ilaçlar</t>
  </si>
  <si>
    <t>Interpreting laboratory tests</t>
  </si>
  <si>
    <t>Abdominal Pain and Acute abdomen-2</t>
  </si>
  <si>
    <t>Siroz ve Karaciğer Tümörleri</t>
  </si>
  <si>
    <t>Karın ağrısına cerrahi yaklaşım ve Akut BatınAkut Batın-1</t>
  </si>
  <si>
    <t>Aile Hekimliğinde yaşlı hastaya yaklaşım</t>
  </si>
  <si>
    <t>Clinical problem solving in family medicine</t>
  </si>
  <si>
    <t xml:space="preserve"> Dr. Nuran Süngü</t>
  </si>
  <si>
    <t xml:space="preserve">Karaciğerin sirkülatuar hastalıkları  </t>
  </si>
  <si>
    <t xml:space="preserve">Pankreas hastalıkları ve tümörleri </t>
  </si>
  <si>
    <t>Karın ağrısına cerrahi yaklaşım ve Akut BatınAkut Batın-2</t>
  </si>
  <si>
    <t xml:space="preserve">Gıda takviyeleri ve bitkisel ürünler-1 </t>
  </si>
  <si>
    <t xml:space="preserve">Diseases and Tumors of Pancreas </t>
  </si>
  <si>
    <t>Heavy Metal Intoxication &amp; Chelators-2</t>
  </si>
  <si>
    <t>Prenatal and pregnancy care in Family Medicine</t>
  </si>
  <si>
    <t>Aile Hekimliğinde klinik problem çözme</t>
  </si>
  <si>
    <t>Aile Hekimliğinde sağlam çocuk takibi</t>
  </si>
  <si>
    <t>Well-child care in Family Medicine</t>
  </si>
  <si>
    <t xml:space="preserve">Aile Hekimliğinde prenatal bakım ve gebe takibi </t>
  </si>
  <si>
    <t xml:space="preserve">Aile Hekimliğinde adölesana yaklaşım </t>
  </si>
  <si>
    <t>WINTER BREAK</t>
  </si>
  <si>
    <t>1ST WEEK</t>
  </si>
  <si>
    <t>ARA TATİL</t>
  </si>
  <si>
    <t>1. HAFTA</t>
  </si>
  <si>
    <t>2ND WEEK</t>
  </si>
  <si>
    <t>2. HAFTA</t>
  </si>
  <si>
    <t xml:space="preserve">KOMİTE-5- ENDOKRİNOLOJİ, ÜRİNER SİSTEM ve ÜREME SİSTEMİ </t>
  </si>
  <si>
    <t>COMMITTEE-5 ENDOCRINOLOGY, URINARY AND REPRODUCTIVE SYSTEM</t>
  </si>
  <si>
    <t>Dr. Raziye Desdicioğlu</t>
  </si>
  <si>
    <t>Kadın Doğum ve Hastalıkları</t>
  </si>
  <si>
    <t xml:space="preserve">Dahiliye-Endokrinoloji                        </t>
  </si>
  <si>
    <t>Obstetrics and Gynecology</t>
  </si>
  <si>
    <t xml:space="preserve">Internal Medicine-Endocrinology    </t>
  </si>
  <si>
    <t>Menstrüel siklus endokrinolojisi ve bozuklukları</t>
  </si>
  <si>
    <t>Endokrin pankreas ve Diyabet</t>
  </si>
  <si>
    <t>Adrenal bez hastalıklarında semptomlar ve tanıya gidiş</t>
  </si>
  <si>
    <t>Endocrinology and disorders of menstrual cycle</t>
  </si>
  <si>
    <t>Symptoms and diagnosis of diabetes mellitus</t>
  </si>
  <si>
    <t>Symptoms and diagnosis of adrenal gland diseases</t>
  </si>
  <si>
    <t>Dr. Ali Abbas Tam</t>
  </si>
  <si>
    <t>Dr. Emre Erdem Taş</t>
  </si>
  <si>
    <t>Dr. Burçak Polat</t>
  </si>
  <si>
    <t>Dr. Neslihan Çuhacı</t>
  </si>
  <si>
    <t>Klinik Endokrinolojiye giriş-1</t>
  </si>
  <si>
    <t>İnfertilite nedenleri ve infertil hastaya yaklaşım</t>
  </si>
  <si>
    <t xml:space="preserve">Endokrin sistem patolojisi-1  </t>
  </si>
  <si>
    <t xml:space="preserve">Endokrin pankreasın tümöral hastalıkları </t>
  </si>
  <si>
    <t>Gonad hastalıklarında semptomlar ve tanıya gidiş</t>
  </si>
  <si>
    <t>Causes of infertility and approach to patient with infertility</t>
  </si>
  <si>
    <t>Clinical evaluation of hypoglycemic patient</t>
  </si>
  <si>
    <t>Symptoms and diagnosis of gonadal diseases</t>
  </si>
  <si>
    <t>Prenatal diagnosis</t>
  </si>
  <si>
    <t>Dr. Cevdet Aydın</t>
  </si>
  <si>
    <t>Dr.Zehra Kurdoğlu</t>
  </si>
  <si>
    <t>Dr. Didem Özdemir</t>
  </si>
  <si>
    <t>Klinik Endokrinolojiye giriş-2</t>
  </si>
  <si>
    <t>Hipofiz hastalıklarında semptomlar ve tanıya gidiş</t>
  </si>
  <si>
    <t>Diyabetes Mellitusta semptomlar ve tanıya gidiş</t>
  </si>
  <si>
    <t>Adrenal bez hastalıkları</t>
  </si>
  <si>
    <t>Introduction to clinical endocrinology-1</t>
  </si>
  <si>
    <t>Thyroid Diseases</t>
  </si>
  <si>
    <t>Endocrine Pancreas and Diabetes Mellitus</t>
  </si>
  <si>
    <t xml:space="preserve">Parathyroid Gland Diseases and MEN  </t>
  </si>
  <si>
    <t>Adreno corticosteroids &amp; Adrenocortical Antagonists-1</t>
  </si>
  <si>
    <t>Dr. Reyhan Ersoy</t>
  </si>
  <si>
    <t>Dr. Hüsniye Başer</t>
  </si>
  <si>
    <t>Dr. Oya Topaloğlu</t>
  </si>
  <si>
    <t>Hipofiz hastalıkları</t>
  </si>
  <si>
    <t>Tiroid hastalıklarında semptomlar ve tanıya gidiş</t>
  </si>
  <si>
    <t>Hipoglisemik hastaya klinik yaklaşım</t>
  </si>
  <si>
    <t>Paratiroidgland hastalıkları ve Multipl endokrin neoplaziler</t>
  </si>
  <si>
    <t>Introduction to clinical endocrinology-2</t>
  </si>
  <si>
    <t xml:space="preserve">Thyroid Neoplasms </t>
  </si>
  <si>
    <t>Neoplasms of Endocrine Pancreas</t>
  </si>
  <si>
    <t xml:space="preserve">Adrenal Gland Diseases </t>
  </si>
  <si>
    <t>Adreno corticosteroids &amp; Adrenocortical Antagonists-2</t>
  </si>
  <si>
    <t>Dr. Bekir Çakır</t>
  </si>
  <si>
    <t>12.15- 14.00</t>
  </si>
  <si>
    <t>14.00- 14.45</t>
  </si>
  <si>
    <t>Jinekolojide anamnez alma, fizik muayene ve tanısal yöntemler</t>
  </si>
  <si>
    <t>Tiroid hastalıkları</t>
  </si>
  <si>
    <t xml:space="preserve">Hipotalamus ve hipofiz hormonları-1 </t>
  </si>
  <si>
    <t xml:space="preserve">Adreno kortikosteroidler ve antagonistleri-1 </t>
  </si>
  <si>
    <t>Hypophysis Diseases</t>
  </si>
  <si>
    <t>Symptoms and diagnosis of hypophysis diseases</t>
  </si>
  <si>
    <t xml:space="preserve">Hypothalamic &amp; Pituitary Hormones-1  </t>
  </si>
  <si>
    <t xml:space="preserve">Pathology of Endocrine System-1 
</t>
  </si>
  <si>
    <t>Dr Ayşegül Aksoy Altınboğa</t>
  </si>
  <si>
    <t>15.00- 15.45</t>
  </si>
  <si>
    <t>Üreme sağlığı ve aile planlaması</t>
  </si>
  <si>
    <t>Tiroid tümörleri</t>
  </si>
  <si>
    <t>Hipotalamus ve hipofiz hormonları-2</t>
  </si>
  <si>
    <t xml:space="preserve">Adreno kortikosteroidler ve antagonistleri-2 </t>
  </si>
  <si>
    <t>Taking history, pysical examination and diagnostic methods in gynecology</t>
  </si>
  <si>
    <t>Symptoms and diagnosis of thyroid diseases</t>
  </si>
  <si>
    <t>Hypothalamic &amp; Pituitary Hormones-2</t>
  </si>
  <si>
    <t>16.00- 16.45</t>
  </si>
  <si>
    <t>Tiroid hormonları ve antitiroid ilaçlar</t>
  </si>
  <si>
    <t>Prenatal tanı</t>
  </si>
  <si>
    <t>Reproductive health and family planning</t>
  </si>
  <si>
    <t>Thyroid &amp; Antithyroid Drugs</t>
  </si>
  <si>
    <t>Dr.Batuhan Turgay</t>
  </si>
  <si>
    <t>17.00- 17.45</t>
  </si>
  <si>
    <t>Obezite ve lipid bozuklukları</t>
  </si>
  <si>
    <t>Meme muayenesi</t>
  </si>
  <si>
    <t>Symptoms and diagnosis of calcium metabolism diseases</t>
  </si>
  <si>
    <t>Abortion and ectopic pregnancy</t>
  </si>
  <si>
    <t>Dr. Ahmet Dirikoç</t>
  </si>
  <si>
    <t>Dr. Gülten Kıyak</t>
  </si>
  <si>
    <t>Androjen ve anabolic steroidler, antiandrojenler</t>
  </si>
  <si>
    <t>Kalsiyum met. hastalıklarında semptomlar ve tanıya gidiş</t>
  </si>
  <si>
    <t>Endokrin sistem patolojisi-2</t>
  </si>
  <si>
    <t>Kadın görüntülemede  radyoloji</t>
  </si>
  <si>
    <t>Meme hastalıklarında semptomatoloji</t>
  </si>
  <si>
    <t>Obesity and symptoms and diagnosis of lipid disorders</t>
  </si>
  <si>
    <t>Pathology of Endocrine System-2</t>
  </si>
  <si>
    <t>Radiology in the endocrine system diseases</t>
  </si>
  <si>
    <t xml:space="preserve">Pathology of Breast </t>
  </si>
  <si>
    <t>Multipl pregnacy  and hyperemesis gravidarum</t>
  </si>
  <si>
    <t>Östrojen, progesteron, inhibitörleri ve antagonistleri, ovulasyon indükleyen ajanlar, kontraseptifler, -1</t>
  </si>
  <si>
    <t>Meme hastalıkları: Meme inflamasyonları, benign meme hastalıkları-1</t>
  </si>
  <si>
    <t>Pankreas hormonları ve antidiyabetik ilaçlar-1</t>
  </si>
  <si>
    <t>Vulva-vagen  patolojileri</t>
  </si>
  <si>
    <t>Teratolgy</t>
  </si>
  <si>
    <t>Pancreatic Hormones &amp; Antidiabetic Drugs-1</t>
  </si>
  <si>
    <t>Breast examination</t>
  </si>
  <si>
    <t>Östrojen, progesteron, inhibitörleri ve antagonistleri, ovulasyon indükleyen ajanlar, kontraseptifler, -2</t>
  </si>
  <si>
    <t>Meme hastalıkları: Meme inflamasyonları, benign meme hastalıkları-2</t>
  </si>
  <si>
    <t>Pankreas hormonları ve antidiyabetik ilaçlar-2</t>
  </si>
  <si>
    <t>Serviks  patolojileri</t>
  </si>
  <si>
    <t>Congenital Anomalies</t>
  </si>
  <si>
    <t>Pancreatic Hormones &amp; Antidiabetic Drugs-2</t>
  </si>
  <si>
    <t>Symptomatology of breast diseases</t>
  </si>
  <si>
    <t>Gebelik tanısı ve fizyolojisi</t>
  </si>
  <si>
    <t>Çoğul gebelikler ve hiperemezis gravidarum</t>
  </si>
  <si>
    <t>Normal doğum ve takibi</t>
  </si>
  <si>
    <t xml:space="preserve">Meme patolojisi </t>
  </si>
  <si>
    <t>Androgens &amp; anabolic steroids, Antiandrogens</t>
  </si>
  <si>
    <t>Diagnosis and physiology of pregnancy</t>
  </si>
  <si>
    <t>Antenatal care and screening tests</t>
  </si>
  <si>
    <t>Radiology in the women imaging</t>
  </si>
  <si>
    <t>Dr. Zehra Kurdoğlu</t>
  </si>
  <si>
    <t>Dr. A. Filiz Yavuz</t>
  </si>
  <si>
    <t>Dr. A. Batuhan Turgay</t>
  </si>
  <si>
    <t>Dr. Esma Sarıkaya</t>
  </si>
  <si>
    <t>Gebelik patolojilerine genel yaklaşım</t>
  </si>
  <si>
    <t>Abortus ve ektopik gebelik</t>
  </si>
  <si>
    <t>Antenatal bakım ve tarama testleri</t>
  </si>
  <si>
    <t>Estrogens, progestins, oral contraceptives, inhibitors &amp; antagonists, &amp; ovulation-induced agents -1</t>
  </si>
  <si>
    <t>General approach topregnancy related pathologies</t>
  </si>
  <si>
    <t>Normal parturition and follow-up</t>
  </si>
  <si>
    <t>Pathology of  the vulva-vagen</t>
  </si>
  <si>
    <t>Dr. Batuhan Turgay</t>
  </si>
  <si>
    <t>Endokrin sistem hastalıklarında radyoloji</t>
  </si>
  <si>
    <t>Teratoloji</t>
  </si>
  <si>
    <t>Meme kanseri, diğer meme tümörleri, erkek meme hastalıkları-1</t>
  </si>
  <si>
    <t>Estrogens, progestins, oral contraceptives, inhibitors &amp; antagonists, &amp; ovulation-induced agents -2</t>
  </si>
  <si>
    <t xml:space="preserve">Breast Diseases-1 </t>
  </si>
  <si>
    <t>Neoplasms of Breast</t>
  </si>
  <si>
    <t>Pathology of  cervix</t>
  </si>
  <si>
    <t>Doğumsal Anomaliler</t>
  </si>
  <si>
    <t>Meme kanseri, diğer meme tümörleri, erkek meme hastalıkları-2</t>
  </si>
  <si>
    <t>Breast Diseases-2</t>
  </si>
  <si>
    <t xml:space="preserve">Dahiliye-Nefroloji                        </t>
  </si>
  <si>
    <t>Urology</t>
  </si>
  <si>
    <t xml:space="preserve">Internal Medicine-Nephrology                    </t>
  </si>
  <si>
    <t>Üriner Sistem Semptomatolojisi</t>
  </si>
  <si>
    <t>Asit-baz denge bozuklukları-1</t>
  </si>
  <si>
    <t>Gebelik ve ilişkili hastalıklar</t>
  </si>
  <si>
    <t>Glomeruler Hastalıklara Giriş</t>
  </si>
  <si>
    <t>Böbreğin glomerüler hastalıklarının patolojisi-1</t>
  </si>
  <si>
    <t>Evaluation of  the Urologic Patient</t>
  </si>
  <si>
    <t>Pathology of Ovaries and Fallopian Tubes-1</t>
  </si>
  <si>
    <t>Tubulointerstitial Diseases</t>
  </si>
  <si>
    <t>Dr. Şebnem Karakan</t>
  </si>
  <si>
    <t>Dr. Bahar Gürlek Demirci</t>
  </si>
  <si>
    <t>Dr.Erdem Koç</t>
  </si>
  <si>
    <t>Üroloji</t>
  </si>
  <si>
    <t>PATHOLOGY LAB-4-GROUP 1</t>
  </si>
  <si>
    <t>Pathology LAB5_GROUP 1</t>
  </si>
  <si>
    <t>Ürolojiye giriş</t>
  </si>
  <si>
    <t>Asit-baz denge bozuklukları- 2</t>
  </si>
  <si>
    <t>Genital sistem enfeksiyonları ve pelvik inflamatuar hastalık</t>
  </si>
  <si>
    <t>Tübülointerstisyel Hastalıklar</t>
  </si>
  <si>
    <t>Böbreğin glomerüler hastalıklarının patolojisi-2</t>
  </si>
  <si>
    <t>Symptomatology Of Urınary Tract</t>
  </si>
  <si>
    <t>Pathology of Ovaries and Fallopian Tubes-2</t>
  </si>
  <si>
    <t>Introduction to Glomerular Diseases</t>
  </si>
  <si>
    <t>Gynecologic pathologies-1</t>
  </si>
  <si>
    <t>Gynecologic pathologies-2</t>
  </si>
  <si>
    <t>PATHOLOGY LAB-4-GROUP 2</t>
  </si>
  <si>
    <t>Pathology LAB5_GROUP 2</t>
  </si>
  <si>
    <t>Kemik ve mineral yapıya etkili ilaçlar-1</t>
  </si>
  <si>
    <t xml:space="preserve">Over ve tuba patolojileri-1 </t>
  </si>
  <si>
    <t>Gebelerde ve emziren annelerde ilaç kullanımı</t>
  </si>
  <si>
    <t>Prostat hastalıkları ve tümörleri</t>
  </si>
  <si>
    <t>Sıvı- elektrolit denge bozuklukları-1</t>
  </si>
  <si>
    <t>Agents That Affect Bone Mineral Homeostasis-1</t>
  </si>
  <si>
    <t>Asit Base Equilibrium and Disorders -1</t>
  </si>
  <si>
    <t>Gestational Trophoblastic Diseases</t>
  </si>
  <si>
    <t>PATHOLOGY LAB-4-GROUP 3</t>
  </si>
  <si>
    <t>Pathology LAB5_GROUP 3</t>
  </si>
  <si>
    <t>Kemik ve mineral yapıya etkili ilaçlar-2</t>
  </si>
  <si>
    <t xml:space="preserve">Over ve tuba patolojileri-2 </t>
  </si>
  <si>
    <t>Obezitenin Tıbbi Farmakolojik tedavisi</t>
  </si>
  <si>
    <t>Erkek Ürogenital sistem hastalıkları ve tümörleri</t>
  </si>
  <si>
    <t>Sıvı- elektrolit denge bozuklukları-2</t>
  </si>
  <si>
    <t>Agents That Affect Bone Mineral Homeostasis-2</t>
  </si>
  <si>
    <t>Asit Base Equilibrium and Disorders -2</t>
  </si>
  <si>
    <t>Genital System İnfections and PID</t>
  </si>
  <si>
    <t>Patoloji LAB4_GRUP 1</t>
  </si>
  <si>
    <t>Patoloji LAB5_GRUP 1</t>
  </si>
  <si>
    <t>Vitaminler</t>
  </si>
  <si>
    <t>Endometrium, myometrium, over ve tuba patolojilerine klinik yaklaşım</t>
  </si>
  <si>
    <t>Jinekolojik patolojiler-1</t>
  </si>
  <si>
    <t>Jinekolojik patolojiler-2</t>
  </si>
  <si>
    <t>Female genital tract infections</t>
  </si>
  <si>
    <t>Therapy of obesity</t>
  </si>
  <si>
    <t xml:space="preserve">Diseases and Tumors of Prostate </t>
  </si>
  <si>
    <t>Fluid and electrolyte disturbances-1</t>
  </si>
  <si>
    <t>Dr. S.Ayşenur Çam</t>
  </si>
  <si>
    <t>Patoloji LAB4_GRUP 2</t>
  </si>
  <si>
    <t>Patoloji LAB5_GRUP 2</t>
  </si>
  <si>
    <t>Endometrium ve myometrium patolojileri-1</t>
  </si>
  <si>
    <t>Vulva – vajen ve serviks patolojilerine klinik yaklaşım</t>
  </si>
  <si>
    <t>Clinical approach to vulva, vagina and cervix pathologies</t>
  </si>
  <si>
    <t>Drug Therapy in Pregnancy and Breastfeeding Mothers</t>
  </si>
  <si>
    <t>Diseases and tumors of Male Genital System</t>
  </si>
  <si>
    <t>Fluid and electrolyte disturbances -2</t>
  </si>
  <si>
    <t>Patoloji LAB4_GRUP 3</t>
  </si>
  <si>
    <t>Patoloji LAB5_GRUP 3</t>
  </si>
  <si>
    <t xml:space="preserve">Radiology </t>
  </si>
  <si>
    <t>Endometrium ve myometrium patolojileri-2</t>
  </si>
  <si>
    <t>Kadın genital sistem enfeksiyonları</t>
  </si>
  <si>
    <t>Benign and Malignant Diseases of Uterus-1</t>
  </si>
  <si>
    <t>Clinical approach to endometium, myometrium, ovarian and fallopian tubal pathogenesis</t>
  </si>
  <si>
    <t>Radiology in the urinary tract diseases</t>
  </si>
  <si>
    <t>Glomerular Diseases-1</t>
  </si>
  <si>
    <t>Dr. Özlem Ünal</t>
  </si>
  <si>
    <t>Benign and Malignant Diseases of Uterus-2</t>
  </si>
  <si>
    <t>Radiology in the male genital tract diseases</t>
  </si>
  <si>
    <t>Glomerular Diseases-2</t>
  </si>
  <si>
    <t>Ödem ve proteinüri Fizyopatolojisi</t>
  </si>
  <si>
    <t>Akut Böbrek Yetmezliği Fizyopatolojisi-1</t>
  </si>
  <si>
    <t>Glomerular Diseases-3</t>
  </si>
  <si>
    <t>Renal Vascular Diseases</t>
  </si>
  <si>
    <t>Kidney and Urinary System Tumors</t>
  </si>
  <si>
    <t>Patoloji LAB6_GRUP 1</t>
  </si>
  <si>
    <t>Pathology LAB7_GROUP 1</t>
  </si>
  <si>
    <t>Nefrotik Sendrom</t>
  </si>
  <si>
    <t xml:space="preserve">Prostat ve testis tümörleri </t>
  </si>
  <si>
    <t>Akut Böbrek Yetmezliği Fizyopatolojisi-2</t>
  </si>
  <si>
    <t>Cystic and non tumoral Diseases of Urinary System</t>
  </si>
  <si>
    <t>Diseases and Tumors of Urinary Bladder</t>
  </si>
  <si>
    <t xml:space="preserve">Pathology of Urinary System </t>
  </si>
  <si>
    <t>Patoloji LAB6_GRUP 2</t>
  </si>
  <si>
    <t>Pathology LAB7_GROUP 2</t>
  </si>
  <si>
    <t>Böbreğin glomerüler hastalıklarının patolojisi-3</t>
  </si>
  <si>
    <t>Böbrek ve boşaltım yolu tümörleri</t>
  </si>
  <si>
    <t>Kronik Böbrek Yetmezliği Fizyopatolojisi-1</t>
  </si>
  <si>
    <t>Physiopathology of edema and proteinuria</t>
  </si>
  <si>
    <t>Etiopathogenesis of Hypertension and Renovascular Diseases-1</t>
  </si>
  <si>
    <t>Physiopathology of Acute Renal Failure -1</t>
  </si>
  <si>
    <t>Patoloji LAB6_GRUP 3</t>
  </si>
  <si>
    <t>Pathology LAB7_GROUP 3</t>
  </si>
  <si>
    <t>Üriner sistemin kistik ve nontumoral hastalıkları</t>
  </si>
  <si>
    <t xml:space="preserve">Mesane hastalıkları ve tümörleri </t>
  </si>
  <si>
    <t>Kronik Böbrek Yetmezliği Fizyopatolojisi-2</t>
  </si>
  <si>
    <t>Nephrotic syndrome</t>
  </si>
  <si>
    <t>Etiopathogenesis of Hypertension and Renovascular Diseases-2</t>
  </si>
  <si>
    <t>Physiopathology of Acute Renal Failure -2</t>
  </si>
  <si>
    <t>Patoloji LAB7_GRUP 1</t>
  </si>
  <si>
    <t>Pathology LAB6_GROUP 1</t>
  </si>
  <si>
    <t>Üriner sistem enfeksiyonlarına yaklaşım</t>
  </si>
  <si>
    <t>Hipertansiyon Etyopatogenezi ve Renovasküler Hastalıklar-1</t>
  </si>
  <si>
    <t xml:space="preserve">Üriner sistem patolojisi </t>
  </si>
  <si>
    <t>Vitamins</t>
  </si>
  <si>
    <t>Tumors of Urinary System</t>
  </si>
  <si>
    <t>Physiopathology of Chronic Renal Failure -1</t>
  </si>
  <si>
    <t>Patoloji LAB7_GRUP 2</t>
  </si>
  <si>
    <t>Pathology LAB6_GROUP 2</t>
  </si>
  <si>
    <t>Üriner sistem  hastalıklarında radyoloji</t>
  </si>
  <si>
    <t>Hipertansiyon Etyopatogenezi ve Renovasküler Hastalıklar-2</t>
  </si>
  <si>
    <t>Urinary tract infections</t>
  </si>
  <si>
    <t>Physiopathology of Chronic Renal Failure -2</t>
  </si>
  <si>
    <t>Patoloji LAB7_GRUP 3</t>
  </si>
  <si>
    <t>Pathology LAB6_GROUP 3</t>
  </si>
  <si>
    <t>Erkek genital sistem hastalıklarında radyoloji</t>
  </si>
  <si>
    <t>Böbreğin vasküler hastalıklarının patolojisi</t>
  </si>
  <si>
    <t>Dr Nuran Süngü</t>
  </si>
  <si>
    <t>Böbreğin tubulointerstisyel hastalıklarının patolojisi</t>
  </si>
  <si>
    <t xml:space="preserve">KOMİTE-6- NÖROLOJİ, PSİKİYATRİ ve HALK SAĞLIĞI-1 </t>
  </si>
  <si>
    <t>COMMITTEE-6 NEUROLOGY, PSYCHIATRY AND PUBLIC HEALTH-1</t>
  </si>
  <si>
    <t>Dr. Görkem Uğurlu</t>
  </si>
  <si>
    <t>Dr. M.İlker Yön</t>
  </si>
  <si>
    <t xml:space="preserve">Nöroloji              </t>
  </si>
  <si>
    <t>Halk Sağlığı</t>
  </si>
  <si>
    <t>Neurology</t>
  </si>
  <si>
    <t>Public Health</t>
  </si>
  <si>
    <t>Medulla spinalis ve periferik sinirler</t>
  </si>
  <si>
    <t>Serebellar Sistem</t>
  </si>
  <si>
    <t>Türkiye’de Uygulanan Sağlık Politikaları-1</t>
  </si>
  <si>
    <t>Sensory pathways</t>
  </si>
  <si>
    <t>Cranial and spinal nerves</t>
  </si>
  <si>
    <t>Health Policies in Turkey-1</t>
  </si>
  <si>
    <t>Dr. Mehmet İlker Yön</t>
  </si>
  <si>
    <t>Dr. Dilek Öztaş</t>
  </si>
  <si>
    <t>Dr. Gönül Vural</t>
  </si>
  <si>
    <t>Dr. Salih Mollahaliloğlu</t>
  </si>
  <si>
    <t>Nörolojik hastalıklarda görülen semptom ve bulgular, Nörolojik hastalıkların sınıflandırılması-</t>
  </si>
  <si>
    <t>Duyu Yolları</t>
  </si>
  <si>
    <t>Kraniyel ve spinal sinirler</t>
  </si>
  <si>
    <t>Türkiye’de Uygulanan Sağlık Politikaları-2</t>
  </si>
  <si>
    <t>Medulla spinalis and Peripheral nerves</t>
  </si>
  <si>
    <t>Cerebellar System</t>
  </si>
  <si>
    <t>Health Policies in Turkey-2</t>
  </si>
  <si>
    <t>Dr. Hesna Bektaş</t>
  </si>
  <si>
    <t xml:space="preserve">Pathology </t>
  </si>
  <si>
    <t>Nörolojik muayenenin temel ilkeleri-1</t>
  </si>
  <si>
    <t>Piramidal sistem</t>
  </si>
  <si>
    <t>Demyelinizan, metabolik ve toksik hastalıklar</t>
  </si>
  <si>
    <t>Konjenital Malformasyonlar ve Perinatal Beyin Hasarı</t>
  </si>
  <si>
    <t>Santral sinir sistemi Tıbbi Farmakolojisine giriş-1</t>
  </si>
  <si>
    <t xml:space="preserve">Injury in central nervous system </t>
  </si>
  <si>
    <t>Exstrapiramidal system</t>
  </si>
  <si>
    <t>Degenerative Diseases of CNS</t>
  </si>
  <si>
    <t>Diseases of the Myelin and Metabolic and Toxic Disorders</t>
  </si>
  <si>
    <t>Introduction to the Medical Medical Pharmacology of CNS Drugs-1</t>
  </si>
  <si>
    <t>Dr. Orhan DENİZ</t>
  </si>
  <si>
    <t>Dr. Şadiye Gümüşyayla</t>
  </si>
  <si>
    <t>Nörolojik muayenenin temel ilkeleri-2</t>
  </si>
  <si>
    <t>Ekstrapiramidal sistem</t>
  </si>
  <si>
    <t>SSS Dejeneratif Hastalıkları</t>
  </si>
  <si>
    <t>Herediter nörodejeneratif hastalıklar</t>
  </si>
  <si>
    <t>Santral sinir sistemi Tıbbi Farmakolojisine giriş-2</t>
  </si>
  <si>
    <t xml:space="preserve">Infectious Diseases of CNS </t>
  </si>
  <si>
    <t>Pyramidal system</t>
  </si>
  <si>
    <t>Congenital Malformations and Perinatal Brain Injury</t>
  </si>
  <si>
    <t>Hereditary neuro-degenerative diseases</t>
  </si>
  <si>
    <t xml:space="preserve">Introduction to the Medical Medical Pharmacology of CNS Drugs-2 </t>
  </si>
  <si>
    <t>Dr. C. Nur Semerci Gündüz</t>
  </si>
  <si>
    <t>Santral sinir sistemi hasarı</t>
  </si>
  <si>
    <t>SSS’nintravmatik hastalıkları</t>
  </si>
  <si>
    <t>Refleksler ve kas tonusu</t>
  </si>
  <si>
    <t>Santral sinir sistemi hastalıklarında radyoloji-1</t>
  </si>
  <si>
    <t>Symtom and sign of neurological diseases; Clasification</t>
  </si>
  <si>
    <t xml:space="preserve">Traumatic Diseases of CNS </t>
  </si>
  <si>
    <t>Radiology in central nervous system diseases-1</t>
  </si>
  <si>
    <t>Reflexes and muscle  tonus</t>
  </si>
  <si>
    <t>Dr. Oktay Algın</t>
  </si>
  <si>
    <t>Serebrovasküler hastalıklar</t>
  </si>
  <si>
    <t xml:space="preserve">SSS’nin enfeksiyöz hastalıkları </t>
  </si>
  <si>
    <t xml:space="preserve">Hareket bozuklukları </t>
  </si>
  <si>
    <t>Santral sinir sistemi hastalıklarında radyoloji-2</t>
  </si>
  <si>
    <t>Principles of neurolojical examination-1</t>
  </si>
  <si>
    <t>Cerebro-vascular diseases</t>
  </si>
  <si>
    <t>Radiology in central nervous system diseases-2</t>
  </si>
  <si>
    <t>Movement Disorder</t>
  </si>
  <si>
    <t>Santral sinir sistemi enfeksiyonları</t>
  </si>
  <si>
    <t>Central nerveous system infections</t>
  </si>
  <si>
    <t>Hipnotikler ve sedatifler-1</t>
  </si>
  <si>
    <t>Kognitif Bozukluklar Ve Demans</t>
  </si>
  <si>
    <t>CNS Tumors -1</t>
  </si>
  <si>
    <t>Headache</t>
  </si>
  <si>
    <t>Dr. Tahir Yoldaş</t>
  </si>
  <si>
    <t>Psychiatry</t>
  </si>
  <si>
    <t>Beynin özel bölgelerinin lezyonlarına ait semptom ve bulgular (frontal, temporal, parietal, occipital)</t>
  </si>
  <si>
    <t>SSS patolojisi-1</t>
  </si>
  <si>
    <t>Hipnotikler ve sedatifler-2</t>
  </si>
  <si>
    <t>Baş ağrıları</t>
  </si>
  <si>
    <t>Introduction to clinical assessment and psychiatric interview</t>
  </si>
  <si>
    <t>Pathology of CNS-1</t>
  </si>
  <si>
    <t>CNS Tumors -2</t>
  </si>
  <si>
    <t>Increased intracranial pressure syndrome</t>
  </si>
  <si>
    <t>Cognitive Disorders and Dementia</t>
  </si>
  <si>
    <t>Dr. Tahir K. Yoldaş</t>
  </si>
  <si>
    <t>Psikyatri</t>
  </si>
  <si>
    <t>Psikiyatriye giriş</t>
  </si>
  <si>
    <t>Türkiye’de Uygulanan Sağlık Politikaları-5</t>
  </si>
  <si>
    <t>Antiepileptik ilaçlar-1</t>
  </si>
  <si>
    <t>Introduction to Psychiatry</t>
  </si>
  <si>
    <t>Sedative-Hypnotic Drugs-1</t>
  </si>
  <si>
    <t>Didorders of Speach and Language</t>
  </si>
  <si>
    <t>Antiseizure Drugs-1</t>
  </si>
  <si>
    <t>Dr. Görkem Karakaş Uğurlu</t>
  </si>
  <si>
    <t>Psikiyatri</t>
  </si>
  <si>
    <t>Psikiyatrik görüşme ve klinik değerlendirme</t>
  </si>
  <si>
    <t>Türkiye’de Uygulanan Sağlık Politikaları-6</t>
  </si>
  <si>
    <t>Antiepileptik ilaçlar-2</t>
  </si>
  <si>
    <t>Symtom and sign of special areas of brain (frontal, temporal, parietal, occipital)</t>
  </si>
  <si>
    <t>Sedative-Hypnotic Drugs-2</t>
  </si>
  <si>
    <t>Epilepsies</t>
  </si>
  <si>
    <t>Antiseizure Drugs-2</t>
  </si>
  <si>
    <t>Santral sinir sistemi tümörleri-1</t>
  </si>
  <si>
    <t>Genel Anestezikler-1</t>
  </si>
  <si>
    <t>KİBAS</t>
  </si>
  <si>
    <t>Psikiyatrik sendrom ve bozukluklarda belirti ve bulgular-1</t>
  </si>
  <si>
    <t>General Anesthetics-1</t>
  </si>
  <si>
    <t>Sign and symptoms in psychiatric syndrome and disorders-1</t>
  </si>
  <si>
    <t>The mental status examination</t>
  </si>
  <si>
    <t>Health Policies in Turkey-3</t>
  </si>
  <si>
    <t>Dr. S. Serdar Can</t>
  </si>
  <si>
    <t>Santral sinir sistemi tümörleri-2</t>
  </si>
  <si>
    <t xml:space="preserve">Lisan Bozuklukları </t>
  </si>
  <si>
    <t>Psikiyatrik sendrom ve bozukluklarda belirti ve bulgular-2</t>
  </si>
  <si>
    <t>Sign and symptoms in psychiatric syndrome and disorders-2</t>
  </si>
  <si>
    <t>Anxiety disorders description, classification and clinical aspects</t>
  </si>
  <si>
    <t>Health Policies in Turkey-4</t>
  </si>
  <si>
    <t>Türkiye’de Uygulanan Sağlık Politikaları-3</t>
  </si>
  <si>
    <t xml:space="preserve">Lokal anestezikler </t>
  </si>
  <si>
    <t>Epilepsiler</t>
  </si>
  <si>
    <t>Psikiyatrik sendrom ve bozukluklarda belirti ve bulgular-3</t>
  </si>
  <si>
    <t>Local Anesthetics</t>
  </si>
  <si>
    <t>Sign and symptoms in psychiatric syndrome and disorders-3</t>
  </si>
  <si>
    <t>OCD and related disorders; description, classification and clinical aspects</t>
  </si>
  <si>
    <t>Türkiye’de Uygulanan Sağlık Politikaları-4</t>
  </si>
  <si>
    <t>Dr. Ömer H. Yılmaz</t>
  </si>
  <si>
    <t>İnmeler</t>
  </si>
  <si>
    <t>Nörolojide Yardımcı Testler</t>
  </si>
  <si>
    <t>Psychotic disorders; description, classification and clinical aspects</t>
  </si>
  <si>
    <t>Health Policies in Turkey-5</t>
  </si>
  <si>
    <t>Multiple Sclerosis  and allied Demyelinative Diseases</t>
  </si>
  <si>
    <t>Ruhsal durum muayenesi</t>
  </si>
  <si>
    <t>Şuur Bozuklukları</t>
  </si>
  <si>
    <t>SSS patolojisi-2</t>
  </si>
  <si>
    <t>Psikoz ve mani tedavisinde kullanılan ilaçlar-1</t>
  </si>
  <si>
    <t>Multiple skleroz ve diğer demyelizan hastalıklar</t>
  </si>
  <si>
    <t>Sexual dysfunctions, paraphilic disorder gender dysphoria; descriptions, classification and clinical aspects</t>
  </si>
  <si>
    <t>Health Policies in Turkey-6</t>
  </si>
  <si>
    <t>Pathology of Eye</t>
  </si>
  <si>
    <t>Pathology of CNS-2</t>
  </si>
  <si>
    <t>Special Techniques for Neurologic Diagnosis</t>
  </si>
  <si>
    <t>Dr. Orhan Deniz</t>
  </si>
  <si>
    <t>Anksiyete bozuklukları tanım, sınıflandırma ve klinik özellikler</t>
  </si>
  <si>
    <t>Psikotik bozukluklar; tanım, sınıflandırma ve klinik özellikler</t>
  </si>
  <si>
    <t>Psikoz ve mani tedavisinde kullanılan ilaçlar-2</t>
  </si>
  <si>
    <t xml:space="preserve">Göz Tıbbi Farmakolojisi </t>
  </si>
  <si>
    <t>Cerebsovascular Disease</t>
  </si>
  <si>
    <t>Somatic symptom disorders, Illness anxiety disorder, Functional neurological symptom disorder; description, classification and clinical aspects</t>
  </si>
  <si>
    <t>Ophthalmologic Medical Medical Pharmacology</t>
  </si>
  <si>
    <t>Health Policies in Turkey-7</t>
  </si>
  <si>
    <t>OKB ve ilşkili bozukluklar; tanım, sınıflandırma ve klinik özellikler</t>
  </si>
  <si>
    <t>Cinsel işlev bozuklukları; tanım, sınıflama ve klinik özellikler, parafililer, cinsiyatinden hoşnut olmama</t>
  </si>
  <si>
    <t>Etil alkol Tıbbi Farmakolojisi</t>
  </si>
  <si>
    <t>İlaç ve madde bağımlılığı</t>
  </si>
  <si>
    <t>Disorders of Consciousness</t>
  </si>
  <si>
    <t>Affective disorders; description, classification and clinical aspects</t>
  </si>
  <si>
    <t>Drugs of Abuse</t>
  </si>
  <si>
    <t>Health Policies in Turkey-8</t>
  </si>
  <si>
    <t>Dr. Görkem Karakaş  Uğurlu</t>
  </si>
  <si>
    <t>MSS dejeneratif hastalıklarında kullanılan ilaçlar -1</t>
  </si>
  <si>
    <t>Depresyon tedavisinde kullanılan ilaçlar-1</t>
  </si>
  <si>
    <t>Bedensel belirti bozuklukları ve ilişkili bozukluklar; tanım, sınıflandırma ve klinik özellikler</t>
  </si>
  <si>
    <t>Travma ve stresörlerle ilişkili bozukluklar</t>
  </si>
  <si>
    <t>Antidepressant Agents-1</t>
  </si>
  <si>
    <t>Drugs Used in Degenerative Diseases of SSS-1</t>
  </si>
  <si>
    <t>Antipsychotic  Agents &amp; Lithium-1</t>
  </si>
  <si>
    <t>Delirium and dementia</t>
  </si>
  <si>
    <t>Dr. Egemen Ünal</t>
  </si>
  <si>
    <t>MSS dejeneratif hastalıklarında kullanılan ilaçlar -2</t>
  </si>
  <si>
    <t>Depresyon tedavisinde kullanılan ilaçlar-2</t>
  </si>
  <si>
    <t>Duygu durum bozuklukları; tanım, sınıflandırma ve klinik özellikler</t>
  </si>
  <si>
    <t>Türkiye’de Uygulanan Sağlık Politikaları-7</t>
  </si>
  <si>
    <t>Antidepressant Agents-2</t>
  </si>
  <si>
    <t>Drugs Used in Degenerative Diseases of SSS-2</t>
  </si>
  <si>
    <t>Antipsychotic  Agents &amp; Lithium-2</t>
  </si>
  <si>
    <t xml:space="preserve">Travma ve stresörle ilişkili bozukluklar Dr. </t>
  </si>
  <si>
    <t>Dr. Maimaiti Namaitijiang</t>
  </si>
  <si>
    <t xml:space="preserve">Deliryum ve demans </t>
  </si>
  <si>
    <t>Türkiye’de Uygulanan Sağlık Politikaları-8</t>
  </si>
  <si>
    <t>The Alcohols</t>
  </si>
  <si>
    <t>Göz Patolojisi</t>
  </si>
  <si>
    <t xml:space="preserve">KOMİTE-7- DERİ- KAS- İSKELET SİSTEMİ ve HALK SAĞLIĞI-2 </t>
  </si>
  <si>
    <t>COMMITTEE-7- SKIN-MUSCLE- SKELETAL SYSTEM AND PUBLIC HEALTH-2</t>
  </si>
  <si>
    <t>Dr. İsmail Doğan</t>
  </si>
  <si>
    <t>Dahiliye-Romatoloji</t>
  </si>
  <si>
    <t>Dermatology</t>
  </si>
  <si>
    <t>Kas- İskelet Sisteminin muayenesi-1</t>
  </si>
  <si>
    <t>Kemik gelişimi bozuklukları</t>
  </si>
  <si>
    <t>The examination of skin and skin appendages-1</t>
  </si>
  <si>
    <t>Soft Tissue Tumors</t>
  </si>
  <si>
    <t>Dr. Şükran Erten</t>
  </si>
  <si>
    <t>Dr. Göknur Kalkan</t>
  </si>
  <si>
    <t>Kas- İskelet Sisteminin muayenesi-2</t>
  </si>
  <si>
    <t>Herediter Kas Hastalıkları</t>
  </si>
  <si>
    <t xml:space="preserve">Yumuşak doku ve kemik tümörleri-1 </t>
  </si>
  <si>
    <t>Halk Sağlığına giriş: Tanımlar, tarihçe</t>
  </si>
  <si>
    <t>The examination of skin and skin appendages-2</t>
  </si>
  <si>
    <t>Diseases of Bone-1</t>
  </si>
  <si>
    <t>Fracture Healing and Bone Infections</t>
  </si>
  <si>
    <t>Tumors of SoftTissueand Bone-1</t>
  </si>
  <si>
    <t>Introduction to PublicHealth: Definitions, History</t>
  </si>
  <si>
    <t>Dr. Fahad Ahmet</t>
  </si>
  <si>
    <t>Dermatoloji</t>
  </si>
  <si>
    <t>Int. Medicine-Rheumatology</t>
  </si>
  <si>
    <t>Deri ve Eklerinin muayenesi-1</t>
  </si>
  <si>
    <t>romatizmal hastalıklarda semptom ve bulgular - 1</t>
  </si>
  <si>
    <t>Epidemiyolojiye giriş</t>
  </si>
  <si>
    <t>Examinations of musculoskeletal system-1</t>
  </si>
  <si>
    <t>Diseases of Bone-2</t>
  </si>
  <si>
    <t xml:space="preserve">Diagnostic tests for Rheumatologic Diseases  </t>
  </si>
  <si>
    <t>IntroductionTo Epidemiology</t>
  </si>
  <si>
    <t>Dr. Akın Aktaş</t>
  </si>
  <si>
    <t>Dr. Orhan Küçükşahin</t>
  </si>
  <si>
    <t>Deri ve Eklerinin muayenesi-2</t>
  </si>
  <si>
    <t>romatizmal hastalıklarda semptom ve bulgular - 2</t>
  </si>
  <si>
    <t>Epidemiyolojide nedensellik</t>
  </si>
  <si>
    <t xml:space="preserve">Bone Tumors </t>
  </si>
  <si>
    <t>Dermatologic Medical Medical Pharmacology</t>
  </si>
  <si>
    <t>Causality</t>
  </si>
  <si>
    <t>Deri hastalıklarının patolojisi</t>
  </si>
  <si>
    <t>Kırık iyileşmesi ve kemik enfeksiyonları</t>
  </si>
  <si>
    <t>Kemik hastalıkları-1</t>
  </si>
  <si>
    <t>Dermatolojik Tıbbi Farmakoloji</t>
  </si>
  <si>
    <t>Pathology of Skin Diseases</t>
  </si>
  <si>
    <t>Semptomatology and  Findings of Rheumatologic Diseases -1</t>
  </si>
  <si>
    <t>Impairment of skeletal development</t>
  </si>
  <si>
    <t xml:space="preserve">F. Tıp ve Rehabilitasyon </t>
  </si>
  <si>
    <t>Deri Tümörleri</t>
  </si>
  <si>
    <t xml:space="preserve">Boyun ve üst ekstremite ağrıları-1 </t>
  </si>
  <si>
    <t>Kemik hastalıkları-2</t>
  </si>
  <si>
    <t>Eklem patolojisi</t>
  </si>
  <si>
    <t>Skin tumors</t>
  </si>
  <si>
    <t>Hereditary Muscle Diseases</t>
  </si>
  <si>
    <t>P.Med. and Rehabilitation</t>
  </si>
  <si>
    <t xml:space="preserve">Boyun ve üst ekstremite ağrıları-2 </t>
  </si>
  <si>
    <t>Kemik tümörleri</t>
  </si>
  <si>
    <t>Romatolojik hastalıklarda laboratuvar</t>
  </si>
  <si>
    <t>Neck and Upper Extremity Pain -1</t>
  </si>
  <si>
    <t>Dr.Lale Aktekin</t>
  </si>
  <si>
    <t>Neck and Upper Extremity Pain -2</t>
  </si>
  <si>
    <t>Dr. Ayşenur Çam</t>
  </si>
  <si>
    <t xml:space="preserve">Bel Ağrıları ve alt ekstremite ağrıları-1 </t>
  </si>
  <si>
    <t>Otoimmünite ve sistemik otoimmün hastalıklar -1</t>
  </si>
  <si>
    <t>Autoimmunity and systemic autoimmune diseases -1</t>
  </si>
  <si>
    <t>Soft Tissue Rheumatism-1 Dr.Gülümser Aydın</t>
  </si>
  <si>
    <t>Dr.Fatma Fidan</t>
  </si>
  <si>
    <t>Yaşlı Sağlığı</t>
  </si>
  <si>
    <t xml:space="preserve">Bel Ağrıları ve alt ekstremite ağrıları-2 </t>
  </si>
  <si>
    <t>Otoimmünite ve sistemik otoimmün hastalıklar -2</t>
  </si>
  <si>
    <t>Yumuşak doku ve kemik tümörleri-2</t>
  </si>
  <si>
    <t>Spondiloartritler</t>
  </si>
  <si>
    <t>Autoimmunity and systemic autoimmune diseases -2</t>
  </si>
  <si>
    <t>Soft Tissue Rheumatism-2</t>
  </si>
  <si>
    <t>Epidemiology of Communicable Disease</t>
  </si>
  <si>
    <t>Spondiyloarthropathies</t>
  </si>
  <si>
    <t>Dr. Müyesser Aras</t>
  </si>
  <si>
    <t xml:space="preserve"> Dr.Gülümser Aydın</t>
  </si>
  <si>
    <t>Nöromüsküler ve kas hastalıkları</t>
  </si>
  <si>
    <t>Yumuşak Doku Romatizmaları-1</t>
  </si>
  <si>
    <t>Bulaşıcı Olmayan Hastalıklar-1</t>
  </si>
  <si>
    <t>İşçi Sağlığı ve Güvenliği-1</t>
  </si>
  <si>
    <t>Low Back and lower extremity pain-1</t>
  </si>
  <si>
    <t xml:space="preserve">NSAİİ, Nonopioid Analjezik, Antipiretik İlaçlar-1 </t>
  </si>
  <si>
    <t>Epidemics, surveillance-1</t>
  </si>
  <si>
    <t>Non-Communicable Disease-1</t>
  </si>
  <si>
    <t>Opioid Analgesics &amp; Antagonists-1</t>
  </si>
  <si>
    <t>Dr. AydanKılıçarslan</t>
  </si>
  <si>
    <t>Dr.Gülümser Aydın</t>
  </si>
  <si>
    <t>Dr. Lale Aktekin</t>
  </si>
  <si>
    <t xml:space="preserve"> Dr. M. Enes Gökler</t>
  </si>
  <si>
    <t>Periferik sinirlerin hastalıkları</t>
  </si>
  <si>
    <t>Yumuşak Doku Romatizmaları-2</t>
  </si>
  <si>
    <t>Bulaşıcı Olmayan Hastalıklar-2</t>
  </si>
  <si>
    <t>İşçi Sağlığı ve Güvenliği-2</t>
  </si>
  <si>
    <t>Low Back and lower extremity pain-2</t>
  </si>
  <si>
    <t xml:space="preserve">NSAİİ, Nonopioid Analjezik, Antipiretik İlaçlar-2 </t>
  </si>
  <si>
    <t>Epidemics, surveillance-2</t>
  </si>
  <si>
    <t>Non-Communicable Disease-2</t>
  </si>
  <si>
    <t>Opioid Analgesics &amp; Antagonists-2</t>
  </si>
  <si>
    <t>Epidemiyolojik yöntemler-1</t>
  </si>
  <si>
    <t>Yumuşak doku tümörleri</t>
  </si>
  <si>
    <t>Opioid analjezikler-1</t>
  </si>
  <si>
    <t>Neuromuscular and muscle diseases</t>
  </si>
  <si>
    <t xml:space="preserve">Research methods-1 </t>
  </si>
  <si>
    <t>Tumors of SoftTissueand Bone-2</t>
  </si>
  <si>
    <t>Occupational Health and Safety-1</t>
  </si>
  <si>
    <t>Epidemiyolojik yöntemler-2</t>
  </si>
  <si>
    <t>Bulaşıcı hastalıklar epidemiyolojisi</t>
  </si>
  <si>
    <t>Opioid analjezikler-2</t>
  </si>
  <si>
    <t>Pathology of Peripheral Nerves</t>
  </si>
  <si>
    <t xml:space="preserve">Research methods-2 </t>
  </si>
  <si>
    <t>Occupational Health and Safety-2</t>
  </si>
  <si>
    <t>Epidemiyolojik yöntemler-3</t>
  </si>
  <si>
    <t>Salgında alınacak önlemler, sürveyans, örnekler-1</t>
  </si>
  <si>
    <t>Pathology of Joints</t>
  </si>
  <si>
    <t xml:space="preserve">Research methods-3 </t>
  </si>
  <si>
    <t>Salgında alınacak önlemler, sürveyans, örnekler-2</t>
  </si>
  <si>
    <t>Biyokimya</t>
  </si>
  <si>
    <t>Biohemistry</t>
  </si>
  <si>
    <t>Farmakogenetik-1</t>
  </si>
  <si>
    <t>Klinik Laboratuvar Testlerinde Teşhis Güvenliği</t>
  </si>
  <si>
    <t>Klinik Laboratuvar Test sonuçlarının yorumlanması</t>
  </si>
  <si>
    <t>Osteoarthritis -1</t>
  </si>
  <si>
    <t>Diagnostic Safety in Clinical Laboratory Tests</t>
  </si>
  <si>
    <t>Environment Health-1</t>
  </si>
  <si>
    <t>Nutrition in Health-1</t>
  </si>
  <si>
    <t>Dr.Hatice Bodur</t>
  </si>
  <si>
    <t>Travma radyolojisi</t>
  </si>
  <si>
    <t>Osteoartrit-1</t>
  </si>
  <si>
    <t>Farmakogenetik-2</t>
  </si>
  <si>
    <t>Osteoarthritis -2</t>
  </si>
  <si>
    <t>Environment Health-2</t>
  </si>
  <si>
    <t>Nutrition in Health-2</t>
  </si>
  <si>
    <t>Dr. Nurdan Çay</t>
  </si>
  <si>
    <t>Dr. Hatice Bodur</t>
  </si>
  <si>
    <t>Osteoartrit-2</t>
  </si>
  <si>
    <t>Çevre Sağlığı-1</t>
  </si>
  <si>
    <t>Kas ve iskelet sistemi hastalıklarında radyoloji-1</t>
  </si>
  <si>
    <t>Önemli ilaç etkileşimleri ve mekanizmaları-1</t>
  </si>
  <si>
    <t>Skeletal muscle relaxants</t>
  </si>
  <si>
    <t>Radiology in trauma</t>
  </si>
  <si>
    <t>Pharmacogenetic-1</t>
  </si>
  <si>
    <t>Important drug interactions and their mechanisms-1</t>
  </si>
  <si>
    <t>Radiology in muscle and skeletal disorders-1</t>
  </si>
  <si>
    <t>Bağımlılıkla mücadele</t>
  </si>
  <si>
    <t>Pediyatrik Tıbbi Farmakoloji</t>
  </si>
  <si>
    <t>Çevre Sağlığı-2</t>
  </si>
  <si>
    <t>Kas ve iskelet sistemi hastalıklarında radyoloji-2</t>
  </si>
  <si>
    <t>Önemli ilaç etkileşimleri ve mekanizmaları-2</t>
  </si>
  <si>
    <t>Disease-Modifying Antirheumatic Drugs &amp; Drugs Used in Gout</t>
  </si>
  <si>
    <t>Pediatric Medical Medical Pharmacology</t>
  </si>
  <si>
    <t>Pharmacogenetic-2</t>
  </si>
  <si>
    <t>Important drug interactions and their mechanisms-2</t>
  </si>
  <si>
    <t>Radiology in muscle and skeletal disorders-2</t>
  </si>
  <si>
    <t>Kas gevşeticiler</t>
  </si>
  <si>
    <t>Kadın ve Çocuk Sağlığı-1</t>
  </si>
  <si>
    <t>Sağlıkta beslenme-1</t>
  </si>
  <si>
    <t>Sağlık Ekonomisi</t>
  </si>
  <si>
    <t>Geriatric Health</t>
  </si>
  <si>
    <t>Women and Children Health-1</t>
  </si>
  <si>
    <t>Clinical Laboratory Interpretation of test results</t>
  </si>
  <si>
    <t>Health Economics</t>
  </si>
  <si>
    <t>Romatizma ve Gut tedavisinde kullanılan ilaçlar</t>
  </si>
  <si>
    <t>Kadın ve Çocuk Sağlığı-2</t>
  </si>
  <si>
    <t>Sağlıkta beslenme-2</t>
  </si>
  <si>
    <t>Sağlık Hizmetlerinde izleme-değerlendirme</t>
  </si>
  <si>
    <t>Coping with addiction</t>
  </si>
  <si>
    <t>Women and Children Health-2</t>
  </si>
  <si>
    <t>Health Management</t>
  </si>
  <si>
    <t>Monitoring – Evaluation in Health Services</t>
  </si>
  <si>
    <t xml:space="preserve">Romatolojik Hastalıkların Rehabilitasyonunda Temel Prensipler-1 </t>
  </si>
  <si>
    <t>Nörolojik Hastalıkların Rehabilitasyonunda Temel Prensipler-1</t>
  </si>
  <si>
    <t>Essential Principles in  Rehabilitation of Neurologic Diseases -1</t>
  </si>
  <si>
    <t>Essential Principles in Rehabilitation of Rheumatic Diseases -1</t>
  </si>
  <si>
    <t>Dr. Nebahat Sezer</t>
  </si>
  <si>
    <t xml:space="preserve">Romatolojik Hastalıkların Rehabilitasyonunda Temel Prensipler-2 </t>
  </si>
  <si>
    <t>Nörolojik Hastalıkların Rehabilitasyonunda Temel Prensipler-2</t>
  </si>
  <si>
    <t xml:space="preserve">Essential Principles in  Rehabilitation of Neurologic Diseases -2 </t>
  </si>
  <si>
    <t>Essential Principles in Rehabilitation of Rheumatic Diseases -2</t>
  </si>
  <si>
    <t>Akılcı ilaç seçimi ve reçete yazma-1</t>
  </si>
  <si>
    <t>Akılcı ilaç seçimi ve reçete yazma-3</t>
  </si>
  <si>
    <t>Disaster Management</t>
  </si>
  <si>
    <t>Rational Prescribing &amp; Prescription Writing-3</t>
  </si>
  <si>
    <t>Akılcı ilaç seçimi ve reçete yazma-2</t>
  </si>
  <si>
    <t>Akılcı ilaç seçimi ve reçete yazma-4</t>
  </si>
  <si>
    <t>Rational Prescribing &amp; Prescription Writing-4</t>
  </si>
  <si>
    <t>Sağlığı geliştirme ve sağlık eğitimi-1</t>
  </si>
  <si>
    <t>Sağlık Yönetimi</t>
  </si>
  <si>
    <t>Rational Prescribing &amp; Prescription Writing-1</t>
  </si>
  <si>
    <t>Health Promotion and Health Education-1</t>
  </si>
  <si>
    <t>Sağlığı geliştirme ve sağlık eğitimi-2</t>
  </si>
  <si>
    <t>Özürlülük-Yeti Yitimi ve yaşam kalitesi</t>
  </si>
  <si>
    <t>Rational Prescribing &amp; Prescription Writing-2</t>
  </si>
  <si>
    <t>Health Promotion and Health Education-2</t>
  </si>
  <si>
    <t>Afet Tıbbı</t>
  </si>
  <si>
    <t>Disability-Handicapped and Quality of life</t>
  </si>
  <si>
    <t>*İkinci yarıyılda Cuma günleri öğleden sonraki derslerin başlama saati 14:00'dır.</t>
  </si>
  <si>
    <t>*In the second semester, the start of the afternoon classes on Fridays is 14:00.</t>
  </si>
  <si>
    <t>Komite 2</t>
  </si>
  <si>
    <t>Komite 3</t>
  </si>
  <si>
    <t>Komite 4</t>
  </si>
  <si>
    <t>Final</t>
  </si>
  <si>
    <t>Komite 5</t>
  </si>
  <si>
    <t>Komite 6</t>
  </si>
  <si>
    <t>Komite 7</t>
  </si>
  <si>
    <t>GENEL CERRAHİ</t>
  </si>
  <si>
    <t>KARDİYOLOJİ</t>
  </si>
  <si>
    <t>Ruh Sağlığı ve Hastalıkları</t>
  </si>
  <si>
    <t>Deri ve Zührevi Hastalıklar</t>
  </si>
  <si>
    <t>Fizik Tedavi ve Rehabilitasyon</t>
  </si>
  <si>
    <t>Üriner sistem patolojisi</t>
  </si>
  <si>
    <t>Pathology of the Urinary System</t>
  </si>
  <si>
    <t>Dr. Melahat Yıldırım</t>
  </si>
  <si>
    <t>Dr. Tuba Ensari</t>
  </si>
  <si>
    <t>Dr.Tuba Ensari</t>
  </si>
  <si>
    <t>Dr.Melahat Yıldırım</t>
  </si>
  <si>
    <t>Dr. Ebru Akın</t>
  </si>
  <si>
    <t>Dr. Berat Meryem Alkan</t>
  </si>
  <si>
    <t>CUMHURİYET BAYRAMI</t>
  </si>
  <si>
    <t>SERBEST ÇALIŞMA</t>
  </si>
  <si>
    <t>RAMAZAN BAYRAMI</t>
  </si>
  <si>
    <t>ATATÜRK'Ü ANMA VE GENÇLİK VE SPOR BAYRAMI</t>
  </si>
  <si>
    <t>P2 THEORETICAL EXAM</t>
  </si>
  <si>
    <t>D1 TEORİK SINAV</t>
  </si>
  <si>
    <t>P1 THEORETICAL EXAM</t>
  </si>
  <si>
    <t>D2 TEORİK SINAV</t>
  </si>
  <si>
    <t>TIBBİ PATOLOJİ</t>
  </si>
  <si>
    <t>Mikrobiyal patogenezin temel prensipleri ve inflamatuar cevap ve bakteriyel enfeksiyonların patolojisi</t>
  </si>
  <si>
    <t xml:space="preserve">Viral enfeksiyonların patolojisi </t>
  </si>
  <si>
    <t xml:space="preserve">Pathology Infections </t>
  </si>
  <si>
    <t xml:space="preserve">Fungal  parazitik enfeksiyonların patolojisi </t>
  </si>
  <si>
    <t xml:space="preserve">Fungal and ParasiticInfections </t>
  </si>
  <si>
    <t xml:space="preserve">Lymphadenitis, Pathology of ThymusandSpleen </t>
  </si>
  <si>
    <t xml:space="preserve">İmmün sistem patolojisi: Normal İmmün Cevap </t>
  </si>
  <si>
    <t xml:space="preserve">Immunopathology: Normal ImmuneResponse </t>
  </si>
  <si>
    <t xml:space="preserve">Hipersensitivite Reaksiyonları ve Otoimmün Hastalıklar </t>
  </si>
  <si>
    <t xml:space="preserve">Hypersensitivity Reactions and Autoimmune Diseases </t>
  </si>
  <si>
    <t xml:space="preserve">Transplantasyon patolojisi ve İmmünyetmezlik </t>
  </si>
  <si>
    <t>Transplantation pathology and Immunodeficiency</t>
  </si>
  <si>
    <t xml:space="preserve">Amiloidoz </t>
  </si>
  <si>
    <t xml:space="preserve">Benign ve malignneoplazilerin özellikleri  </t>
  </si>
  <si>
    <t xml:space="preserve">Characteristics of Benign and Malignant Neoplasms </t>
  </si>
  <si>
    <t xml:space="preserve">Kanser yatkınlığına neden olan herediter nedenler ve çevresel nedenler </t>
  </si>
  <si>
    <t xml:space="preserve">Etilogy of Cancer: Hereditary and Environmental Effects </t>
  </si>
  <si>
    <t xml:space="preserve">Karsinogenez: Kanserin Moleküler Temelleri </t>
  </si>
  <si>
    <t xml:space="preserve">Carcinogenesis: The molecular basis </t>
  </si>
  <si>
    <t xml:space="preserve">Karsinogenez: Çok basamaklı bir süreç </t>
  </si>
  <si>
    <t xml:space="preserve">Carcinogenesis: A multistep Process </t>
  </si>
  <si>
    <t xml:space="preserve">Kanserin özellikleri-1 </t>
  </si>
  <si>
    <t xml:space="preserve">Hallmarks of Cancer-1 </t>
  </si>
  <si>
    <t xml:space="preserve">Hallmarks of Cancer-2 </t>
  </si>
  <si>
    <t xml:space="preserve">Kanserin özellikleri-3 ve Metastaz </t>
  </si>
  <si>
    <t xml:space="preserve">Tümör immünolojisi ve tümöre karşı konak cevabı </t>
  </si>
  <si>
    <t>Tumor immunology and host response to tumor</t>
  </si>
  <si>
    <t xml:space="preserve">Neoplazininklinikopatolojiközellikleri ve epidemiyoloji </t>
  </si>
  <si>
    <t xml:space="preserve">Epitelyal tümörler </t>
  </si>
  <si>
    <t>Epithelial Tumors</t>
  </si>
  <si>
    <t xml:space="preserve">Mezenkimal tümörler </t>
  </si>
  <si>
    <t xml:space="preserve">Teratomlar, bifazik ve kökeni bilinmeyen tümörler </t>
  </si>
  <si>
    <t xml:space="preserve">Hematopoetik sistem patolojisi-1 Kırmızı küre hastalıkları ve anemiler </t>
  </si>
  <si>
    <t xml:space="preserve">Bone Marrow Pathology-1: Red Cell Disorders </t>
  </si>
  <si>
    <t xml:space="preserve">Hematopoetik sistem patolojisi-2 Kırmızı küre hastalıkları ve anemiler </t>
  </si>
  <si>
    <t xml:space="preserve">Bone Marrow Pathology-2: Red Cell Disorders </t>
  </si>
  <si>
    <t xml:space="preserve">Hematopoetik sistem patolojisi-3 Beyaz küre hastalıkları </t>
  </si>
  <si>
    <t xml:space="preserve">Bone Marrow Pathology-4: BleedingDisorders </t>
  </si>
  <si>
    <t xml:space="preserve">Beyaz Küre Neoplazileri (Lösemiler) </t>
  </si>
  <si>
    <t xml:space="preserve">Neoplasms of White Cells (Leukemias) </t>
  </si>
  <si>
    <t>Genel tümör Patolojisi</t>
  </si>
  <si>
    <t>Basic Tumor Pathology</t>
  </si>
  <si>
    <t>Hematolojik patoloji ve lenfomalar</t>
  </si>
  <si>
    <t>Pathology of hematopoietic system and lymphomas</t>
  </si>
  <si>
    <t xml:space="preserve">Ateroskleroz patolojisi  </t>
  </si>
  <si>
    <t>Dr.Ayşegül Aksoy Altınboğa</t>
  </si>
  <si>
    <t xml:space="preserve">Hipertansiyon </t>
  </si>
  <si>
    <t xml:space="preserve">İskemik kalp hastalığı </t>
  </si>
  <si>
    <t xml:space="preserve">Ischemic Heart Disease </t>
  </si>
  <si>
    <t>Non-aterosklerotik damar hastalıkları-1</t>
  </si>
  <si>
    <t>Non-Atherosclerotic Vascular Diseases-1</t>
  </si>
  <si>
    <t xml:space="preserve">Non-aterosklerotik damar hastalıkları-2 </t>
  </si>
  <si>
    <t>Non-Atherosclerotic Vascular Diseases -2</t>
  </si>
  <si>
    <t xml:space="preserve">Vaskülitler </t>
  </si>
  <si>
    <t xml:space="preserve">Vasculitis </t>
  </si>
  <si>
    <t xml:space="preserve">Kalp kapağı patolojileri Romatizmal ateş ve endokardit patolojisi </t>
  </si>
  <si>
    <t xml:space="preserve">Hearth Failure, Pericardial diseases and Cardiac Tumors </t>
  </si>
  <si>
    <t>Kronik interstisyel akciğer hastalıkları -1</t>
  </si>
  <si>
    <t>Chronic Interstitial Lung Diseases-1</t>
  </si>
  <si>
    <t>Kronik interstisyel akciğer hastalıkları -2</t>
  </si>
  <si>
    <t xml:space="preserve">Pulmoner Dolaşım Hastalıkları </t>
  </si>
  <si>
    <t xml:space="preserve">Pulmonary Circulation Disorders </t>
  </si>
  <si>
    <t xml:space="preserve">Kronik obstrüktif akciğer hastalıkları (KOAH) Amfizem, Kronik Bronşit  </t>
  </si>
  <si>
    <t>Chronic Obstructive Pulmonary Diseases Amphysema and ChronicBronchitis</t>
  </si>
  <si>
    <t xml:space="preserve">Astım ve Bronşiektazi </t>
  </si>
  <si>
    <t xml:space="preserve">Atelectasis and Acute Lung Injury </t>
  </si>
  <si>
    <t xml:space="preserve">Pulmoner enfeksiyonlar </t>
  </si>
  <si>
    <t xml:space="preserve">Pulmonary Infections </t>
  </si>
  <si>
    <t xml:space="preserve">Tüberküloz </t>
  </si>
  <si>
    <t xml:space="preserve">Tuberculosis </t>
  </si>
  <si>
    <t xml:space="preserve">Üst solunum yollarının hastalıkları ve tümörleri </t>
  </si>
  <si>
    <t xml:space="preserve">Diseases and Tumors of the Upper Respiratory Tract </t>
  </si>
  <si>
    <t xml:space="preserve">Mediyasten ve plevranın hastalıkları ve tümörleri </t>
  </si>
  <si>
    <t xml:space="preserve">Diseases and Tumors of the Mediastinum and Pleura </t>
  </si>
  <si>
    <t xml:space="preserve">Akciğer tümörleri </t>
  </si>
  <si>
    <t xml:space="preserve">Lung Tumors </t>
  </si>
  <si>
    <t xml:space="preserve">Kalp ve damar hastalıklarının patolojisi </t>
  </si>
  <si>
    <t xml:space="preserve">Solunum sisteminin hastalıkları ve tümörleri-1  </t>
  </si>
  <si>
    <t xml:space="preserve">Diseases and Tumors of Respiratory System-1 </t>
  </si>
  <si>
    <t>Diseases and Tumors of Respiratory System-12</t>
  </si>
  <si>
    <t xml:space="preserve">Böbreğin glomerüler hastalıklarının patolojisi-1 </t>
  </si>
  <si>
    <t xml:space="preserve">Glomerular Diseases-1 </t>
  </si>
  <si>
    <t xml:space="preserve">Böbreğin glomerüler hastalıklarının patolojisi-2 </t>
  </si>
  <si>
    <t xml:space="preserve">Glomerular Diseases-2 </t>
  </si>
  <si>
    <t xml:space="preserve">Böbreğin glomerüler hastalıklarının patolojisi-3 </t>
  </si>
  <si>
    <t xml:space="preserve">Glomerular Diseases-3 </t>
  </si>
  <si>
    <t xml:space="preserve">Üriner sistemin kistik ve nontumoral hastalıkları </t>
  </si>
  <si>
    <t xml:space="preserve">Cystic and nontumoral Diseases of Urinary System </t>
  </si>
  <si>
    <t xml:space="preserve">Böbreğin vasküler hastalıklarının patolojisi  </t>
  </si>
  <si>
    <t xml:space="preserve">Renal Vascular Diseases </t>
  </si>
  <si>
    <t xml:space="preserve">Böbreğin tubulointerstisyel hastalıklarının patolojisi </t>
  </si>
  <si>
    <t xml:space="preserve">Tubulointerstitial Diseases </t>
  </si>
  <si>
    <t xml:space="preserve">Böbrek ve boşaltım yolu tümörleri </t>
  </si>
  <si>
    <t xml:space="preserve">Kidney and Urinary System Tumors </t>
  </si>
  <si>
    <t xml:space="preserve">Diseases and Tumors of Urinary Bladder </t>
  </si>
  <si>
    <t xml:space="preserve">Prostat hastalıkları ve tümörleri </t>
  </si>
  <si>
    <t>Diseases and Tumors of Prostate</t>
  </si>
  <si>
    <t xml:space="preserve">Erkek Ürogenital sistem hastalıkları ve tümörleri </t>
  </si>
  <si>
    <t xml:space="preserve">Hipofiz hastalıkları </t>
  </si>
  <si>
    <t xml:space="preserve">Dr. Ayşegül Aksoy Altınboğa </t>
  </si>
  <si>
    <t xml:space="preserve">Tiroid hastalıkları </t>
  </si>
  <si>
    <t xml:space="preserve">Tiroid tümörleri </t>
  </si>
  <si>
    <t>Thyroid Neoplasms</t>
  </si>
  <si>
    <t xml:space="preserve">Endokrin pankreas ve Diyabet   </t>
  </si>
  <si>
    <t xml:space="preserve">Adrenal bez hastalıkları </t>
  </si>
  <si>
    <t xml:space="preserve">Paratiroidgland hastalıkları ve Multipl endokrin neoplaziler </t>
  </si>
  <si>
    <t>Breast Diseases -1</t>
  </si>
  <si>
    <t>Meme hastalıkları: Meme inflamasyonları, benign meme hastalıkları -2</t>
  </si>
  <si>
    <t>Breast Diseases -2</t>
  </si>
  <si>
    <t>Meme kanseri, diğer meme tümörleri, erkek meme hastalıkları -1</t>
  </si>
  <si>
    <t xml:space="preserve">Neoplasms of Breast -1 </t>
  </si>
  <si>
    <t>Meme kanseri, diğer meme tümörleri, erkek meme hastalıkları -2</t>
  </si>
  <si>
    <t xml:space="preserve">Neoplasms of Breast -2 </t>
  </si>
  <si>
    <t xml:space="preserve">Serviks  patolojileri  </t>
  </si>
  <si>
    <t xml:space="preserve">Pathology of  cervix  </t>
  </si>
  <si>
    <t xml:space="preserve">Genital sistem enfeksiyonları ve pelvikinflamatuar hastalık </t>
  </si>
  <si>
    <t xml:space="preserve">Genital System İnfections and PID </t>
  </si>
  <si>
    <t>Endometrium ve myometrium patolojileri -1</t>
  </si>
  <si>
    <t xml:space="preserve">Benign and Malignant Diseases of Uterus </t>
  </si>
  <si>
    <t>Endometrium ve myometrium patolojileri -2</t>
  </si>
  <si>
    <t>Over ve tuba patolojileri -1</t>
  </si>
  <si>
    <t xml:space="preserve">Pathology of Ovaries and Fallopian Tubes </t>
  </si>
  <si>
    <t>Over ve tuba patolojileri -2</t>
  </si>
  <si>
    <t xml:space="preserve">Gebelik ve ilişkili hastalıklar </t>
  </si>
  <si>
    <t>Endokrin sistem patolojisi-1</t>
  </si>
  <si>
    <t>Pathology of Endocrine System-1</t>
  </si>
  <si>
    <t>Pathology of Breast</t>
  </si>
  <si>
    <t xml:space="preserve">Jinekolojik patolojiler-1 </t>
  </si>
  <si>
    <t xml:space="preserve">Oral kavite patolojisi </t>
  </si>
  <si>
    <t xml:space="preserve">Pathology of Oral Cavity </t>
  </si>
  <si>
    <t xml:space="preserve">Özefagus patolojisi </t>
  </si>
  <si>
    <t xml:space="preserve">Pathology of Esophagus </t>
  </si>
  <si>
    <t xml:space="preserve">Mide patolojisi </t>
  </si>
  <si>
    <t xml:space="preserve">Pathology of theStomach </t>
  </si>
  <si>
    <t xml:space="preserve">Üst GIS tümörleri </t>
  </si>
  <si>
    <t xml:space="preserve">Alt GIS tümörleri </t>
  </si>
  <si>
    <t xml:space="preserve">Tumors of Lower GI Tract </t>
  </si>
  <si>
    <t xml:space="preserve">Malabsorbsiyon patolojisi </t>
  </si>
  <si>
    <t xml:space="preserve">İnflamatuar barsak hastalıkları patoljisi </t>
  </si>
  <si>
    <t xml:space="preserve">Inflammatory Bowell Diseases </t>
  </si>
  <si>
    <t xml:space="preserve">İnce barsak, Kalın barsak ve appendiks patolojisi </t>
  </si>
  <si>
    <t xml:space="preserve">Pathology of the Small Intestines, Colon and appendix </t>
  </si>
  <si>
    <t xml:space="preserve">Karaciğer Patolojilerinin genel özellikleri </t>
  </si>
  <si>
    <t xml:space="preserve">General Features of Pathology of Liver </t>
  </si>
  <si>
    <t xml:space="preserve">Karaciğerin iltihabi, toksik, alkolik ve metabolik hastalıkları </t>
  </si>
  <si>
    <t xml:space="preserve">Inflammatory, Toxic, Alcoholic and Metabolic Diseases of Liver </t>
  </si>
  <si>
    <t xml:space="preserve">Viral ve Otoimmün hepatitler </t>
  </si>
  <si>
    <t xml:space="preserve">Viral and Autoimmune Hepatitis </t>
  </si>
  <si>
    <t xml:space="preserve">Siroz ve Karaciğer Tümörleri </t>
  </si>
  <si>
    <t xml:space="preserve">Liver Cirrhosis and Neoplasms </t>
  </si>
  <si>
    <t xml:space="preserve">Circulatory Disorders of Liver </t>
  </si>
  <si>
    <t xml:space="preserve">Safra kesesi ve ekstrahepatik safra kanal hastalıkları </t>
  </si>
  <si>
    <t xml:space="preserve">Gallbladder and extrahepatic biliary tract diseases </t>
  </si>
  <si>
    <t xml:space="preserve">Gastrointestinal sistem patolojisi-2 </t>
  </si>
  <si>
    <t xml:space="preserve">Pathology of Gastrointestinal Tract-2 </t>
  </si>
  <si>
    <t xml:space="preserve">Karaciğer ve pankreatobilier sistem patolojisi </t>
  </si>
  <si>
    <t xml:space="preserve">Pathology of Liver and Pancreatobiliary System </t>
  </si>
  <si>
    <t xml:space="preserve">Santral sinir sistemi hasarı </t>
  </si>
  <si>
    <t xml:space="preserve">Serebrovasküler hastalıklar </t>
  </si>
  <si>
    <t>Cerebrovascular diseases</t>
  </si>
  <si>
    <t xml:space="preserve">SSS’nintravmatik hastalıkları </t>
  </si>
  <si>
    <t xml:space="preserve">SSS’ninenfeksiyöz hastalıkları </t>
  </si>
  <si>
    <t xml:space="preserve">Demyelinizan, metabolik ve toksik hastalıklar </t>
  </si>
  <si>
    <t xml:space="preserve">Diseases of the Myelin and Metabolic and Toxic Disorders </t>
  </si>
  <si>
    <t xml:space="preserve">SSS Dejeneratif Hastalıkları </t>
  </si>
  <si>
    <t xml:space="preserve">DegenerativeDiseases of CNS </t>
  </si>
  <si>
    <t xml:space="preserve">KonjenitalMalformasyonlar ve Perinatal Beyin Hasarı </t>
  </si>
  <si>
    <t xml:space="preserve">Congenital Malformations and Perinatal Brain Injury </t>
  </si>
  <si>
    <t xml:space="preserve">Santral sinir sistemi tümörleri-1 </t>
  </si>
  <si>
    <t>CNS Tumors-1</t>
  </si>
  <si>
    <t xml:space="preserve">Santral sinir sistemi tümörleri-2 </t>
  </si>
  <si>
    <t>CNS Tumors-2</t>
  </si>
  <si>
    <t xml:space="preserve">Göz Patolojisi </t>
  </si>
  <si>
    <t xml:space="preserve">Pathology of Eye </t>
  </si>
  <si>
    <t xml:space="preserve">SSS patolojisi-1 </t>
  </si>
  <si>
    <t xml:space="preserve">Pathology of CNS-1 </t>
  </si>
  <si>
    <t xml:space="preserve">SSS patolojisi-2 </t>
  </si>
  <si>
    <t xml:space="preserve">Pathology of CNS-2 </t>
  </si>
  <si>
    <t xml:space="preserve">Deri hastalıklarının patolojisi </t>
  </si>
  <si>
    <t xml:space="preserve">Pathology of Skin Diseases </t>
  </si>
  <si>
    <t xml:space="preserve">Deri Tümörleri </t>
  </si>
  <si>
    <t xml:space="preserve">Skin tumors </t>
  </si>
  <si>
    <t xml:space="preserve">Kemik hastalıkları-1 </t>
  </si>
  <si>
    <t xml:space="preserve">Diseases of Bone-1 </t>
  </si>
  <si>
    <t xml:space="preserve">Kemik hastalıkları-2 </t>
  </si>
  <si>
    <t xml:space="preserve">Diseases of Bone-2 </t>
  </si>
  <si>
    <t xml:space="preserve">Kemik tümörleri </t>
  </si>
  <si>
    <t>Bone Tumors</t>
  </si>
  <si>
    <t xml:space="preserve">Eklem patolojisi </t>
  </si>
  <si>
    <t xml:space="preserve">Yumuşak doku tümörleri </t>
  </si>
  <si>
    <t xml:space="preserve">Nöromüsküler ve kas hastalıkları </t>
  </si>
  <si>
    <t xml:space="preserve">Periferik sinirlerin hastalıkları </t>
  </si>
  <si>
    <t xml:space="preserve">Yumuşak doku ve kemik tümörleri-1   </t>
  </si>
  <si>
    <t>Tumors of Soft Tissue and Bone-1</t>
  </si>
  <si>
    <t>Tumors of Soft Tissue and Bone-2</t>
  </si>
  <si>
    <t>TIBBİ FARMAKOLOJİ</t>
  </si>
  <si>
    <t xml:space="preserve">Antimikrobiyal tedavi genel prensipleri </t>
  </si>
  <si>
    <t>Dr SO ARSLAN</t>
  </si>
  <si>
    <t>Beta laktam antibiyotikler-1 (Sınıflandırma, penisilinler)</t>
  </si>
  <si>
    <t>Dr H KARA</t>
  </si>
  <si>
    <t xml:space="preserve">Beta-Lactam Antibiotics-1 </t>
  </si>
  <si>
    <t>Dr A CEYLAN</t>
  </si>
  <si>
    <t xml:space="preserve">Beta laktam antibiyotikler-2 (Sefalosporinler, monobaktamlar, karbapenemler, beta laktamaz inhibitörleri) </t>
  </si>
  <si>
    <t xml:space="preserve">Glikopeptidler ve hücre duvarında etkili diğer antibiyotikler </t>
  </si>
  <si>
    <t xml:space="preserve">Glycopeptide&amp; Other Cell Wall- &amp; Membrane-Active Antibiotics </t>
  </si>
  <si>
    <t xml:space="preserve">Aminoglikozitler, spektinomisin </t>
  </si>
  <si>
    <t xml:space="preserve">Aminoglycosides &amp; Spectinomycin </t>
  </si>
  <si>
    <t xml:space="preserve">Makrolidler, linkozamidler, streptograminler, okzasolidinonlar-1 </t>
  </si>
  <si>
    <t xml:space="preserve">Macrolides, Clindamycin, Streptogramins, &amp; Oxazolidinones-1 </t>
  </si>
  <si>
    <t>Macrolides, Clindamycin, Streptogramins, &amp; Oxazolidinones-2</t>
  </si>
  <si>
    <t xml:space="preserve">Tetracyclines, Chloramphenicol </t>
  </si>
  <si>
    <t xml:space="preserve">Sulfonamidler, trimetoprim, florokinolonlar-1 </t>
  </si>
  <si>
    <t xml:space="preserve">Sulfonamides, Trimethoprim, &amp; Quinolones-1 </t>
  </si>
  <si>
    <t xml:space="preserve">Sulfonamidler, trimetoprim, florokinolonlar-2 </t>
  </si>
  <si>
    <t xml:space="preserve">Antimikobakteriyel İlaçlar-1 </t>
  </si>
  <si>
    <t xml:space="preserve">Antimycobacterial drugs-1 </t>
  </si>
  <si>
    <t xml:space="preserve">Antimikobakteriyel İlaçlar-2 </t>
  </si>
  <si>
    <t xml:space="preserve">Antiviral Agents-1 </t>
  </si>
  <si>
    <t>Antiviral İlaçlar-2</t>
  </si>
  <si>
    <t>Çeşitli antibiyotikler, antiseptik ve dezenfektanlar-1</t>
  </si>
  <si>
    <t>Çeşitli antibiyotikler, antiseptik ve dezenfektanlar-2</t>
  </si>
  <si>
    <t xml:space="preserve">Antiprotozoal ilaçlar-1 </t>
  </si>
  <si>
    <t>Antiprotozoal ilaçlar-2</t>
  </si>
  <si>
    <t xml:space="preserve">Antihelmintik İlaçlar </t>
  </si>
  <si>
    <t xml:space="preserve">Cancer Chemotherapy-1 </t>
  </si>
  <si>
    <t xml:space="preserve">Cancer Chemotherapy-2 </t>
  </si>
  <si>
    <t xml:space="preserve">Cancer Chemotherapy-3 </t>
  </si>
  <si>
    <t xml:space="preserve">Cancer Chemotherapy-4 </t>
  </si>
  <si>
    <t xml:space="preserve">İmmün modulatör ilaçlar-1 </t>
  </si>
  <si>
    <t xml:space="preserve">Immunopharmacology-1 </t>
  </si>
  <si>
    <t xml:space="preserve">İmmün modulatör ilaçlar-2 </t>
  </si>
  <si>
    <t>Immunopharmacology-2</t>
  </si>
  <si>
    <t xml:space="preserve">Anemi Tedavisinde Kullanılan İlaçlar; Hematopoetik Büyüme Faktörleri-1 </t>
  </si>
  <si>
    <t xml:space="preserve">Anemi Tedavisinde Kullanılan İlaçlar; Hematopoetik Büyüme Faktörleri-2 </t>
  </si>
  <si>
    <t xml:space="preserve">Agents Used in Anemias; Hematopoietic Growth Factors-2 </t>
  </si>
  <si>
    <t xml:space="preserve">Pıhtılaşma bozukluklarında kullanılan ilaçlar-1 </t>
  </si>
  <si>
    <t xml:space="preserve">Drugs Used in Disorders of Coagulation-1 </t>
  </si>
  <si>
    <t xml:space="preserve">Drugs Used in Disorders of Coagulation-2 </t>
  </si>
  <si>
    <t xml:space="preserve">Plazma solusyonları </t>
  </si>
  <si>
    <t xml:space="preserve">Plasma solutions </t>
  </si>
  <si>
    <t xml:space="preserve">Terapötik İlaç Düzeyi Takibi-1 </t>
  </si>
  <si>
    <t xml:space="preserve">Terapötik İlaç Düzeyi Takibi-2 </t>
  </si>
  <si>
    <t xml:space="preserve">Yaşlılarda farmakolojik uygulamalar </t>
  </si>
  <si>
    <t xml:space="preserve">Special aspects of geriatric pharmacology  </t>
  </si>
  <si>
    <t xml:space="preserve">Vasoactive Peptides-1 </t>
  </si>
  <si>
    <t xml:space="preserve">Vasoactive Peptides-2 </t>
  </si>
  <si>
    <t>The Eicosanoids: Prostaglandins, Thromboxanes, Leukotrienes, &amp; Related Compounds-1</t>
  </si>
  <si>
    <t xml:space="preserve">Otonom sinir sistemi farmakolojisine giriş- 1 </t>
  </si>
  <si>
    <t xml:space="preserve">Introduction to Autonomic Pharmacology-1 </t>
  </si>
  <si>
    <t xml:space="preserve">Otonom sinir sistemi farmakolojisine giriş- 2 </t>
  </si>
  <si>
    <t>Introduction to Autonomic Pharmacology-2</t>
  </si>
  <si>
    <t xml:space="preserve">Kolinomimetikler ve Antikolinesterazlar-1 </t>
  </si>
  <si>
    <t xml:space="preserve">Cholinoceptor-Activating &amp; Cholinesterase-Inhibiting Drugs-1 </t>
  </si>
  <si>
    <t xml:space="preserve">Kolinomimetikler ve Antikolinesterazlar-2 </t>
  </si>
  <si>
    <t xml:space="preserve">Cholinoceptor-Activating &amp; Cholinesterase-Inhibiting Drugs-2 </t>
  </si>
  <si>
    <t xml:space="preserve">Muskarinik reseptör antagonistleri-1 </t>
  </si>
  <si>
    <t xml:space="preserve">Cholinoceptor-Blocking Drugs-1 </t>
  </si>
  <si>
    <t xml:space="preserve">Cholinoceptor-Blocking Drugs-2 </t>
  </si>
  <si>
    <t xml:space="preserve">Adrenerjik R Agonistleri ve Sempatomimetikler-1 </t>
  </si>
  <si>
    <t xml:space="preserve">Adrenoceptor Agonists &amp; Sympathomimetic Drugs-1 </t>
  </si>
  <si>
    <t xml:space="preserve">Adrenerjik R Agonistleri ve Sempatomimetikler-2 </t>
  </si>
  <si>
    <t xml:space="preserve">Adrenoceptor Agonists &amp; Sympathomimetic Drugs-2 </t>
  </si>
  <si>
    <t xml:space="preserve">Adrenerjik R Antagonistleri-1 </t>
  </si>
  <si>
    <t xml:space="preserve">Adrenoceptor Antagonist Drugs-1 </t>
  </si>
  <si>
    <t xml:space="preserve">Adrenerjik R Antagonistleri-2 </t>
  </si>
  <si>
    <t xml:space="preserve">Adrenoceptor Antagonist Drugs-2 </t>
  </si>
  <si>
    <t xml:space="preserve">Antihipertansif İlaçlar-1 </t>
  </si>
  <si>
    <t xml:space="preserve">Antihypertensive Agents-1 </t>
  </si>
  <si>
    <t xml:space="preserve">Antihipertansif İlaçlar-2 </t>
  </si>
  <si>
    <t xml:space="preserve">Antihypertensive Agents-2 </t>
  </si>
  <si>
    <t xml:space="preserve">Diüretikler-1 </t>
  </si>
  <si>
    <t xml:space="preserve">Diuretic Agents-1 </t>
  </si>
  <si>
    <t xml:space="preserve">Diüretikler-2 </t>
  </si>
  <si>
    <t xml:space="preserve">Diuretic Agents-2 </t>
  </si>
  <si>
    <t xml:space="preserve">Vazopresin ve Su Tutucu İlaçlar </t>
  </si>
  <si>
    <t xml:space="preserve">Vasopressin &amp; Drugs Preserved Liquid </t>
  </si>
  <si>
    <t xml:space="preserve">Myokard İskemisi Tedavisinde Kullanılan İlaçlar-1 </t>
  </si>
  <si>
    <t xml:space="preserve">The Treatment of Angina Pectoris-1 </t>
  </si>
  <si>
    <t xml:space="preserve">Myokard İskemisi Tedavisinde Kullanılan İlaçlar-2 </t>
  </si>
  <si>
    <t xml:space="preserve">The Treatment of Angina Pectoris-2 </t>
  </si>
  <si>
    <t xml:space="preserve">Kalp yetmezliğinde kullanılan ilaçlar-1 </t>
  </si>
  <si>
    <t xml:space="preserve">Drugs Used in Heart Failure-1 </t>
  </si>
  <si>
    <t xml:space="preserve">Drugs Used in Heart Failure-2 </t>
  </si>
  <si>
    <t xml:space="preserve">Antiaritmikler-1 </t>
  </si>
  <si>
    <t xml:space="preserve">Agents Used in Cardiac Arrhythmias-1 </t>
  </si>
  <si>
    <t xml:space="preserve">Antiaritmikler-2 </t>
  </si>
  <si>
    <t xml:space="preserve">Lipid düşürücü ilaçlar </t>
  </si>
  <si>
    <t xml:space="preserve">Agents used in hypercholestrolemia and dyslipidemia </t>
  </si>
  <si>
    <t xml:space="preserve">Astım ve KOAH tedavisinde kullanılan ilaçlar-1 </t>
  </si>
  <si>
    <t>Drugs Used in Asthma and COPD-2</t>
  </si>
  <si>
    <t xml:space="preserve">Solunum Sisteminin Diğer İlaçları </t>
  </si>
  <si>
    <t xml:space="preserve">Hipotalamus ve hipofiz hormonları-2 </t>
  </si>
  <si>
    <t xml:space="preserve">Tiroid hormonları ve antitiroid ilaçlar </t>
  </si>
  <si>
    <t xml:space="preserve">Thyroid &amp; Antithyroid Drugs  </t>
  </si>
  <si>
    <t xml:space="preserve">Adrenokortikosteroidler ve antagonistleri-1 </t>
  </si>
  <si>
    <t xml:space="preserve">Adrenocorticosteroids &amp; Adrenocortical Antagonists-1 </t>
  </si>
  <si>
    <t xml:space="preserve">Adrenokortikosteroidler ve antagonistleri-2 </t>
  </si>
  <si>
    <t xml:space="preserve">Androjen ve anabolic steroidler, antiandrojenler </t>
  </si>
  <si>
    <t xml:space="preserve">Androgens &amp; anabolic steroids, Antiandrogens </t>
  </si>
  <si>
    <t xml:space="preserve">Pankreas hormonları ve antidiyabetik ilaçlar-1 </t>
  </si>
  <si>
    <t xml:space="preserve">Pancreatic Hormones &amp; Antidiabetic Drugs-1 </t>
  </si>
  <si>
    <t xml:space="preserve">Pankreas hormonları ve antidiyabetik ilaçlar-2 </t>
  </si>
  <si>
    <t xml:space="preserve">Kemik ve mineral yapıya etkili ilaçlar-1 </t>
  </si>
  <si>
    <t xml:space="preserve">Agents That Affect Bone Mineral Homeostasis-1 </t>
  </si>
  <si>
    <t xml:space="preserve">Kemik ve mineral yapıya etkili ilaçlar-2 </t>
  </si>
  <si>
    <t xml:space="preserve">Vitamins </t>
  </si>
  <si>
    <t xml:space="preserve">Gebelerde ve emziren annelerde ilaç kullanımı </t>
  </si>
  <si>
    <t xml:space="preserve">Drug Therapy in Pregnancy and Breastfeeding Mothers </t>
  </si>
  <si>
    <t xml:space="preserve">Obezitenin farmakolojik tedavisi </t>
  </si>
  <si>
    <t xml:space="preserve">Therapy of obesity </t>
  </si>
  <si>
    <t xml:space="preserve">Peptik ülser tedavisinde kullanılan ilaçlar-1 </t>
  </si>
  <si>
    <t xml:space="preserve">Drugs Used In Acid-Peptic Disease-1 </t>
  </si>
  <si>
    <t xml:space="preserve">Antiemetik ve prokinetik ajanlar </t>
  </si>
  <si>
    <t xml:space="preserve">Antiemetic &amp; Gastrokinetic Drugs </t>
  </si>
  <si>
    <t xml:space="preserve">Laksatifler, purgatifler ve antidiareik ilaçlar-1 </t>
  </si>
  <si>
    <t xml:space="preserve">Laxatives-Purgatives &amp; Antidiarrheal Drugs-1 </t>
  </si>
  <si>
    <t xml:space="preserve">Laksatifler, purgatifler ve antidiareik ilaçlar-2 </t>
  </si>
  <si>
    <t xml:space="preserve">Laxatives-Purgatives &amp; Antidiarrheal Drugs-2 </t>
  </si>
  <si>
    <t xml:space="preserve">İnflamatuar barsak hastalıkları ilaçları </t>
  </si>
  <si>
    <t xml:space="preserve">The Treatment of Inflammatory Bowel Diseases </t>
  </si>
  <si>
    <t xml:space="preserve">Introduction to Toxicology: Occupational &amp; Environmental-1 </t>
  </si>
  <si>
    <t xml:space="preserve">Introduction to Toxicology: Occupational &amp; Environmental-2 </t>
  </si>
  <si>
    <t xml:space="preserve">Ağır metal toksikolojisi-1 </t>
  </si>
  <si>
    <t xml:space="preserve">Heavy Metal Intoxication &amp; Chelators-1 </t>
  </si>
  <si>
    <t xml:space="preserve">Ağır metal toksikolojisi-2 </t>
  </si>
  <si>
    <t xml:space="preserve">Zehirlenmelerde farmakolojik müdahale-1 </t>
  </si>
  <si>
    <t xml:space="preserve">Management of the Poisoned Patient-1 </t>
  </si>
  <si>
    <t xml:space="preserve">Zehirlenmelerde farmakolojik müdahale-2 </t>
  </si>
  <si>
    <t xml:space="preserve">Management of the Poisoned Patient-2 </t>
  </si>
  <si>
    <t xml:space="preserve"> Elektrolit dengesi bozukluklarında kullanılan ilaçlar </t>
  </si>
  <si>
    <t xml:space="preserve">Drugs used in electrolyte unbalances </t>
  </si>
  <si>
    <t xml:space="preserve">Asid-Baz dengesi bozukluklarında kullanılan ilaçlar </t>
  </si>
  <si>
    <t xml:space="preserve">Drugs used in acid-base unbalances </t>
  </si>
  <si>
    <t xml:space="preserve">Dietary Supplements &amp; Herbal Medications-1 </t>
  </si>
  <si>
    <t xml:space="preserve">Gıda takviyeleri ve bitkisel ürünler-2 </t>
  </si>
  <si>
    <t xml:space="preserve">Dietary Supplements &amp; Herbal Medications-2 </t>
  </si>
  <si>
    <t xml:space="preserve">Santral sinir sistemi farmakolojisine giriş-1 </t>
  </si>
  <si>
    <t xml:space="preserve">Introduction to the Pharmacology of CNS Drugs-1 </t>
  </si>
  <si>
    <t xml:space="preserve">Santral sinir sistemi farmakolojisine giriş-2 </t>
  </si>
  <si>
    <t xml:space="preserve">Introduction to the Pharmacology of CNS Drugs-2 </t>
  </si>
  <si>
    <t xml:space="preserve">Genel Anestezikler-1  </t>
  </si>
  <si>
    <t xml:space="preserve">General Anesthetics-1 </t>
  </si>
  <si>
    <t xml:space="preserve">Genel Anestezikler-2 </t>
  </si>
  <si>
    <t xml:space="preserve">General Anesthetics-2 </t>
  </si>
  <si>
    <t xml:space="preserve">Local Anesthetics </t>
  </si>
  <si>
    <t xml:space="preserve">Hipnotikler ve sedatifler-1 </t>
  </si>
  <si>
    <t xml:space="preserve">Hipnotikler ve sedatifler-2 </t>
  </si>
  <si>
    <t xml:space="preserve">Antiepileptik ilaçlar-1 </t>
  </si>
  <si>
    <t xml:space="preserve">Antiseizure Drugs-1 </t>
  </si>
  <si>
    <t xml:space="preserve">Antiepileptik ilaçlar-2 </t>
  </si>
  <si>
    <t xml:space="preserve">Antiseizure Drugs-2 </t>
  </si>
  <si>
    <t xml:space="preserve">Depresyon tedavisinde kullanılan ilaçlar-1 </t>
  </si>
  <si>
    <t xml:space="preserve">Antidepressant Agents-1 </t>
  </si>
  <si>
    <t xml:space="preserve">Depresyon tedavisinde kullanılan ilaçlar-2 </t>
  </si>
  <si>
    <t xml:space="preserve">Antidepressant Agents-2 </t>
  </si>
  <si>
    <t xml:space="preserve">Psikoz ve mani tedavisinde kullanılan ilaçlar-1 </t>
  </si>
  <si>
    <t xml:space="preserve">Antipsychotic  Agents &amp; Lithium-1 </t>
  </si>
  <si>
    <t xml:space="preserve">Antipsychotic  Agents &amp; Lithium-2 </t>
  </si>
  <si>
    <t xml:space="preserve">MSS dejeneratif hastalıklarında kullanılan ilaçlar -1 </t>
  </si>
  <si>
    <t xml:space="preserve">Drugs Used in Degenerative Diseases of SSS-1 </t>
  </si>
  <si>
    <t xml:space="preserve">MSS dejeneratif hastalıklarında kullanılan ilaçlar -2 </t>
  </si>
  <si>
    <t xml:space="preserve">Drugs Used in Degenerative Diseases of SSS-2 </t>
  </si>
  <si>
    <t xml:space="preserve">İlaç ve madde bağımlılığı </t>
  </si>
  <si>
    <t xml:space="preserve">Drugs of Abuse </t>
  </si>
  <si>
    <t xml:space="preserve">Etil alkol farmakolojisi </t>
  </si>
  <si>
    <t xml:space="preserve">The Alcohols </t>
  </si>
  <si>
    <t xml:space="preserve">Göz farmakolojisi </t>
  </si>
  <si>
    <t xml:space="preserve">Ophthalmologic pharmacology </t>
  </si>
  <si>
    <t xml:space="preserve">Kas gevşeticiler </t>
  </si>
  <si>
    <t xml:space="preserve">Skeletal muscle relaxants </t>
  </si>
  <si>
    <t xml:space="preserve">Opioid Analgesics &amp; Antagonists-1 </t>
  </si>
  <si>
    <t xml:space="preserve">Opioid Analgesics &amp; Antagonists-2 </t>
  </si>
  <si>
    <t xml:space="preserve">Romatizma ve Gut tedavisinde kullanılan ilaçlar </t>
  </si>
  <si>
    <t xml:space="preserve">Disease-Modifying Antirheumatic Drugs &amp; Drugs Used in Gout </t>
  </si>
  <si>
    <t xml:space="preserve">Dermatolojik farmakoloji </t>
  </si>
  <si>
    <t xml:space="preserve">Dermatologic pharmacology </t>
  </si>
  <si>
    <t xml:space="preserve">Pediyatrik farmakoloji </t>
  </si>
  <si>
    <t xml:space="preserve">Pediatric pharmacology </t>
  </si>
  <si>
    <t xml:space="preserve">Farmakogenetik-1 </t>
  </si>
  <si>
    <t xml:space="preserve">Pharmacogenetic-1 </t>
  </si>
  <si>
    <t xml:space="preserve">Farmakogenetik-2 </t>
  </si>
  <si>
    <t xml:space="preserve">Pharmacogenetic-2 </t>
  </si>
  <si>
    <t xml:space="preserve">Önemli ilaç etkileşimleri ve mekanizmaları-1 </t>
  </si>
  <si>
    <t xml:space="preserve">Important drug interactions and their mechanisms-1 </t>
  </si>
  <si>
    <t xml:space="preserve">Önemli ilaç etkileşimleri ve mekanizmaları-2 </t>
  </si>
  <si>
    <t xml:space="preserve">Important drug interactions and their mechanisms-2 </t>
  </si>
  <si>
    <t xml:space="preserve">Akılcı ilaç seçimi ve reçete yazma-1 </t>
  </si>
  <si>
    <t xml:space="preserve">Akılcı ilaç seçimi ve reçete yazma-2 </t>
  </si>
  <si>
    <t xml:space="preserve">NSAIDs, Nonopioid Analgesics-1 </t>
  </si>
  <si>
    <t>NSAIDs, Nonopioid Analgesics-2</t>
  </si>
  <si>
    <t>MİKROBİYOLOJİ</t>
  </si>
  <si>
    <t>Dr. Z.C. AÇIKGÖZ</t>
  </si>
  <si>
    <t>Dr. R. DURMAZ</t>
  </si>
  <si>
    <t>Viral hastalıklarda tanı yöntemleri</t>
  </si>
  <si>
    <t xml:space="preserve">Adenoviruses and Poxviruses </t>
  </si>
  <si>
    <t>Herpes virusleri-1</t>
  </si>
  <si>
    <t>Dr. N CEVAHİR</t>
  </si>
  <si>
    <t>Herpes virusleri-2</t>
  </si>
  <si>
    <t xml:space="preserve">Herpesviruses-2 </t>
  </si>
  <si>
    <t>Hepatit virusları-1</t>
  </si>
  <si>
    <t xml:space="preserve">Hepatitis viruses-1 </t>
  </si>
  <si>
    <t>Dr. T. DAL</t>
  </si>
  <si>
    <t>Hepatit virusları-2</t>
  </si>
  <si>
    <t xml:space="preserve">Hepatitis viruses-2 </t>
  </si>
  <si>
    <t>Papovaviruslar</t>
  </si>
  <si>
    <t>Parvoviruslar</t>
  </si>
  <si>
    <t>Dr. A.E. AKTAŞ</t>
  </si>
  <si>
    <t>Paramyxoviruses-2</t>
  </si>
  <si>
    <t>Rhabdovirus</t>
  </si>
  <si>
    <t>Picornaviruses</t>
  </si>
  <si>
    <t xml:space="preserve">Reoviruses, caliciviruses &amp; astroviruses-1 </t>
  </si>
  <si>
    <t xml:space="preserve">Reoviruses, caliciviruses &amp; astroviruses-2 </t>
  </si>
  <si>
    <t xml:space="preserve">Arboviruses and Roboviruses-1 </t>
  </si>
  <si>
    <t xml:space="preserve">Arboviruses and Roboviruses-2 </t>
  </si>
  <si>
    <t xml:space="preserve">HIV </t>
  </si>
  <si>
    <t xml:space="preserve">Onkojenik virüsler </t>
  </si>
  <si>
    <t xml:space="preserve">Oncogenic viruses </t>
  </si>
  <si>
    <t xml:space="preserve">Prion diseases </t>
  </si>
  <si>
    <t>KLİNİK BİLİMLERE GİRİŞ</t>
  </si>
  <si>
    <t xml:space="preserve">Tıbbi Hikaye alma-1   </t>
  </si>
  <si>
    <t xml:space="preserve">Tıbbi Hikaye alma-2   </t>
  </si>
  <si>
    <t xml:space="preserve">Tıbbi Hikaye alma-3  </t>
  </si>
  <si>
    <t xml:space="preserve">Klinik muayene-1  </t>
  </si>
  <si>
    <t xml:space="preserve">Klinik muayene-2 </t>
  </si>
  <si>
    <t xml:space="preserve">Clinical Examination-2 </t>
  </si>
  <si>
    <t xml:space="preserve">Klinik muayene-3  </t>
  </si>
  <si>
    <t>ENFEKSİYON HASTALIKLARI ve KLİNİK MİKROBİYOLOJİ</t>
  </si>
  <si>
    <t xml:space="preserve">Enfeksiyon hastalıklarında belirti ve bulgular </t>
  </si>
  <si>
    <t xml:space="preserve">Diagnostics and follow up in infectious diseases  </t>
  </si>
  <si>
    <t xml:space="preserve">Ateş nedenleri, tipleri ve ateşi olan hastaya yaklaşım </t>
  </si>
  <si>
    <t xml:space="preserve">Fever </t>
  </si>
  <si>
    <t xml:space="preserve">Sepsis fizyopatolojisi </t>
  </si>
  <si>
    <t xml:space="preserve">Physiopathology of septic shock  </t>
  </si>
  <si>
    <t xml:space="preserve">Retiküloendoteliyal sistem enfeksiyonlarında patogenez </t>
  </si>
  <si>
    <t xml:space="preserve">Dr. Bircan Kayaaslan </t>
  </si>
  <si>
    <t>Pathogenesis of reticuloendothelial system infections</t>
  </si>
  <si>
    <t>Sağlık hizmeti ilişkili enfeksiyonlar</t>
  </si>
  <si>
    <t xml:space="preserve">Health care associated infections </t>
  </si>
  <si>
    <t>Erişkin bağışıklama ve kemoproflaksi</t>
  </si>
  <si>
    <t xml:space="preserve">Adult immunization and chemoprophylaxis </t>
  </si>
  <si>
    <t xml:space="preserve">Üst solunum yolu enfeksiyonlarına yaklaşım </t>
  </si>
  <si>
    <t xml:space="preserve">Upper respiratory tract infections  </t>
  </si>
  <si>
    <t xml:space="preserve">Alt solunum yolu enfeksiyonlarına yaklaşım </t>
  </si>
  <si>
    <t>Lower respiratory tract infections</t>
  </si>
  <si>
    <t xml:space="preserve">İnfektif Endokardit  </t>
  </si>
  <si>
    <t xml:space="preserve">Urinary tract infections </t>
  </si>
  <si>
    <t xml:space="preserve">Approach to infectious diarrhea </t>
  </si>
  <si>
    <t xml:space="preserve">Acute and chronic viral hepatitis </t>
  </si>
  <si>
    <t xml:space="preserve">Santral sinir sistemi enfeksiyonları </t>
  </si>
  <si>
    <t xml:space="preserve">Central nervous system infections </t>
  </si>
  <si>
    <t>HEMATOLOJİ</t>
  </si>
  <si>
    <t xml:space="preserve">Hematolojide anamnez ve fizik muayene </t>
  </si>
  <si>
    <t xml:space="preserve">History taking and physical examination in hematology  </t>
  </si>
  <si>
    <t xml:space="preserve">Hematolojide kullanılan laboratuar testleri </t>
  </si>
  <si>
    <t xml:space="preserve">Laboratory tests in hematology </t>
  </si>
  <si>
    <t xml:space="preserve">Tam kan sayımını değerlendirme </t>
  </si>
  <si>
    <t xml:space="preserve">Evaluation of complete blood count </t>
  </si>
  <si>
    <t xml:space="preserve">Hematopoez basamakları, normal periferik yayma ve kemik iliği yayması </t>
  </si>
  <si>
    <t xml:space="preserve">Eritrosit yapım eksikliğine bağlı anemi mekanizmaları </t>
  </si>
  <si>
    <t xml:space="preserve">Mechanisms of anemia due to defects in erythrocyte production </t>
  </si>
  <si>
    <t xml:space="preserve">Hemoliz ve hemolitik anemi mekanizmaları </t>
  </si>
  <si>
    <t>Dr.Gülsüm Özet</t>
  </si>
  <si>
    <t xml:space="preserve">Hemolysis and mechanisms of hemolytic anemias </t>
  </si>
  <si>
    <t xml:space="preserve">Anemiye klinik yaklaşım </t>
  </si>
  <si>
    <t xml:space="preserve">Clinical approach to anemia </t>
  </si>
  <si>
    <t xml:space="preserve">Anemiye laboratuar yaklaşım  </t>
  </si>
  <si>
    <t xml:space="preserve">Laboratory approach to anemia </t>
  </si>
  <si>
    <t xml:space="preserve">Pansitopeni </t>
  </si>
  <si>
    <t xml:space="preserve">Lökositozlu hastaya klinik yaklaşım </t>
  </si>
  <si>
    <t xml:space="preserve">Clinical approach to a patient with leukocytosis </t>
  </si>
  <si>
    <t xml:space="preserve">Normal hemostaz ve koagülasyon testlerinin yorumlanması </t>
  </si>
  <si>
    <t xml:space="preserve">Hemostaz bozukluklarının fizyopatolojisi </t>
  </si>
  <si>
    <t xml:space="preserve">Physiopathology of hemostatic disorders  </t>
  </si>
  <si>
    <t xml:space="preserve">Yaygın damar içi pıhtılaşma bozukluklarının fizyopatolojisi </t>
  </si>
  <si>
    <t xml:space="preserve">Physiopathology of disseminated intravascular coagulation disorders </t>
  </si>
  <si>
    <t xml:space="preserve">Eritrositoz ve trombositoz olan hastaya klinik yaklaşım </t>
  </si>
  <si>
    <t xml:space="preserve">Physiopathology of granulocyte and monocyte dysfunction </t>
  </si>
  <si>
    <t>GÖĞÜS HASTALIKLARI</t>
  </si>
  <si>
    <t>Dr.Şadan Soyyiğit</t>
  </si>
  <si>
    <t>Dr.Hatice Kılıç</t>
  </si>
  <si>
    <t>Dr.Ebru Ünsal</t>
  </si>
  <si>
    <t>Symptomps and signs in chest diseases, medical history and evaluation of risk factors</t>
  </si>
  <si>
    <t xml:space="preserve">Pulmoner vasküler hastalıklar </t>
  </si>
  <si>
    <t xml:space="preserve">Pulmonary vascular diseases </t>
  </si>
  <si>
    <t xml:space="preserve">Süpüratif akciğer hastalıkları </t>
  </si>
  <si>
    <t xml:space="preserve">Suppurative lung diseases </t>
  </si>
  <si>
    <t xml:space="preserve">Kalbin çalışma fizyolojisi </t>
  </si>
  <si>
    <t>Dr. Telat KELEŞ</t>
  </si>
  <si>
    <t>Physiology of the heart</t>
  </si>
  <si>
    <t xml:space="preserve">Kalp hastalıklarında semptomatoloji-1 </t>
  </si>
  <si>
    <t>Dr. H. Ahmet KASAPKARA</t>
  </si>
  <si>
    <t xml:space="preserve">Heart disease symptomatology-1 </t>
  </si>
  <si>
    <t>Kalp hastalıklarında semptomatoloji-2</t>
  </si>
  <si>
    <t xml:space="preserve">Heart disease symptomatology-2 </t>
  </si>
  <si>
    <t xml:space="preserve">Kardiyovasküler sistem muayenesi-1 </t>
  </si>
  <si>
    <t>Dr. Serdal BAŞTUĞ</t>
  </si>
  <si>
    <t xml:space="preserve">Kardiyovasküler sistem muayenesi-2 </t>
  </si>
  <si>
    <t>Kalp hastalıklarında görüntüleme yöntemleri</t>
  </si>
  <si>
    <t>Imaging methods in heart diseases</t>
  </si>
  <si>
    <t>Elektrokardiyografi - 1</t>
  </si>
  <si>
    <t>Dr. Nihal AKAR BAYRAM</t>
  </si>
  <si>
    <t>Electrocardiography - 1</t>
  </si>
  <si>
    <t>Elektrokardiyografi - 2</t>
  </si>
  <si>
    <t>Dr. Murat AKÇAY</t>
  </si>
  <si>
    <t>Kalp yetmezliği-1</t>
  </si>
  <si>
    <t>Kalp yetmezliği-2</t>
  </si>
  <si>
    <t>Heart failure-2</t>
  </si>
  <si>
    <t>ENDOKRİNOLOJİ ve METABOLİZMA HST.</t>
  </si>
  <si>
    <t xml:space="preserve">Symptoms and diagnosis of diabetes mellitus </t>
  </si>
  <si>
    <t xml:space="preserve">Clinical evaluation of hypoglycemic patient </t>
  </si>
  <si>
    <t xml:space="preserve">Symptoms and diagnosis of hypophysis diseases </t>
  </si>
  <si>
    <t xml:space="preserve">Symptoms and diagnosis of thyroid diseases </t>
  </si>
  <si>
    <t xml:space="preserve">Dr. Ali Abbas Tam </t>
  </si>
  <si>
    <t xml:space="preserve">Symptoms and diagnosis of adrenal gland diseases </t>
  </si>
  <si>
    <t xml:space="preserve">Symptoms and diagnosis of gonadal diseases </t>
  </si>
  <si>
    <t xml:space="preserve">Obesity and symptoms and diagnosis of lipid disorders </t>
  </si>
  <si>
    <t>NEFROLOJİ</t>
  </si>
  <si>
    <t xml:space="preserve">Üriner Sistem Semptomotolojisi </t>
  </si>
  <si>
    <t>Dr. Şebnem KARAKAN</t>
  </si>
  <si>
    <t xml:space="preserve">Symptomatology Of Urınary Tract  </t>
  </si>
  <si>
    <t xml:space="preserve">Asit-baz denge bozuklukları-1  </t>
  </si>
  <si>
    <t>Dr. Bahar G. DEMİRCİ</t>
  </si>
  <si>
    <t xml:space="preserve">Asit Base Equilibrium and Disorders -1 </t>
  </si>
  <si>
    <t xml:space="preserve">Asit-baz denge bozuklukları-2  </t>
  </si>
  <si>
    <t xml:space="preserve">Asit Base Equilibrium and Disorders -2 </t>
  </si>
  <si>
    <t xml:space="preserve">Sıvı- elektrolit denge bozuklukları-1  </t>
  </si>
  <si>
    <t xml:space="preserve">Fluid and electrolyte disturbances-1 </t>
  </si>
  <si>
    <t xml:space="preserve">Sıvı- elektrolit denge bozuklukları-2  </t>
  </si>
  <si>
    <t xml:space="preserve">Fluid and electrolyte disturbances-2 </t>
  </si>
  <si>
    <t xml:space="preserve">Ödem ve proteinüri Fizyopatolojisi </t>
  </si>
  <si>
    <t xml:space="preserve">Physiopathology of edema and proteinuria   </t>
  </si>
  <si>
    <t xml:space="preserve">Nefrotik Sendrom  </t>
  </si>
  <si>
    <t xml:space="preserve">Nephrotic syndrome </t>
  </si>
  <si>
    <t xml:space="preserve">Glomeruler Hastalıklara Giriş  </t>
  </si>
  <si>
    <t xml:space="preserve">Introduction to Glomerular Diseases  </t>
  </si>
  <si>
    <t xml:space="preserve">Tübülointerstisyel Hastalıklar  </t>
  </si>
  <si>
    <t xml:space="preserve">Tubulointerstitial Diseases  </t>
  </si>
  <si>
    <t xml:space="preserve">Hipertansiyon Etyopatogenezi ve Renovasküler Hastalıklar-1 </t>
  </si>
  <si>
    <t xml:space="preserve">Etiopathogenesis of Hypertension and Renovascular Diseases-1 </t>
  </si>
  <si>
    <t xml:space="preserve">Hipertansiyon Etyopatogenezi ve Renovasküler Hastalıklar-2 </t>
  </si>
  <si>
    <t xml:space="preserve">Etiopathogenesis of Hypertension and Renovascular Diseases-2 </t>
  </si>
  <si>
    <t xml:space="preserve">Akut Böbrek Yetmezliği Fizyopatolojisi-1 </t>
  </si>
  <si>
    <t xml:space="preserve">Physiopathology of Acute Renal Failure-1 </t>
  </si>
  <si>
    <t xml:space="preserve">Physiopathology of Acute Renal Failure-2 </t>
  </si>
  <si>
    <t xml:space="preserve">Kronik Böbrek Yetmezliği Fizyopatolojisi-1 </t>
  </si>
  <si>
    <t xml:space="preserve">Physiopathology of Chronic Renal Failure-1  </t>
  </si>
  <si>
    <t xml:space="preserve">Kronik Böbrek Yetmezliği Fizyopatolojisi-2 </t>
  </si>
  <si>
    <t xml:space="preserve">Physiopathology of Chronic Renal Failure-2 </t>
  </si>
  <si>
    <t>KADIN HASTALIKLARI ve DOĞUM</t>
  </si>
  <si>
    <t>Dr. Emre Erdem TAŞ</t>
  </si>
  <si>
    <t>Menstrüelsiklus endokrinolojisi ve bozuklukları</t>
  </si>
  <si>
    <t>Dr. Filiz Yavuz</t>
  </si>
  <si>
    <t>Dr. Raziye DESTİCİOĞLU</t>
  </si>
  <si>
    <t xml:space="preserve">Clinical approach to endometium, myometrium, ovarian and fallopian tubal pathogenesis </t>
  </si>
  <si>
    <t xml:space="preserve">Causes of infertility and approach to patient within fertility </t>
  </si>
  <si>
    <t xml:space="preserve">Jinekolojide anamnez alma, fizik muayene ve tanısal yöntemler </t>
  </si>
  <si>
    <t xml:space="preserve">Taking history, pysical examination and diagnostic methods in gynecology </t>
  </si>
  <si>
    <t xml:space="preserve">Clinical approach to vulva, vagina and cervix pathologies </t>
  </si>
  <si>
    <t>Antenatal bakım ve tarama testler</t>
  </si>
  <si>
    <t>Dr. Esma SARIKAYA</t>
  </si>
  <si>
    <t xml:space="preserve">Diagnosis and physiology of pregnancy </t>
  </si>
  <si>
    <t>Çoğul gebelikler ve hiperemezisgravidarum</t>
  </si>
  <si>
    <t>Multipl pregnacies and hyperemesis gravidarum</t>
  </si>
  <si>
    <t xml:space="preserve">Abortus ve ektopik gebelik </t>
  </si>
  <si>
    <t xml:space="preserve">Abortian and ectopic pregnancy </t>
  </si>
  <si>
    <t>ÜROLOJİ</t>
  </si>
  <si>
    <t xml:space="preserve">Ürolojiye giriş (Anamnez, Semptomatoloji, Radyoloji,  Fizik, Endoskopik ve Enstrümental Muayene)
</t>
  </si>
  <si>
    <t>Dr. Bahri GÖK</t>
  </si>
  <si>
    <t>Evaluation of  the Urologic Patient: History, Symptoms, Radiology,  Physical, Endoscopic    and  Insturmental  Examination</t>
  </si>
  <si>
    <t>GASTROENTEROLOJİ</t>
  </si>
  <si>
    <t>Gastrointestinal tanı yöntemleri (biyokimyasal,serolojik)</t>
  </si>
  <si>
    <t>Diagnostic tests in Gastroenterology (biochemical-serologic)</t>
  </si>
  <si>
    <t>Gastrointestinal tanı yöntemleri (endoskopik, radyolojik)</t>
  </si>
  <si>
    <t>Diagnostic tests in Gastrenterology (endoscopic, radiological)</t>
  </si>
  <si>
    <t>Dr. İlhamiYüksel</t>
  </si>
  <si>
    <t>Dr. ErtuğrulKayaçetin</t>
  </si>
  <si>
    <t>Acute and chronic medical abdominal pain</t>
  </si>
  <si>
    <t>Medikal karın ağrısı (Akut ve Kronik)</t>
  </si>
  <si>
    <t>Chronic Viral Hepatitis</t>
  </si>
  <si>
    <t>Dr. N. Şemnur Büyükaşık</t>
  </si>
  <si>
    <t>Kronik Viral Hepatitlerı</t>
  </si>
  <si>
    <t>Gastrointestinal Kanama (Üst ve Alt)</t>
  </si>
  <si>
    <t>Gastrointestinal Bleeding (Upper and Lower)</t>
  </si>
  <si>
    <t>Approach to a patient with hepatosplenomegaly</t>
  </si>
  <si>
    <t>Hepatosplenomegalisi olan hastaya yaklaşım</t>
  </si>
  <si>
    <t>Regurgiyayion-pyrosis</t>
  </si>
  <si>
    <t>AİLE HEKİMLİĞİ</t>
  </si>
  <si>
    <t>Hastalık ve Sağlığa Biyopsikososyal Yaklaşım</t>
  </si>
  <si>
    <t xml:space="preserve">Kötü Haber Verme </t>
  </si>
  <si>
    <t>DERMATOLOJİ</t>
  </si>
  <si>
    <t xml:space="preserve">Deri ve Eklerinin muayenesi-1 </t>
  </si>
  <si>
    <t>Dr. Akın AKTAŞ</t>
  </si>
  <si>
    <t xml:space="preserve">The examination of skin and skin appendages-1 </t>
  </si>
  <si>
    <t>Dr. Göknur KALKAN</t>
  </si>
  <si>
    <t>FİZİK TEDAVİ ve REHABİLİTASYON</t>
  </si>
  <si>
    <t>Dr.Berat Meryem Alkan</t>
  </si>
  <si>
    <t xml:space="preserve">Neck and Upper Extremity Pain -1 </t>
  </si>
  <si>
    <t xml:space="preserve">Neck and Upper Extremity Pain -2 </t>
  </si>
  <si>
    <t xml:space="preserve">Low Back and lower extremity pain-1 </t>
  </si>
  <si>
    <t xml:space="preserve">Low Back and lower extremity pain-2 </t>
  </si>
  <si>
    <t xml:space="preserve">Yumuşak Doku Romatizmaları-1 </t>
  </si>
  <si>
    <t xml:space="preserve">Soft Tissue Rheumatism-1 </t>
  </si>
  <si>
    <t xml:space="preserve">Soft Tissue Rheumatism-2 </t>
  </si>
  <si>
    <t xml:space="preserve">Osteoartrit-1 </t>
  </si>
  <si>
    <t xml:space="preserve">Osteoarthritis -1 </t>
  </si>
  <si>
    <t xml:space="preserve">Osteoartrit-2 </t>
  </si>
  <si>
    <t xml:space="preserve">Osteoarthritis -2 </t>
  </si>
  <si>
    <t>Romatolojik Hastalıkların Rehabilitasyonunda Temel Prensipler-1</t>
  </si>
  <si>
    <t xml:space="preserve">Essential Principles in Rehabilitation of Rheumatic Diseases -1 </t>
  </si>
  <si>
    <t>Romatolojik Hastalıkların Rehabilitasyonunda Temel Prensipler-2</t>
  </si>
  <si>
    <t xml:space="preserve">Essential Principles in Rehabilitation of Rheumatic Diseases -2 </t>
  </si>
  <si>
    <t xml:space="preserve">Nörolojik Hastalıkların Rehabilitasyonunda Temel Prensipler-1 </t>
  </si>
  <si>
    <t xml:space="preserve">Essential Principles in  Rehabilitation of NeurologicDiseases -1 </t>
  </si>
  <si>
    <t xml:space="preserve">Nörolojik Hastalıkların Rehabilitasyonunda Temel Prensipler-2 </t>
  </si>
  <si>
    <t xml:space="preserve">Essential Principles in  Rehabilitation of NeurologicDiseases -2 </t>
  </si>
  <si>
    <t>Spondyloarthropaties</t>
  </si>
  <si>
    <t>ROMATOLOJİ</t>
  </si>
  <si>
    <t xml:space="preserve">Examinations of musculoskeletal system-1  </t>
  </si>
  <si>
    <t xml:space="preserve">Examinations of musculoskeletal system-2  </t>
  </si>
  <si>
    <t>Romatolojik hastalıklarda laboratuar</t>
  </si>
  <si>
    <t xml:space="preserve">Diagnostic tests for Rheumatologic Diseases                                   </t>
  </si>
  <si>
    <t xml:space="preserve">Otoimmünite ve sistemik otoimmün hastalıklar -1   </t>
  </si>
  <si>
    <t xml:space="preserve">Otoimmünite ve sistemik otoimmün hastalıklar -2   </t>
  </si>
  <si>
    <t>RADYOLOJİ</t>
  </si>
  <si>
    <t xml:space="preserve">Radyolojiye giriş ve görüntülemenin temel ilkeleri </t>
  </si>
  <si>
    <t>Dr. Mehmet GÜMÜŞ</t>
  </si>
  <si>
    <t xml:space="preserve">Radiology and the basic principles of imaging </t>
  </si>
  <si>
    <t>Dr Hüseyin ÇETİN</t>
  </si>
  <si>
    <t xml:space="preserve">Radyasyonun biyolojik etkileri ve radyasyondan korunma </t>
  </si>
  <si>
    <t xml:space="preserve">Biological effects of radiation and radiation protection </t>
  </si>
  <si>
    <t>Dr. Hüseyin ÇETİN</t>
  </si>
  <si>
    <t>Radiology  of cardiovascular disease</t>
  </si>
  <si>
    <t>Dr. Murat Canyiğit</t>
  </si>
  <si>
    <t xml:space="preserve">Radiology in the urinary tract diseases </t>
  </si>
  <si>
    <t xml:space="preserve">Kadın görüntülemede  radyoloji </t>
  </si>
  <si>
    <t>Dr. Leman Karabekmez</t>
  </si>
  <si>
    <t xml:space="preserve">Radiology in the women imaging </t>
  </si>
  <si>
    <t xml:space="preserve">Endokrin sistem hastalıklarında radyoloji </t>
  </si>
  <si>
    <t>Dr. Halil ARSLAN</t>
  </si>
  <si>
    <t>Hepatopankreatikobiliyer sistem hastalıklarında radyoloji</t>
  </si>
  <si>
    <t>Radiology in hepatopancreaticobiliary  system diseases</t>
  </si>
  <si>
    <t xml:space="preserve">Santral sinir sistemi hastalıklarında radyoloji-1 </t>
  </si>
  <si>
    <t xml:space="preserve">Radiology in central nervous system diseases-1 </t>
  </si>
  <si>
    <t xml:space="preserve">Santral sinir sistemi hastalıklarında radyoloji-2 </t>
  </si>
  <si>
    <t>Dr. Nurdan ÇAY</t>
  </si>
  <si>
    <t>TIBBİ GENETİK</t>
  </si>
  <si>
    <t>Dr. Emin KURT</t>
  </si>
  <si>
    <t>Dr. Gülay CEYLAN</t>
  </si>
  <si>
    <t xml:space="preserve">Gonozomal kromozom anomali sendromları </t>
  </si>
  <si>
    <t xml:space="preserve">Gonosomal chromosome abnormality syndrome               </t>
  </si>
  <si>
    <t>Dr. C. Nur SEMERCİ</t>
  </si>
  <si>
    <t xml:space="preserve">Developmental genetics                                                             </t>
  </si>
  <si>
    <t>Populasyon Genetiği</t>
  </si>
  <si>
    <t>Gen tedavisi</t>
  </si>
  <si>
    <t>Gene Terapy</t>
  </si>
  <si>
    <t xml:space="preserve">Congenital abnormalities </t>
  </si>
  <si>
    <t>Teratology</t>
  </si>
  <si>
    <t>Hereditary neurodegenerative diseases</t>
  </si>
  <si>
    <t xml:space="preserve">Kemik gelişimi bozuklukları </t>
  </si>
  <si>
    <t xml:space="preserve">Meme muayenesi </t>
  </si>
  <si>
    <t>Dr. Gülten KIYAK</t>
  </si>
  <si>
    <t xml:space="preserve">Breast examination </t>
  </si>
  <si>
    <t xml:space="preserve">Meme hastalıklarında semptomatoloji -1 </t>
  </si>
  <si>
    <t xml:space="preserve">Symptomatology of breast diseases-1 </t>
  </si>
  <si>
    <t>Meme hastalıklarında semptomatoloji -2</t>
  </si>
  <si>
    <t>Symptomatology of breast diseases-2</t>
  </si>
  <si>
    <t>Karın ağrısına cerrahi yaklaşım ve Akut Batın-1</t>
  </si>
  <si>
    <t xml:space="preserve">Dr. Gürel NEŞŞAR </t>
  </si>
  <si>
    <t>Abdominal pain and acute abdomen</t>
  </si>
  <si>
    <t xml:space="preserve">Dr. Gürel Neşşar </t>
  </si>
  <si>
    <t>Karın ağrısına cerrahi yaklaşım ve Akut Batın-2</t>
  </si>
  <si>
    <t>Dr. Gürel NEŞŞAR</t>
  </si>
  <si>
    <t>NÖROLOJİ</t>
  </si>
  <si>
    <t xml:space="preserve">Nörolojik muayenenin temel ilkeleri-1 </t>
  </si>
  <si>
    <t xml:space="preserve">Principles of neurological examination-1 </t>
  </si>
  <si>
    <t>Principles of neurological examination-2</t>
  </si>
  <si>
    <t xml:space="preserve">Piramidal sistem </t>
  </si>
  <si>
    <t xml:space="preserve">Pyramidal system </t>
  </si>
  <si>
    <t xml:space="preserve">Ekstrapiramidal sistem </t>
  </si>
  <si>
    <t xml:space="preserve">Extrapyramidal system </t>
  </si>
  <si>
    <t xml:space="preserve">Serebellar sistem </t>
  </si>
  <si>
    <t>Dr. M. İlker Yön</t>
  </si>
  <si>
    <t xml:space="preserve">Cerebellar system </t>
  </si>
  <si>
    <t xml:space="preserve">Medulla spinalis ve periferik sinirler </t>
  </si>
  <si>
    <t xml:space="preserve">Medulla spinalis and Peripheral nerves  </t>
  </si>
  <si>
    <t xml:space="preserve">Duyu yolları </t>
  </si>
  <si>
    <t xml:space="preserve">Sensory Patways </t>
  </si>
  <si>
    <t xml:space="preserve">Refleksler ve kas tonusu </t>
  </si>
  <si>
    <t xml:space="preserve">Reflexes and muscle  tonus </t>
  </si>
  <si>
    <t xml:space="preserve">Kraniyal ve spinal sinirler </t>
  </si>
  <si>
    <t xml:space="preserve">Cranial nerves </t>
  </si>
  <si>
    <t xml:space="preserve">KİBAS </t>
  </si>
  <si>
    <t xml:space="preserve">İncreased intracranial pressure syndrome </t>
  </si>
  <si>
    <t xml:space="preserve">Movement Disorder </t>
  </si>
  <si>
    <t>Nörolojik hastalıklarda görülen semptom ve bulgular, Nörolojik hastalıkların sınıflandırılması</t>
  </si>
  <si>
    <t xml:space="preserve">Symptom and sign of neurological diseases; Classification </t>
  </si>
  <si>
    <t xml:space="preserve">Beynin özel bölgelerinin lezyonlarına ait semptom ve bulgular </t>
  </si>
  <si>
    <t xml:space="preserve">Symptom and sign of special areas of brain </t>
  </si>
  <si>
    <t xml:space="preserve">Disdorders of Speech and Language </t>
  </si>
  <si>
    <t>Epilepsy</t>
  </si>
  <si>
    <t xml:space="preserve">Baş ağrıları </t>
  </si>
  <si>
    <t xml:space="preserve">Kognitif Bozukluklar Ve Demans </t>
  </si>
  <si>
    <t xml:space="preserve">Cognitive Disorders and Dementia </t>
  </si>
  <si>
    <t xml:space="preserve">İnmeler </t>
  </si>
  <si>
    <t xml:space="preserve">Cerebrovascular Disease </t>
  </si>
  <si>
    <t xml:space="preserve">Şuur Bozuklukları </t>
  </si>
  <si>
    <t xml:space="preserve">Disorders of Consciousness </t>
  </si>
  <si>
    <t xml:space="preserve">Nörolojide Yardımcı Testler </t>
  </si>
  <si>
    <t xml:space="preserve">Multiple Sclerosis  and Allied Demyelinating Diseases  </t>
  </si>
  <si>
    <t>PSİKİYATRİ</t>
  </si>
  <si>
    <t xml:space="preserve">Psikiyatriye giriş </t>
  </si>
  <si>
    <t>Dr. Ali ÇAYKÖYLÜ</t>
  </si>
  <si>
    <t xml:space="preserve">Sign and symptoms in psychiatric syndrome and disorders- 1 </t>
  </si>
  <si>
    <t>Sign and symptoms in psychiatric syndrome and disorders- 2</t>
  </si>
  <si>
    <t>Dr. S. Serdar CAN</t>
  </si>
  <si>
    <t xml:space="preserve">Sign and symptoms in psychiatric syndrome and disorders- 3 </t>
  </si>
  <si>
    <t xml:space="preserve">Psikiyatrik görüşme ve klinik değerlendirme </t>
  </si>
  <si>
    <t>Dr. Görkem KARAKAŞ UĞURLU</t>
  </si>
  <si>
    <t xml:space="preserve">Ruhsal durum muayenesi </t>
  </si>
  <si>
    <t xml:space="preserve">Duygudurum bozuklukları; tanım, sınıflandırma ve klinik özellikler </t>
  </si>
  <si>
    <t xml:space="preserve">Anksiyete bozuklukları ve ilşkili bozukluklar; tanım, sınıflandırma ve klinik özellikler </t>
  </si>
  <si>
    <t>Anxiety disorders and description, classification and clinical aspects</t>
  </si>
  <si>
    <t xml:space="preserve">OKB ve ilşkili bozukluklar; tanım, sınıflandırma ve klinik özellikler </t>
  </si>
  <si>
    <t xml:space="preserve"> OCD and related disorders; description, classification and clinical aspects</t>
  </si>
  <si>
    <t xml:space="preserve">Bedensel belirti bozuklukları ve ilişkili bozukluklar; tanım, sınıflandırma ve klinik özellikler </t>
  </si>
  <si>
    <t xml:space="preserve">Psikotik bozukluklar; tanım, sınıflandırma ve klinik özellikler </t>
  </si>
  <si>
    <t>Psychotic disorders; description, classificationandclinicalaspects</t>
  </si>
  <si>
    <t xml:space="preserve">Cinsel işlev bozuklukları; tanım, sınıflama ve klinik özellikler, parafililer, cinsiyatinden hoşnut olmama </t>
  </si>
  <si>
    <t xml:space="preserve">Travma ve stresörle ilişkili bozukluklar </t>
  </si>
  <si>
    <t>Trauma and stressor related disorder, description, classification and clinical aspects</t>
  </si>
  <si>
    <t>HALK SAĞLIĞI</t>
  </si>
  <si>
    <t xml:space="preserve">Introduction to PublicHealth: Definitions, History </t>
  </si>
  <si>
    <t xml:space="preserve">Epidemiyolojiye giriş </t>
  </si>
  <si>
    <t>IntroductiontoEpidemiology</t>
  </si>
  <si>
    <t xml:space="preserve">Epidemiyolojide nedensellik </t>
  </si>
  <si>
    <t xml:space="preserve">Bulaşıcı hastalıklar epidemiyolojisi </t>
  </si>
  <si>
    <t xml:space="preserve">Epidemiology of Communicable Disease </t>
  </si>
  <si>
    <t xml:space="preserve">Salgında alınacak önlemler, sürveyans, örnekler-1 </t>
  </si>
  <si>
    <t xml:space="preserve">Epidemics, Surveillance-1 </t>
  </si>
  <si>
    <t xml:space="preserve">Salgında alınacak önlemler, sürveyans, örnekler-2 </t>
  </si>
  <si>
    <t xml:space="preserve">Epidemics, Surveillance-2 </t>
  </si>
  <si>
    <t xml:space="preserve">Bulaşıcı Olmayan Hastalıklar-1 </t>
  </si>
  <si>
    <t xml:space="preserve">Non-Communicable Disease-1 </t>
  </si>
  <si>
    <t>Dr. Enes Gökler</t>
  </si>
  <si>
    <t xml:space="preserve">Bulaşıcı Olmayan Hastalıklar-2 </t>
  </si>
  <si>
    <t xml:space="preserve">İşçi Sağlığı ve Güvenliği-1 </t>
  </si>
  <si>
    <t xml:space="preserve">Occupational Health and Safety-1 </t>
  </si>
  <si>
    <t xml:space="preserve">İşçi Sağlığı ve Güvenliği-2 </t>
  </si>
  <si>
    <t xml:space="preserve">Occupational Health and Safety-2 </t>
  </si>
  <si>
    <t xml:space="preserve">Çevre Sağlığı-1 </t>
  </si>
  <si>
    <t xml:space="preserve">Environment Health-1 </t>
  </si>
  <si>
    <t xml:space="preserve">Çevre Sağlığı-2 </t>
  </si>
  <si>
    <t xml:space="preserve">Environment Health-2 </t>
  </si>
  <si>
    <t xml:space="preserve">Kadın ve Çocuk Sağlığı-1 </t>
  </si>
  <si>
    <t xml:space="preserve">Kadın ve Çocuk Sağlığı-2 </t>
  </si>
  <si>
    <t>Geriatric Helath</t>
  </si>
  <si>
    <t>Bağımlılıkla Mücadele</t>
  </si>
  <si>
    <t xml:space="preserve">Sağlıkta beslenme-1 </t>
  </si>
  <si>
    <t xml:space="preserve">Nutrition in Health-1 </t>
  </si>
  <si>
    <t xml:space="preserve">Sağlıkta beslenme-2 </t>
  </si>
  <si>
    <t xml:space="preserve">Nutrition in Health-2 </t>
  </si>
  <si>
    <t>Disability-HandicappedandQuality of life</t>
  </si>
  <si>
    <t xml:space="preserve">Dr.Salih Mollahaliloğlu </t>
  </si>
  <si>
    <t>Dr. Cemile BİÇER</t>
  </si>
  <si>
    <t>Dr.Gülsen YILMAZ</t>
  </si>
  <si>
    <t xml:space="preserve">                                                                                              </t>
  </si>
  <si>
    <t>ANKARA YILDIRIM BEYAZIT ÜNİVERSİTESİ TIP FAKÜLTESİ 2019 - 2020 EĞİTİM - ÖĞRETİM YILI DÖNEM III ÖĞRENİM AMAÇ ve HEDEFLERİ</t>
  </si>
  <si>
    <t>1. Komite</t>
  </si>
  <si>
    <t>ENFEKSİYON HASTALIKLARI ve KLİNİK BİLİMLERE GİRİŞ DERS KURULU</t>
  </si>
  <si>
    <t xml:space="preserve">AMAÇ </t>
  </si>
  <si>
    <t>Sağlığın korunması ve enfeksiyon hastalıklarının tanısı ve tedavisinin öğrenilmesi</t>
  </si>
  <si>
    <t xml:space="preserve">Hedefler </t>
  </si>
  <si>
    <r>
      <rPr>
        <sz val="11"/>
        <rFont val="Calibri"/>
        <family val="2"/>
        <charset val="162"/>
      </rPr>
      <t>1.</t>
    </r>
    <r>
      <rPr>
        <sz val="7"/>
        <rFont val="Times New Roman"/>
        <family val="1"/>
        <charset val="162"/>
      </rPr>
      <t xml:space="preserve">       </t>
    </r>
    <r>
      <rPr>
        <sz val="11"/>
        <rFont val="Calibri"/>
        <family val="2"/>
        <charset val="162"/>
      </rPr>
      <t>Toplumda sık görülen ya da bireysel  ya da toplumsal risk oluşturabilecek ve/veya yaşamı tehdit edici ya da acil bir durum oluşturabilecek klinik durumların genel karakteristiğini kavrar,</t>
    </r>
  </si>
  <si>
    <r>
      <rPr>
        <sz val="11"/>
        <rFont val="Calibri"/>
        <family val="2"/>
        <charset val="162"/>
      </rPr>
      <t>2.</t>
    </r>
    <r>
      <rPr>
        <sz val="7"/>
        <rFont val="Times New Roman"/>
        <family val="1"/>
        <charset val="162"/>
      </rPr>
      <t xml:space="preserve">       </t>
    </r>
    <r>
      <rPr>
        <sz val="11"/>
        <rFont val="Calibri"/>
        <family val="2"/>
        <charset val="162"/>
      </rPr>
      <t>Patojen ajanların yapılarını ve mekanizmlarını hatırlar,</t>
    </r>
  </si>
  <si>
    <r>
      <rPr>
        <sz val="11"/>
        <rFont val="Calibri"/>
        <family val="2"/>
        <charset val="162"/>
      </rPr>
      <t>3.</t>
    </r>
    <r>
      <rPr>
        <sz val="7"/>
        <rFont val="Times New Roman"/>
        <family val="1"/>
        <charset val="162"/>
      </rPr>
      <t xml:space="preserve">       </t>
    </r>
    <r>
      <rPr>
        <sz val="11"/>
        <rFont val="Calibri"/>
        <family val="2"/>
        <charset val="162"/>
      </rPr>
      <t>Toplumda sık görülen ya da bireysel  ya da toplumsal risk oluşturabilecek ve/veya yaşamı tehdit edici ya da acil bir durum oluşturabilecek klinik durumları, neden olan ajan ve sistemlere bağlı olarak sınıflandırır,</t>
    </r>
  </si>
  <si>
    <r>
      <rPr>
        <sz val="11"/>
        <rFont val="Calibri"/>
        <family val="2"/>
        <charset val="162"/>
      </rPr>
      <t>4.</t>
    </r>
    <r>
      <rPr>
        <sz val="7"/>
        <rFont val="Times New Roman"/>
        <family val="1"/>
        <charset val="162"/>
      </rPr>
      <t xml:space="preserve">       </t>
    </r>
    <r>
      <rPr>
        <sz val="11"/>
        <rFont val="Calibri"/>
        <family val="2"/>
        <charset val="162"/>
      </rPr>
      <t>Toplumda sık görülen ya da bireysel  ya da toplumsal risk oluşturabilecek ve/veya yaşamı tehdit edici ya da acil bir durum oluşturabilecek klinik durumlarda konakçı savunma yanıtlarının mekanizmlarını bilir,</t>
    </r>
  </si>
  <si>
    <r>
      <rPr>
        <sz val="11"/>
        <rFont val="Calibri"/>
        <family val="2"/>
        <charset val="162"/>
      </rPr>
      <t>5.</t>
    </r>
    <r>
      <rPr>
        <sz val="7"/>
        <rFont val="Times New Roman"/>
        <family val="1"/>
        <charset val="162"/>
      </rPr>
      <t xml:space="preserve">       </t>
    </r>
    <r>
      <rPr>
        <sz val="11"/>
        <rFont val="Calibri"/>
        <family val="2"/>
        <charset val="162"/>
      </rPr>
      <t>Toplumda sık görülen ya da bireysel  ya da toplumsal risk oluşturabilecek ve/veya yaşamı tehdit edici ya da acil bir durum oluşturabilecek klinik durumlarda enfeksiyonun epidemiyolojisini açıklar,</t>
    </r>
  </si>
  <si>
    <r>
      <rPr>
        <sz val="11"/>
        <rFont val="Calibri"/>
        <family val="2"/>
        <charset val="162"/>
      </rPr>
      <t>6.</t>
    </r>
    <r>
      <rPr>
        <sz val="7"/>
        <rFont val="Times New Roman"/>
        <family val="1"/>
        <charset val="162"/>
      </rPr>
      <t xml:space="preserve">       </t>
    </r>
    <r>
      <rPr>
        <sz val="11"/>
        <rFont val="Calibri"/>
        <family val="2"/>
        <charset val="162"/>
      </rPr>
      <t>Sağlık ya da olası bir salgın durumunda alınması gereken korunma önlemleri ya da tedavi yöntemlerini bilir.</t>
    </r>
  </si>
  <si>
    <r>
      <rPr>
        <sz val="11"/>
        <rFont val="Calibri"/>
        <family val="2"/>
        <charset val="162"/>
      </rPr>
      <t>7.</t>
    </r>
    <r>
      <rPr>
        <sz val="7"/>
        <rFont val="Times New Roman"/>
        <family val="1"/>
        <charset val="162"/>
      </rPr>
      <t xml:space="preserve">       </t>
    </r>
    <r>
      <rPr>
        <sz val="11"/>
        <rFont val="Calibri"/>
        <family val="2"/>
        <charset val="162"/>
      </rPr>
      <t>Hikaye alma ve fiziksel muayene pratiği elde eder,</t>
    </r>
  </si>
  <si>
    <r>
      <rPr>
        <sz val="11"/>
        <rFont val="Calibri"/>
        <family val="2"/>
        <charset val="162"/>
      </rPr>
      <t>8.</t>
    </r>
    <r>
      <rPr>
        <sz val="7"/>
        <rFont val="Times New Roman"/>
        <family val="1"/>
        <charset val="162"/>
      </rPr>
      <t xml:space="preserve">       </t>
    </r>
    <r>
      <rPr>
        <sz val="11"/>
        <rFont val="Calibri"/>
        <family val="2"/>
        <charset val="162"/>
      </rPr>
      <t>Hasta ve sağlıklı bireyi birbirinden ayırededer,</t>
    </r>
  </si>
  <si>
    <r>
      <rPr>
        <sz val="11"/>
        <rFont val="Calibri"/>
        <family val="2"/>
        <charset val="162"/>
      </rPr>
      <t>9.</t>
    </r>
    <r>
      <rPr>
        <sz val="7"/>
        <rFont val="Times New Roman"/>
        <family val="1"/>
        <charset val="162"/>
      </rPr>
      <t xml:space="preserve">       </t>
    </r>
    <r>
      <rPr>
        <sz val="11"/>
        <rFont val="Calibri"/>
        <family val="2"/>
        <charset val="162"/>
      </rPr>
      <t>Acil durum değerlendirmesi yapar,</t>
    </r>
  </si>
  <si>
    <r>
      <rPr>
        <sz val="11"/>
        <rFont val="Calibri"/>
        <family val="2"/>
        <charset val="162"/>
      </rPr>
      <t>10.</t>
    </r>
    <r>
      <rPr>
        <sz val="7"/>
        <rFont val="Times New Roman"/>
        <family val="1"/>
        <charset val="162"/>
      </rPr>
      <t xml:space="preserve">   </t>
    </r>
    <r>
      <rPr>
        <sz val="11"/>
        <rFont val="Calibri"/>
        <family val="2"/>
        <charset val="162"/>
      </rPr>
      <t>Preliminer tanı koyar ya da kesin tanı kararı verir,</t>
    </r>
  </si>
  <si>
    <r>
      <rPr>
        <sz val="11"/>
        <rFont val="Calibri"/>
        <family val="2"/>
        <charset val="162"/>
      </rPr>
      <t>11.</t>
    </r>
    <r>
      <rPr>
        <sz val="7"/>
        <rFont val="Times New Roman"/>
        <family val="1"/>
        <charset val="162"/>
      </rPr>
      <t xml:space="preserve">   </t>
    </r>
    <r>
      <rPr>
        <sz val="11"/>
        <rFont val="Calibri"/>
        <family val="2"/>
        <charset val="162"/>
      </rPr>
      <t>Girişimsel ya da girişimsel olmama kararını verir,</t>
    </r>
  </si>
  <si>
    <r>
      <rPr>
        <sz val="11"/>
        <rFont val="Calibri"/>
        <family val="2"/>
        <charset val="162"/>
      </rPr>
      <t>12.</t>
    </r>
    <r>
      <rPr>
        <sz val="7"/>
        <rFont val="Times New Roman"/>
        <family val="1"/>
        <charset val="162"/>
      </rPr>
      <t xml:space="preserve">   </t>
    </r>
    <r>
      <rPr>
        <sz val="11"/>
        <rFont val="Calibri"/>
        <family val="2"/>
        <charset val="162"/>
      </rPr>
      <t xml:space="preserve">Hasta ya da sağlıklı bireylerin taşınma prensiplerini bilir, </t>
    </r>
  </si>
  <si>
    <r>
      <rPr>
        <sz val="11"/>
        <rFont val="Calibri"/>
        <family val="2"/>
        <charset val="162"/>
      </rPr>
      <t>13.</t>
    </r>
    <r>
      <rPr>
        <sz val="7"/>
        <rFont val="Times New Roman"/>
        <family val="1"/>
        <charset val="162"/>
      </rPr>
      <t xml:space="preserve">   </t>
    </r>
    <r>
      <rPr>
        <sz val="11"/>
        <rFont val="Calibri"/>
        <family val="2"/>
        <charset val="162"/>
      </rPr>
      <t>İlgili farmakolojik ilaçların kullanılma prensiplerini bilir ve özellikle ilaç rezistans mekanizmlarını açıklayabilir.</t>
    </r>
  </si>
  <si>
    <t>2. Komite</t>
  </si>
  <si>
    <t>HEMATOPOETİK SİSTEM ve TEMEL ONKOLOJİ</t>
  </si>
  <si>
    <t>Hematopoetik sistemin özelliklerinin, patolojisinin ve etkili farmakolojik ilaçların öğrenilmesi.</t>
  </si>
  <si>
    <t>1. Hematopoetik sistemin anatomisi, histolojisi ve fizyolojisini hatırlar,</t>
  </si>
  <si>
    <t>2. Doku ve hematopoetik sistem ile ilgili toplumda sık görülen ya da bireysel  ya da toplumsal risk oluşturabilecek ve/veya yaşamı tehdit edici ya da acil bir durum oluşturabilecek klinik durumların etyopatolojisini kavrar,</t>
  </si>
  <si>
    <t>3. Doku ve hematopoetik sistem ile ilgili klinik durumlarda sağlığın korunmasını ya da tedavi edici yaklaşımları öğrenir,</t>
  </si>
  <si>
    <t xml:space="preserve">4. Doku ve hematopoetik sistem ile ilgili klinik şikayetler, semptomlar ve bulguların mekanizmlarını tanımlar, </t>
  </si>
  <si>
    <t>5. Çoklu sistem düzeyinde ve/veya doku ve hematopoetik sistem ile ilgili olarak klinik şikayetleri, semptomları, bulguları ya da laboratuvar ya da radyodiagnostik verileri değerlendirir,</t>
  </si>
  <si>
    <t>6. Hikaye alma ve fiziksel muayene pratiği elde eder,</t>
  </si>
  <si>
    <t>7. Hasta ve sağlıklı bireyi birbirinden ayırededer,</t>
  </si>
  <si>
    <t>8. Acil durum değerlendirmesi yapar,</t>
  </si>
  <si>
    <t>9. Preliminer tanı koyar ya da kesin tanı kararı verir,</t>
  </si>
  <si>
    <t>10. Girişimsel ya da girişimsel olmama kararını verir,</t>
  </si>
  <si>
    <t xml:space="preserve">11. Hasta ya da sağlıklı bireylerin taşınma prensiplerini bilir, </t>
  </si>
  <si>
    <t>12. İlaç ve diğer kimyasalların kemik iliği toksisite mekanizmasını açıklar,</t>
  </si>
  <si>
    <t>13. Transfüzyon prensiplerini tanımlar,</t>
  </si>
  <si>
    <t>14. Kan ürünlerini ve kan gruplarını sınıflandırır,</t>
  </si>
  <si>
    <t>3. Komite</t>
  </si>
  <si>
    <t>SOLUNUM VE DOLAŞIM SİSTEMLERİ DERS KURULU</t>
  </si>
  <si>
    <t>Solunum ve kardiyovasküler sistemin özelliklerinin, patolojisinin ve bu sistemler üzerine etkili farmakolojik ilaçların öğrenilmesi.</t>
  </si>
  <si>
    <r>
      <rPr>
        <sz val="11"/>
        <rFont val="Calibri"/>
        <family val="2"/>
        <charset val="162"/>
      </rPr>
      <t>1.</t>
    </r>
    <r>
      <rPr>
        <sz val="7"/>
        <rFont val="Times New Roman"/>
        <family val="1"/>
        <charset val="162"/>
      </rPr>
      <t xml:space="preserve">       </t>
    </r>
    <r>
      <rPr>
        <sz val="11"/>
        <rFont val="Calibri"/>
        <family val="2"/>
        <charset val="162"/>
      </rPr>
      <t>Solunum ve kardiyovasküler sistemin anatomisi, histolojisi ve fizyolojisini hatırlar,</t>
    </r>
  </si>
  <si>
    <r>
      <rPr>
        <sz val="11"/>
        <rFont val="Calibri"/>
        <family val="2"/>
        <charset val="162"/>
      </rPr>
      <t>2.</t>
    </r>
    <r>
      <rPr>
        <sz val="7"/>
        <rFont val="Times New Roman"/>
        <family val="1"/>
        <charset val="162"/>
      </rPr>
      <t xml:space="preserve">       </t>
    </r>
    <r>
      <rPr>
        <sz val="11"/>
        <rFont val="Calibri"/>
        <family val="2"/>
        <charset val="162"/>
      </rPr>
      <t>Solunum ve kardiyovasküler sistem ile ilgili toplumda sık görülen ya da bireysel  ya da toplumsal risk oluşturabilecek ve/veya yaşamı tehdit edici ya da acil bir durum oluşturabilecek klinik durumların etyopatolojisini kavrar,</t>
    </r>
  </si>
  <si>
    <r>
      <rPr>
        <sz val="11"/>
        <rFont val="Calibri"/>
        <family val="2"/>
        <charset val="162"/>
      </rPr>
      <t>3.</t>
    </r>
    <r>
      <rPr>
        <sz val="7"/>
        <rFont val="Times New Roman"/>
        <family val="1"/>
        <charset val="162"/>
      </rPr>
      <t xml:space="preserve">       </t>
    </r>
    <r>
      <rPr>
        <sz val="11"/>
        <rFont val="Calibri"/>
        <family val="2"/>
        <charset val="162"/>
      </rPr>
      <t>Solunum ve kardiyovasküler sistem ile ilgili klinik durumlarda sağlığın korunmasını ya da tedavi edici yaklaşımları öğrenir,</t>
    </r>
  </si>
  <si>
    <r>
      <rPr>
        <sz val="11"/>
        <rFont val="Calibri"/>
        <family val="2"/>
        <charset val="162"/>
      </rPr>
      <t>4.</t>
    </r>
    <r>
      <rPr>
        <sz val="7"/>
        <rFont val="Times New Roman"/>
        <family val="1"/>
        <charset val="162"/>
      </rPr>
      <t xml:space="preserve">       </t>
    </r>
    <r>
      <rPr>
        <sz val="11"/>
        <rFont val="Calibri"/>
        <family val="2"/>
        <charset val="162"/>
      </rPr>
      <t xml:space="preserve">Solunum ve kardiyovasküler sistem ile ilgili klinik şikayetler, semptomlar ve bulguların mekanizmlarını tanımlar, </t>
    </r>
  </si>
  <si>
    <r>
      <rPr>
        <sz val="11"/>
        <rFont val="Calibri"/>
        <family val="2"/>
        <charset val="162"/>
      </rPr>
      <t>5.</t>
    </r>
    <r>
      <rPr>
        <sz val="7"/>
        <rFont val="Times New Roman"/>
        <family val="1"/>
        <charset val="162"/>
      </rPr>
      <t xml:space="preserve">       </t>
    </r>
    <r>
      <rPr>
        <sz val="11"/>
        <rFont val="Calibri"/>
        <family val="2"/>
        <charset val="162"/>
      </rPr>
      <t>Çoklu sistem düzeyinde ve/veya solunum ve kardiyovasküler sistem ile ilgili olarak klinik şikayetleri, semptomları, bulguları ya da laboratuvar ya da radyodiagnostik verileri değerlendirir,</t>
    </r>
  </si>
  <si>
    <r>
      <rPr>
        <sz val="11"/>
        <rFont val="Calibri"/>
        <family val="2"/>
        <charset val="162"/>
      </rPr>
      <t>6.</t>
    </r>
    <r>
      <rPr>
        <sz val="7"/>
        <rFont val="Times New Roman"/>
        <family val="1"/>
        <charset val="162"/>
      </rPr>
      <t xml:space="preserve">       </t>
    </r>
    <r>
      <rPr>
        <sz val="11"/>
        <rFont val="Calibri"/>
        <family val="2"/>
        <charset val="162"/>
      </rPr>
      <t>Hikaye alma ve fiziksel muayene pratiği elde eder,</t>
    </r>
  </si>
  <si>
    <r>
      <rPr>
        <sz val="11"/>
        <rFont val="Calibri"/>
        <family val="2"/>
        <charset val="162"/>
      </rPr>
      <t>7.</t>
    </r>
    <r>
      <rPr>
        <sz val="7"/>
        <rFont val="Times New Roman"/>
        <family val="1"/>
        <charset val="162"/>
      </rPr>
      <t xml:space="preserve">       </t>
    </r>
    <r>
      <rPr>
        <sz val="11"/>
        <rFont val="Calibri"/>
        <family val="2"/>
        <charset val="162"/>
      </rPr>
      <t>Hasta ve sağlıklı bireyi birbirinden ayırededer,</t>
    </r>
  </si>
  <si>
    <r>
      <rPr>
        <sz val="11"/>
        <rFont val="Calibri"/>
        <family val="2"/>
        <charset val="162"/>
      </rPr>
      <t>8.</t>
    </r>
    <r>
      <rPr>
        <sz val="7"/>
        <rFont val="Times New Roman"/>
        <family val="1"/>
        <charset val="162"/>
      </rPr>
      <t xml:space="preserve">       </t>
    </r>
    <r>
      <rPr>
        <sz val="11"/>
        <rFont val="Calibri"/>
        <family val="2"/>
        <charset val="162"/>
      </rPr>
      <t>Acil durum değerlendirmesi yapar,</t>
    </r>
  </si>
  <si>
    <r>
      <rPr>
        <sz val="11"/>
        <rFont val="Calibri"/>
        <family val="2"/>
        <charset val="162"/>
      </rPr>
      <t>9.</t>
    </r>
    <r>
      <rPr>
        <sz val="7"/>
        <rFont val="Times New Roman"/>
        <family val="1"/>
        <charset val="162"/>
      </rPr>
      <t xml:space="preserve">       </t>
    </r>
    <r>
      <rPr>
        <sz val="11"/>
        <rFont val="Calibri"/>
        <family val="2"/>
        <charset val="162"/>
      </rPr>
      <t>Preliminer tanı koyar ya da kesin tanı kararı verir,</t>
    </r>
  </si>
  <si>
    <r>
      <rPr>
        <sz val="11"/>
        <rFont val="Calibri"/>
        <family val="2"/>
        <charset val="162"/>
      </rPr>
      <t>10.</t>
    </r>
    <r>
      <rPr>
        <sz val="7"/>
        <rFont val="Times New Roman"/>
        <family val="1"/>
        <charset val="162"/>
      </rPr>
      <t xml:space="preserve">   </t>
    </r>
    <r>
      <rPr>
        <sz val="11"/>
        <rFont val="Calibri"/>
        <family val="2"/>
        <charset val="162"/>
      </rPr>
      <t>Solunum ve kardiyovasküler sistem ile ilgili farmakolojik ilaçları öğrenir,</t>
    </r>
  </si>
  <si>
    <t xml:space="preserve">4. Komite </t>
  </si>
  <si>
    <t>GASTROİNTESTİNAL SİSTEM ve AİLE HEKİMLİĞİ</t>
  </si>
  <si>
    <t>Beslenme ve metabolizma ile gastrointestinal sistem özelliklerinin, patolojisinin ve bunlar üzerine etkili farmakolojik ilaçların öğrenilmesi</t>
  </si>
  <si>
    <r>
      <rPr>
        <sz val="11"/>
        <rFont val="Calibri"/>
        <family val="2"/>
        <charset val="162"/>
      </rPr>
      <t>1.</t>
    </r>
    <r>
      <rPr>
        <sz val="7"/>
        <rFont val="Times New Roman"/>
        <family val="1"/>
        <charset val="162"/>
      </rPr>
      <t xml:space="preserve">       </t>
    </r>
    <r>
      <rPr>
        <sz val="11"/>
        <rFont val="Calibri"/>
        <family val="2"/>
        <charset val="162"/>
      </rPr>
      <t>Gastrointestinal sistemin anatomisi, histolojisi ve fizyolojisini hatırlar,</t>
    </r>
  </si>
  <si>
    <r>
      <rPr>
        <sz val="11"/>
        <rFont val="Calibri"/>
        <family val="2"/>
        <charset val="162"/>
      </rPr>
      <t>2.</t>
    </r>
    <r>
      <rPr>
        <sz val="7"/>
        <rFont val="Times New Roman"/>
        <family val="1"/>
        <charset val="162"/>
      </rPr>
      <t xml:space="preserve">       </t>
    </r>
    <r>
      <rPr>
        <sz val="11"/>
        <rFont val="Calibri"/>
        <family val="2"/>
        <charset val="162"/>
      </rPr>
      <t>Gastrointestinal sistem ile ilgili toplumda sık görülen ya da bireysel  ya da toplumsal risk oluşturabilecek ve/veya yaşamı tehdit edici ya da acil bir durum oluşturabilecek klinik durumların etyopatolojisini kavrar,</t>
    </r>
  </si>
  <si>
    <r>
      <rPr>
        <sz val="11"/>
        <rFont val="Calibri"/>
        <family val="2"/>
        <charset val="162"/>
      </rPr>
      <t>3.</t>
    </r>
    <r>
      <rPr>
        <sz val="7"/>
        <rFont val="Times New Roman"/>
        <family val="1"/>
        <charset val="162"/>
      </rPr>
      <t xml:space="preserve">       </t>
    </r>
    <r>
      <rPr>
        <sz val="11"/>
        <rFont val="Calibri"/>
        <family val="2"/>
        <charset val="162"/>
      </rPr>
      <t>Gastrointestinal sistem ile ilgili klinik durumlarda sağlığın korunmasını ya da tedavi edici yaklaşımları öğrenir,</t>
    </r>
  </si>
  <si>
    <r>
      <rPr>
        <sz val="11"/>
        <rFont val="Calibri"/>
        <family val="2"/>
        <charset val="162"/>
      </rPr>
      <t>4.</t>
    </r>
    <r>
      <rPr>
        <sz val="7"/>
        <rFont val="Times New Roman"/>
        <family val="1"/>
        <charset val="162"/>
      </rPr>
      <t xml:space="preserve">       </t>
    </r>
    <r>
      <rPr>
        <sz val="11"/>
        <rFont val="Calibri"/>
        <family val="2"/>
        <charset val="162"/>
      </rPr>
      <t xml:space="preserve">Gastrointestinal sistem ile ilgili klinik şikayetler, semptomlar ve bulguların mekanizmlarını tanımlar, </t>
    </r>
  </si>
  <si>
    <r>
      <rPr>
        <sz val="11"/>
        <rFont val="Calibri"/>
        <family val="2"/>
        <charset val="162"/>
      </rPr>
      <t>5.</t>
    </r>
    <r>
      <rPr>
        <sz val="7"/>
        <rFont val="Times New Roman"/>
        <family val="1"/>
        <charset val="162"/>
      </rPr>
      <t xml:space="preserve">       </t>
    </r>
    <r>
      <rPr>
        <sz val="11"/>
        <rFont val="Calibri"/>
        <family val="2"/>
        <charset val="162"/>
      </rPr>
      <t>Çoklu sistem düzeyinde ve/veya gastrointestinal sistem ile ilgili olarak klinik şikayetleri, semptomları, bulguları ya da laboratuvar ya da radyodiagnostik verileri değerlendirir,</t>
    </r>
  </si>
  <si>
    <r>
      <rPr>
        <sz val="11"/>
        <rFont val="Calibri"/>
        <family val="2"/>
        <charset val="162"/>
      </rPr>
      <t>6.</t>
    </r>
    <r>
      <rPr>
        <sz val="7"/>
        <rFont val="Times New Roman"/>
        <family val="1"/>
        <charset val="162"/>
      </rPr>
      <t xml:space="preserve">       </t>
    </r>
    <r>
      <rPr>
        <sz val="11"/>
        <rFont val="Calibri"/>
        <family val="2"/>
        <charset val="162"/>
      </rPr>
      <t>Sağlıklı beslenmenin önemi, dengeli beslenmenin prensipleri ve nutrisyonel durumun ölçülmesi ile ilgili bilgi edinir,</t>
    </r>
  </si>
  <si>
    <r>
      <t>12.</t>
    </r>
    <r>
      <rPr>
        <sz val="7"/>
        <rFont val="Times New Roman"/>
        <family val="1"/>
        <charset val="162"/>
      </rPr>
      <t xml:space="preserve">   </t>
    </r>
    <r>
      <rPr>
        <sz val="11"/>
        <rFont val="Calibri"/>
        <family val="2"/>
        <charset val="162"/>
      </rPr>
      <t xml:space="preserve">Çocuklarda ortaya çıkabilecek gastrointestinal klinik durumların farklılıklarını bilir, </t>
    </r>
  </si>
  <si>
    <r>
      <rPr>
        <sz val="11"/>
        <rFont val="Calibri"/>
        <family val="2"/>
        <charset val="162"/>
      </rPr>
      <t>13.</t>
    </r>
    <r>
      <rPr>
        <sz val="7"/>
        <rFont val="Times New Roman"/>
        <family val="1"/>
        <charset val="162"/>
      </rPr>
      <t xml:space="preserve">   </t>
    </r>
    <r>
      <rPr>
        <sz val="11"/>
        <rFont val="Calibri"/>
        <family val="2"/>
        <charset val="162"/>
      </rPr>
      <t xml:space="preserve">Karaciğer transplantasyonunu açıklar, </t>
    </r>
  </si>
  <si>
    <r>
      <rPr>
        <sz val="11"/>
        <rFont val="Calibri"/>
        <family val="2"/>
        <charset val="162"/>
      </rPr>
      <t>14.</t>
    </r>
    <r>
      <rPr>
        <sz val="7"/>
        <rFont val="Times New Roman"/>
        <family val="1"/>
        <charset val="162"/>
      </rPr>
      <t xml:space="preserve">   </t>
    </r>
    <r>
      <rPr>
        <sz val="11"/>
        <rFont val="Calibri"/>
        <family val="2"/>
        <charset val="162"/>
      </rPr>
      <t>Gastrointestinal sistem ile ilgili farmakolojik ilaçları öğrenir,</t>
    </r>
  </si>
  <si>
    <r>
      <rPr>
        <sz val="11"/>
        <rFont val="Calibri"/>
        <family val="2"/>
        <charset val="162"/>
      </rPr>
      <t>15.</t>
    </r>
    <r>
      <rPr>
        <sz val="7"/>
        <rFont val="Times New Roman"/>
        <family val="1"/>
        <charset val="162"/>
      </rPr>
      <t xml:space="preserve">   </t>
    </r>
    <r>
      <rPr>
        <sz val="11"/>
        <rFont val="Calibri"/>
        <family val="2"/>
        <charset val="162"/>
      </rPr>
      <t>Gastrointestinal sistem genetiğini bilir.</t>
    </r>
  </si>
  <si>
    <t xml:space="preserve">5. Komite </t>
  </si>
  <si>
    <t xml:space="preserve">ENDOKRİNOLOJİ, ÜRİNER SİSTEM ve ÜREME SİSTEMİ </t>
  </si>
  <si>
    <t>Endokrin ve ürogenital sistem özelliklerinin, patolojisinin ve bu sistemler üzerine etkili farmakolojik ilaçların öğrenilmesi.</t>
  </si>
  <si>
    <r>
      <rPr>
        <sz val="11"/>
        <rFont val="Calibri"/>
        <family val="2"/>
        <charset val="162"/>
      </rPr>
      <t>1.</t>
    </r>
    <r>
      <rPr>
        <sz val="7"/>
        <rFont val="Times New Roman"/>
        <family val="1"/>
        <charset val="162"/>
      </rPr>
      <t xml:space="preserve">       </t>
    </r>
    <r>
      <rPr>
        <sz val="11"/>
        <rFont val="Calibri"/>
        <family val="2"/>
        <charset val="162"/>
      </rPr>
      <t>Endokrin ve üriner sistemin anatomisi, histolojisi ve fizyolojisini hatırlar,</t>
    </r>
  </si>
  <si>
    <r>
      <rPr>
        <sz val="11"/>
        <rFont val="Calibri"/>
        <family val="2"/>
        <charset val="162"/>
      </rPr>
      <t>2.</t>
    </r>
    <r>
      <rPr>
        <sz val="7"/>
        <rFont val="Times New Roman"/>
        <family val="1"/>
        <charset val="162"/>
      </rPr>
      <t xml:space="preserve">       </t>
    </r>
    <r>
      <rPr>
        <sz val="11"/>
        <rFont val="Calibri"/>
        <family val="2"/>
        <charset val="162"/>
      </rPr>
      <t>Normal spontan doğumun fizyolojisini açıklar,</t>
    </r>
  </si>
  <si>
    <r>
      <rPr>
        <sz val="11"/>
        <rFont val="Calibri"/>
        <family val="2"/>
        <charset val="162"/>
      </rPr>
      <t>3.</t>
    </r>
    <r>
      <rPr>
        <sz val="7"/>
        <rFont val="Times New Roman"/>
        <family val="1"/>
        <charset val="162"/>
      </rPr>
      <t xml:space="preserve">       </t>
    </r>
    <r>
      <rPr>
        <sz val="11"/>
        <rFont val="Calibri"/>
        <family val="2"/>
        <charset val="162"/>
      </rPr>
      <t>Reprodüktif bakım pratiğini tanımlar,</t>
    </r>
  </si>
  <si>
    <r>
      <rPr>
        <sz val="11"/>
        <rFont val="Calibri"/>
        <family val="2"/>
        <charset val="162"/>
      </rPr>
      <t>4.</t>
    </r>
    <r>
      <rPr>
        <sz val="7"/>
        <rFont val="Times New Roman"/>
        <family val="1"/>
        <charset val="162"/>
      </rPr>
      <t xml:space="preserve">       </t>
    </r>
    <r>
      <rPr>
        <sz val="11"/>
        <rFont val="Calibri"/>
        <family val="2"/>
        <charset val="162"/>
      </rPr>
      <t>Endokrin-reprodüktif sistem ve üriner sistem ile ilgili toplumda sık görülen ya da bireysel  ya da toplumsal risk oluşturabilecek ve/veya yaşamı tehdit edici ya da acil bir durum oluşturabilecek klinik durumların etyopatolojisini kavrar,</t>
    </r>
  </si>
  <si>
    <r>
      <rPr>
        <sz val="11"/>
        <rFont val="Calibri"/>
        <family val="2"/>
        <charset val="162"/>
      </rPr>
      <t>5.</t>
    </r>
    <r>
      <rPr>
        <sz val="7"/>
        <rFont val="Times New Roman"/>
        <family val="1"/>
        <charset val="162"/>
      </rPr>
      <t xml:space="preserve">       </t>
    </r>
    <r>
      <rPr>
        <sz val="11"/>
        <rFont val="Calibri"/>
        <family val="2"/>
        <charset val="162"/>
      </rPr>
      <t>Endokrin-reprodüktif sistem ve üriner sistem ile ilgili klinik durumlarda sağlığın korunmasını ya da tedavi edici yaklaşımları öğrenir,</t>
    </r>
  </si>
  <si>
    <r>
      <rPr>
        <sz val="11"/>
        <rFont val="Calibri"/>
        <family val="2"/>
        <charset val="162"/>
      </rPr>
      <t>6.</t>
    </r>
    <r>
      <rPr>
        <sz val="7"/>
        <rFont val="Times New Roman"/>
        <family val="1"/>
        <charset val="162"/>
      </rPr>
      <t xml:space="preserve">       </t>
    </r>
    <r>
      <rPr>
        <sz val="11"/>
        <rFont val="Calibri"/>
        <family val="2"/>
        <charset val="162"/>
      </rPr>
      <t xml:space="preserve">Endokrin-reprodüktif sistem ve üriner sistem ile ilgili klinik şikayetler, semptomlar ve bulguların mekanizmlarını tanımlar, </t>
    </r>
  </si>
  <si>
    <r>
      <rPr>
        <sz val="11"/>
        <rFont val="Calibri"/>
        <family val="2"/>
        <charset val="162"/>
      </rPr>
      <t>7.</t>
    </r>
    <r>
      <rPr>
        <sz val="7"/>
        <rFont val="Times New Roman"/>
        <family val="1"/>
        <charset val="162"/>
      </rPr>
      <t xml:space="preserve">       </t>
    </r>
    <r>
      <rPr>
        <sz val="11"/>
        <rFont val="Calibri"/>
        <family val="2"/>
        <charset val="162"/>
      </rPr>
      <t>Çoklu sistem düzeyinde ve/veya endokrin ve reprodüktif sistem ile ilgili olarak klinik şikayetleri, semptomları, bulguları ya da laboratuvar ya da radyodiagnostik verileri değerlendirir,</t>
    </r>
  </si>
  <si>
    <r>
      <rPr>
        <sz val="11"/>
        <rFont val="Calibri"/>
        <family val="2"/>
        <charset val="162"/>
      </rPr>
      <t>8.</t>
    </r>
    <r>
      <rPr>
        <sz val="7"/>
        <rFont val="Times New Roman"/>
        <family val="1"/>
        <charset val="162"/>
      </rPr>
      <t xml:space="preserve">       </t>
    </r>
    <r>
      <rPr>
        <sz val="11"/>
        <rFont val="Calibri"/>
        <family val="2"/>
        <charset val="162"/>
      </rPr>
      <t>Hikaye alma ve fiziksel muayene pratiği elde eder,</t>
    </r>
  </si>
  <si>
    <r>
      <rPr>
        <sz val="11"/>
        <rFont val="Calibri"/>
        <family val="2"/>
        <charset val="162"/>
      </rPr>
      <t>9.</t>
    </r>
    <r>
      <rPr>
        <sz val="7"/>
        <rFont val="Times New Roman"/>
        <family val="1"/>
        <charset val="162"/>
      </rPr>
      <t xml:space="preserve">       </t>
    </r>
    <r>
      <rPr>
        <sz val="11"/>
        <rFont val="Calibri"/>
        <family val="2"/>
        <charset val="162"/>
      </rPr>
      <t>Hasta ve sağlıklı bireyi birbirinden ayırededer,</t>
    </r>
  </si>
  <si>
    <r>
      <rPr>
        <sz val="11"/>
        <rFont val="Calibri"/>
        <family val="2"/>
        <charset val="162"/>
      </rPr>
      <t>10.</t>
    </r>
    <r>
      <rPr>
        <sz val="7"/>
        <rFont val="Times New Roman"/>
        <family val="1"/>
        <charset val="162"/>
      </rPr>
      <t xml:space="preserve">   </t>
    </r>
    <r>
      <rPr>
        <sz val="11"/>
        <rFont val="Calibri"/>
        <family val="2"/>
        <charset val="162"/>
      </rPr>
      <t>Endokrin-reprodüktif sistem ve üriner sistem genetiğini açıklar,</t>
    </r>
  </si>
  <si>
    <r>
      <rPr>
        <sz val="11"/>
        <rFont val="Calibri"/>
        <family val="2"/>
        <charset val="162"/>
      </rPr>
      <t>11.</t>
    </r>
    <r>
      <rPr>
        <sz val="7"/>
        <rFont val="Times New Roman"/>
        <family val="1"/>
        <charset val="162"/>
      </rPr>
      <t xml:space="preserve">   </t>
    </r>
    <r>
      <rPr>
        <sz val="11"/>
        <rFont val="Calibri"/>
        <family val="2"/>
        <charset val="162"/>
      </rPr>
      <t>Reprodüktif bakımla ilgili yasal düzenlemeleri ve etik prensipleri tanımlar,</t>
    </r>
  </si>
  <si>
    <r>
      <rPr>
        <sz val="11"/>
        <rFont val="Calibri"/>
        <family val="2"/>
        <charset val="162"/>
      </rPr>
      <t>12.</t>
    </r>
    <r>
      <rPr>
        <sz val="7"/>
        <rFont val="Times New Roman"/>
        <family val="1"/>
        <charset val="162"/>
      </rPr>
      <t xml:space="preserve">   </t>
    </r>
    <r>
      <rPr>
        <sz val="11"/>
        <rFont val="Calibri"/>
        <family val="2"/>
        <charset val="162"/>
      </rPr>
      <t>Endokrin-reprodüktif sistem ve üriner sistem üzerine etkili olan farmakolojik ilaçları öğrenir.</t>
    </r>
  </si>
  <si>
    <t xml:space="preserve">6. Komite </t>
  </si>
  <si>
    <t>NÖROLOJİ, PSİKİYATRİ DERS KURULU VE HALK SAĞLIĞI</t>
  </si>
  <si>
    <t>Sinir ve kas-iskelet sistemleri ile psikiyatrik hastalıkların özelliklerinin, patolojisinin ve bunlar üzerine etkili farmakolojik ilaçların öğrenilmesi.</t>
  </si>
  <si>
    <t>HEDEFLER</t>
  </si>
  <si>
    <r>
      <t>1.</t>
    </r>
    <r>
      <rPr>
        <sz val="7"/>
        <color theme="1"/>
        <rFont val="Times New Roman"/>
        <family val="1"/>
        <charset val="162"/>
      </rPr>
      <t xml:space="preserve">       </t>
    </r>
    <r>
      <rPr>
        <sz val="11"/>
        <color rgb="FF000000"/>
        <rFont val="Calibri"/>
        <family val="2"/>
        <charset val="1"/>
      </rPr>
      <t>Sinir ve kas-iskelet sistemlerinin anatomisi, histolojisi ve fizyolojisini hatırlar,</t>
    </r>
  </si>
  <si>
    <t xml:space="preserve">2. Sinir ve kas-iskelet sistemleri ve psikiyatri ile ilgili klinik şikayetler, semptomlar ve bulguların mekanizmlarını tanımlar, </t>
  </si>
  <si>
    <t>3. Sinir ve kas-iskelet sistemleri  ile ilgili toplumda sık görülen ya da bireysel  ya da toplumsal risk oluşturabilecek ve/veya yaşamı tehdit edici ya da acil bir durum oluşturabilecek klinik durumların etyopatolojisini kavrar,</t>
  </si>
  <si>
    <t>4. Toplumda sık görülen ya da bireysel  ya da toplumsal risk oluşturabilecek ve/veya yaşamı tehdit edici ya da acil bir durum oluşturabilecek klinik durumların genel karakteristiğini kavrar,</t>
  </si>
  <si>
    <t>5. Patojen ajanların yapılarını ve mekanizmlarını hatırlar,</t>
  </si>
  <si>
    <t>6. Toplumda sık görülen ya da bireysel  ya da toplumsal risk oluşturabilecek ve/veya yaşamı tehdit edici ya da acil bir durum oluşturabilecek klinik durumlarda enfeksiyonun epidemiyolojisini açıklar,</t>
  </si>
  <si>
    <t>7. Sağlık ya da olası bir salgın durumunda alınması gereken korunma önlemleri ya da tedavi yöntemlerini bilir.</t>
  </si>
  <si>
    <t>8. Hikaye alma ve fiziksel muayene pratiği elde eder,</t>
  </si>
  <si>
    <t>9. Hasta ve sağlıklı bireyi birbirinden ayırededer,</t>
  </si>
  <si>
    <t>10. Acil durum değerlendirmesi yapar,</t>
  </si>
  <si>
    <r>
      <t>11.</t>
    </r>
    <r>
      <rPr>
        <sz val="7"/>
        <rFont val="Times New Roman"/>
        <family val="1"/>
        <charset val="162"/>
      </rPr>
      <t>   p</t>
    </r>
    <r>
      <rPr>
        <sz val="11"/>
        <rFont val="Calibri"/>
        <family val="2"/>
        <charset val="162"/>
      </rPr>
      <t>sikiyatri ile ilgili farmakolojik ilaçları öğrenir,</t>
    </r>
  </si>
  <si>
    <t xml:space="preserve">7. Komite </t>
  </si>
  <si>
    <t>DERİ-KAS-İSKELET SİSTEMİ VE HALK SAĞLIĞI</t>
  </si>
  <si>
    <r>
      <t>1.</t>
    </r>
    <r>
      <rPr>
        <sz val="11"/>
        <color rgb="FF000000"/>
        <rFont val="Calibri"/>
        <family val="2"/>
        <charset val="1"/>
      </rPr>
      <t xml:space="preserve"> Deri ve kas-iskelet sistemleri ile  ilgili klinik şikayetler, semptomlar ve bulguların mekanizmlarını tanımlar, </t>
    </r>
  </si>
  <si>
    <r>
      <t>2.</t>
    </r>
    <r>
      <rPr>
        <sz val="11"/>
        <color rgb="FF000000"/>
        <rFont val="Calibri"/>
        <family val="2"/>
        <charset val="1"/>
      </rPr>
      <t> Çoklu sistem düzeyinde ve/veya sinir ve kas-iskelet sistemleri ve psikiyatri ile ilgili olarak klinik şikayetleri, semptomları, bulguları ya da laboratuvar ya da radyodiagnostik verileri değerlendirir,</t>
    </r>
  </si>
  <si>
    <t>3. Deri ve kas-iskelet sistemlerinin anatomisi, histolojisi ve fizyolojisini hatırlar,</t>
  </si>
  <si>
    <t>4. Deri ve kas-iskelet sistemleri ile ilgili ilgili toplumda sık görülen ya da bireysel  ya da toplumsal risk oluşturabilecek ve/veya yaşamı tehdit edici ya da acil bir durum oluşturabilecek klinik durumların etyopatolojisini kavrar,</t>
  </si>
  <si>
    <t>5. Deri ve kas-iskelet sistemleri ile ilgili klinik durumlarda sağlığın korunmasını ya da tedavi edici yaklaşımları öğrenir,</t>
  </si>
  <si>
    <t>6. Çoklu sistem düzeyinde klinik şikayetleri, semptomları, bulguları ya da laboratuvar ya da radyodiagnostik verileri değerlendirir,</t>
  </si>
  <si>
    <t>7. Hikaye alma ve fiziksel muayene pratiği elde eder,</t>
  </si>
  <si>
    <t>8. Hasta ve sağlıklı bireyi birbirinden ayırededer,</t>
  </si>
  <si>
    <t>9.  Acil durum değerlendirmesi yapar,</t>
  </si>
  <si>
    <t>10. Preliminer tanı koyar ya da kesin tanı kararı verir,</t>
  </si>
  <si>
    <t>11. Deri ve kas-iskelet sistemleri ile  ilgili  farmakolojik ilaçları öğrenir.</t>
  </si>
  <si>
    <t>ANKARA YILDIRIM BEYAZIT ÜNİVERSİTESİ TIP FAKÜLTESİ                                                                                                                                         2019 - 2020 EĞİTİM - ÖĞRETİM YILI DÖNEM III AKADEMİK PROGRAMI ve KREDİLERİ</t>
  </si>
  <si>
    <t>KOMİTE I</t>
  </si>
  <si>
    <t>TIP3100- ENFEKSİYON HASTALIKLARI ve KLİNİK BİLİMLERE GİRİŞ</t>
  </si>
  <si>
    <t>DERS KODU</t>
  </si>
  <si>
    <t>DERS ADI</t>
  </si>
  <si>
    <t>AKTS</t>
  </si>
  <si>
    <t>DERS SAATİ</t>
  </si>
  <si>
    <t>Ders</t>
  </si>
  <si>
    <t>Komite 1</t>
  </si>
  <si>
    <t>TEORİK</t>
  </si>
  <si>
    <t>UYGULAMA</t>
  </si>
  <si>
    <t>LAB.</t>
  </si>
  <si>
    <t>Aile hekimliği</t>
  </si>
  <si>
    <t>TIP 3122</t>
  </si>
  <si>
    <t>Klinik Mikrobiyoloji ve Enfeksiyon Hastalıkları</t>
  </si>
  <si>
    <t>Yok</t>
  </si>
  <si>
    <t>TIP 3129</t>
  </si>
  <si>
    <t>TIP 3131</t>
  </si>
  <si>
    <t xml:space="preserve">Dahiliye-Hematoloji                        </t>
  </si>
  <si>
    <t>TIP 3132</t>
  </si>
  <si>
    <t>Tıbbi Patoloji</t>
  </si>
  <si>
    <t>TIP 3123</t>
  </si>
  <si>
    <t>Komite AKTS</t>
  </si>
  <si>
    <t>Enfeksiyon Hastalıkları ve Kl. Mikrobiyoloji</t>
  </si>
  <si>
    <t>KOMİTE II</t>
  </si>
  <si>
    <t>TIP3200- HEMATOPOETİK SİSTEM, TEMEL ONKOLOJİ ve GENETİK</t>
  </si>
  <si>
    <t xml:space="preserve">Fiziksel Tıp ve Rehabilitasyon </t>
  </si>
  <si>
    <t>TIP 3217</t>
  </si>
  <si>
    <t>Hematoloji</t>
  </si>
  <si>
    <t>TIP 3230</t>
  </si>
  <si>
    <t>TIP 3237</t>
  </si>
  <si>
    <t>TIP 3229</t>
  </si>
  <si>
    <t>TIP 3232</t>
  </si>
  <si>
    <t>Radyasyon Onkolojisi</t>
  </si>
  <si>
    <t>KOMİTE III</t>
  </si>
  <si>
    <t>TIP3300- SOLUNUM ve KARDİYOVASKÜLER SİSTEM</t>
  </si>
  <si>
    <t>TIP 3315</t>
  </si>
  <si>
    <t>TIP 3320</t>
  </si>
  <si>
    <t>TIP 3337</t>
  </si>
  <si>
    <t>TIP 3322</t>
  </si>
  <si>
    <t>Toplam Ders Saati</t>
  </si>
  <si>
    <t>TIP 3329</t>
  </si>
  <si>
    <t>Toplam Lab Saati</t>
  </si>
  <si>
    <t>TIP 3332</t>
  </si>
  <si>
    <t>Toplam Teorik Ders Saati</t>
  </si>
  <si>
    <t>Uygulama saati</t>
  </si>
  <si>
    <t>Komite Suresi (Hafta)</t>
  </si>
  <si>
    <t>BÖLÜM SAYISI</t>
  </si>
  <si>
    <t>KOMİTE IV</t>
  </si>
  <si>
    <t>TIP3400- GASTROİNTESTİNAL SİSTEM ve AİLE HEKİMLİĞİ</t>
  </si>
  <si>
    <t xml:space="preserve">KOMİTE-1- ENFEKSİYON HASTALIKLARI ve KLİNİK BİLİMLERE GİRİŞ </t>
  </si>
  <si>
    <t>TIP 3413</t>
  </si>
  <si>
    <t>Gastroenteroloji</t>
  </si>
  <si>
    <t>TIP 3401</t>
  </si>
  <si>
    <t>TIP 3438</t>
  </si>
  <si>
    <t>TIP 3437</t>
  </si>
  <si>
    <t>TIP 3422</t>
  </si>
  <si>
    <t>TIP 3429</t>
  </si>
  <si>
    <t>TIP 3432</t>
  </si>
  <si>
    <t>KOMİTE V</t>
  </si>
  <si>
    <t>TIP3500- ENDOKRİNOLOJİ, ÜRİNER SİSTEM ve ÜREME SİSTEMİ</t>
  </si>
  <si>
    <t>TIP 3510</t>
  </si>
  <si>
    <t>Endokrinoloji ve Metabolizma Hastalıkları</t>
  </si>
  <si>
    <t>TIP 3519</t>
  </si>
  <si>
    <t>TIP 3524</t>
  </si>
  <si>
    <t>Nefroloji</t>
  </si>
  <si>
    <t>TIP 3522</t>
  </si>
  <si>
    <t>TIP 3535</t>
  </si>
  <si>
    <t>TIP 3538</t>
  </si>
  <si>
    <t>TIP 3530</t>
  </si>
  <si>
    <t>TIP 3537</t>
  </si>
  <si>
    <t>TIP 3529</t>
  </si>
  <si>
    <t>TIP 3532</t>
  </si>
  <si>
    <t>KOMİTE VI</t>
  </si>
  <si>
    <t>TIP3600- NÖROLOJİ, PSİKİYATRİ ve HALK SAĞLIĞI-1</t>
  </si>
  <si>
    <t>TIP 3625</t>
  </si>
  <si>
    <t>Nöroloji</t>
  </si>
  <si>
    <t>TIP 3622</t>
  </si>
  <si>
    <t>TIP 3627</t>
  </si>
  <si>
    <t>TIP 3630</t>
  </si>
  <si>
    <t>TIP 3637</t>
  </si>
  <si>
    <t>TIP 3632</t>
  </si>
  <si>
    <t>TIP 3629</t>
  </si>
  <si>
    <t>TIP 3616</t>
  </si>
  <si>
    <t>KOMİTE VII</t>
  </si>
  <si>
    <t>TIP3700- DERİ, KAS, İSKELET SİSTEMİ ve HALK SAĞLIĞI-2</t>
  </si>
  <si>
    <t>TIP 3716</t>
  </si>
  <si>
    <t>TIP 3711</t>
  </si>
  <si>
    <t>TIP 3726</t>
  </si>
  <si>
    <t>Romatoloji</t>
  </si>
  <si>
    <t>TIP 3739</t>
  </si>
  <si>
    <t>TIP 3730</t>
  </si>
  <si>
    <t>TIP 3732</t>
  </si>
  <si>
    <t>TIP 3729</t>
  </si>
  <si>
    <t>TIP 3737</t>
  </si>
  <si>
    <t>TIP 3707</t>
  </si>
  <si>
    <t xml:space="preserve">Tıbbi Biyokimya </t>
  </si>
  <si>
    <t>TOPLAM AKTS</t>
  </si>
  <si>
    <t>ANKARA YILDIRIM BEYAZIT UNIVERSITY FACULTY OF MEDICINE                                                                                                                                        2018 - 2098 PHASE III ACADEMIC PROGRAM and CREDITS</t>
  </si>
  <si>
    <t>COMMITTEE I</t>
  </si>
  <si>
    <t>MED3100- INFECTIOUS DISEASES and INTRODUCTION to CLINICAL SCIENCES</t>
  </si>
  <si>
    <t>CODE</t>
  </si>
  <si>
    <t>COURSES</t>
  </si>
  <si>
    <t>ECTS</t>
  </si>
  <si>
    <t>THEORETIC</t>
  </si>
  <si>
    <t>PRACTICE</t>
  </si>
  <si>
    <t>LABORATORY</t>
  </si>
  <si>
    <t>MED 3122</t>
  </si>
  <si>
    <t xml:space="preserve">Clinical Microbiology and Infectious Disease </t>
  </si>
  <si>
    <t>None</t>
  </si>
  <si>
    <t>MED 3129</t>
  </si>
  <si>
    <t>Medical Pharmacology</t>
  </si>
  <si>
    <t>MED 3131</t>
  </si>
  <si>
    <t>MED 3132</t>
  </si>
  <si>
    <t>Medical Pathology</t>
  </si>
  <si>
    <t>MED 3123</t>
  </si>
  <si>
    <t>Introduction to Cilinical Sciences</t>
  </si>
  <si>
    <t>Committee ECTS</t>
  </si>
  <si>
    <t>COMMITTEE II</t>
  </si>
  <si>
    <t>MED3200- HAEMATOLOGY, BASIC ONCOLOGY and GENETIC</t>
  </si>
  <si>
    <t>MED 3217</t>
  </si>
  <si>
    <t>Haematology</t>
  </si>
  <si>
    <t>MED 3230</t>
  </si>
  <si>
    <t>Medical Genetic</t>
  </si>
  <si>
    <t>MED 3237</t>
  </si>
  <si>
    <t>MED 3229</t>
  </si>
  <si>
    <t>MED 3232</t>
  </si>
  <si>
    <t>COMMITTEE III</t>
  </si>
  <si>
    <t>MED3300- RESPIRATORY and CARDIOVASCULAR SYSTEM</t>
  </si>
  <si>
    <t>MED 3315</t>
  </si>
  <si>
    <t>MED 3320</t>
  </si>
  <si>
    <t>MED 3337</t>
  </si>
  <si>
    <t>MED 3322</t>
  </si>
  <si>
    <t>MED 3329</t>
  </si>
  <si>
    <t>MED 3332</t>
  </si>
  <si>
    <t>COMMITTEE IV</t>
  </si>
  <si>
    <t>MED3400- GASTROINTESTINAL SYSTEM and FAMILY MEDICINE</t>
  </si>
  <si>
    <t>MED 3413</t>
  </si>
  <si>
    <t>Gastroenterology</t>
  </si>
  <si>
    <t>MED 3401</t>
  </si>
  <si>
    <t>MED 3438</t>
  </si>
  <si>
    <t>General Surgery</t>
  </si>
  <si>
    <t>MED 3437</t>
  </si>
  <si>
    <t>MED 3422</t>
  </si>
  <si>
    <t>MED 3429</t>
  </si>
  <si>
    <t>MED 3432</t>
  </si>
  <si>
    <t>COMMITTEE V</t>
  </si>
  <si>
    <t>MED3500- ENDOCRINOLOGY, URINARY abd REPRODUCTIVE SYSTEM</t>
  </si>
  <si>
    <t>MED 3510</t>
  </si>
  <si>
    <t>Endocrinology and Metabolism</t>
  </si>
  <si>
    <t>MED 3519</t>
  </si>
  <si>
    <t>MED 3524</t>
  </si>
  <si>
    <t>Nephrology</t>
  </si>
  <si>
    <t>MED 3522</t>
  </si>
  <si>
    <t>MED 3535</t>
  </si>
  <si>
    <t>MED 3538</t>
  </si>
  <si>
    <t>MED 3530</t>
  </si>
  <si>
    <t>MED 3537</t>
  </si>
  <si>
    <t>MED 3529</t>
  </si>
  <si>
    <t>MED 3532</t>
  </si>
  <si>
    <t>COMMITTEE VI</t>
  </si>
  <si>
    <t xml:space="preserve">MED3600- NEUROLOGY, PSYCHIATRY and PUBLIC HEALTH-1 </t>
  </si>
  <si>
    <t>MED 3625</t>
  </si>
  <si>
    <t>MED 3622</t>
  </si>
  <si>
    <t>MED 3627</t>
  </si>
  <si>
    <t>MED 3630</t>
  </si>
  <si>
    <t>MED 3637</t>
  </si>
  <si>
    <t>MED 3632</t>
  </si>
  <si>
    <t>MED 3629</t>
  </si>
  <si>
    <t>MED 3616</t>
  </si>
  <si>
    <t>COMMITTEE VII</t>
  </si>
  <si>
    <t>MED3700- SKIN, MUSCULOSCELETAL SYSTEM and PUBLIC HEALTH-2</t>
  </si>
  <si>
    <t>MED 3716</t>
  </si>
  <si>
    <t>MED 3711</t>
  </si>
  <si>
    <r>
      <rPr>
        <sz val="12"/>
        <color rgb="FF000000"/>
        <rFont val="Calibri"/>
        <family val="2"/>
        <charset val="162"/>
      </rPr>
      <t xml:space="preserve">Physical Therapy and Rehabilitation            </t>
    </r>
    <r>
      <rPr>
        <b/>
        <sz val="12"/>
        <color rgb="FF000000"/>
        <rFont val="Calibri"/>
        <family val="2"/>
        <charset val="162"/>
      </rPr>
      <t xml:space="preserve"> </t>
    </r>
  </si>
  <si>
    <t>MED 3726</t>
  </si>
  <si>
    <t>Rheumatology</t>
  </si>
  <si>
    <t>MED 3739</t>
  </si>
  <si>
    <t>MED 3730</t>
  </si>
  <si>
    <t>MED 3732</t>
  </si>
  <si>
    <t>MED 3729</t>
  </si>
  <si>
    <t>MED 3737</t>
  </si>
  <si>
    <t>MED 3707</t>
  </si>
  <si>
    <t>TOTAL ECTS</t>
  </si>
  <si>
    <t>Dr.Ayşegül Karalezli</t>
  </si>
  <si>
    <t>Dr. Mükremin Er</t>
  </si>
  <si>
    <t>Dr SA ÇAM</t>
  </si>
  <si>
    <t>Dr.Hesna Bektaş</t>
  </si>
  <si>
    <t>Dr.Tahir K.Yoldaş</t>
  </si>
  <si>
    <t>DÖNEM III - PHASE III</t>
  </si>
  <si>
    <t xml:space="preserve">MED3100- INFECTIOUS DISEASES and INTRODUCTION to CLINICAL SCIENCES </t>
  </si>
  <si>
    <t>DERSLER</t>
  </si>
  <si>
    <t>ÖĞRETİM ÜYESİ</t>
  </si>
  <si>
    <t>KOMİTE</t>
  </si>
  <si>
    <t>SAAT</t>
  </si>
  <si>
    <t>LECTURER</t>
  </si>
  <si>
    <t>COMITTEE</t>
  </si>
  <si>
    <t>HOUR</t>
  </si>
  <si>
    <t>Dr. Ferda Öner Erkekol</t>
  </si>
  <si>
    <t>Dr. H Canan Hasanoğlu</t>
  </si>
  <si>
    <t>Chronic coronary syndrome</t>
  </si>
  <si>
    <t>Akut koroner sendromlar-1</t>
  </si>
  <si>
    <t>Acute coronary syndromes-1</t>
  </si>
  <si>
    <t>Akut koroner sendromlar-2</t>
  </si>
  <si>
    <t>Acute coronary syndromes-2</t>
  </si>
  <si>
    <t>Probiotics</t>
  </si>
  <si>
    <t>Motivasyonel görüşme ve sigara bırakma danışmanlığı</t>
  </si>
  <si>
    <t>Aile Hekimliğinde sağlam erişkine yaklaşım ve periyodik sağlık muayeneleri</t>
  </si>
  <si>
    <t>Approach to the elderly in Family Medicine</t>
  </si>
  <si>
    <t>MED3500- ENDOCRINOLOGY, URINARY and REPRODUCTIVE SYSTEM</t>
  </si>
  <si>
    <t xml:space="preserve">Dr. Neslihan Çuhacı </t>
  </si>
  <si>
    <t>Dr. Mehtap Balaban</t>
  </si>
  <si>
    <t>Dr.Müyesser Aras</t>
  </si>
  <si>
    <t xml:space="preserve">romatizmal hastalıklarda semptom ve bulgular - 1           </t>
  </si>
  <si>
    <t xml:space="preserve">Semptomatology and  Findings of Rheumatologic Diseases -1            </t>
  </si>
  <si>
    <t xml:space="preserve">romatizmal hastalıklarda semptom ve bulgular - 2          </t>
  </si>
  <si>
    <t>Afet tıbbı</t>
  </si>
  <si>
    <t>TIBBİ BİYOKİMYA</t>
  </si>
  <si>
    <t>Dr. Tahir K.Yoldaş</t>
  </si>
  <si>
    <t>Dr. Ahmet Cevdet Ceylan</t>
  </si>
  <si>
    <t>KDT Bakış Açısıyla Tıbbi Laboratuvar Test Sonuçlarının Yorumlanması</t>
  </si>
  <si>
    <t xml:space="preserve">Interpretation of Medical Laboratory Tests With EBM Perspective
</t>
  </si>
  <si>
    <t>DÖNEM 3 2021-2022</t>
  </si>
  <si>
    <t xml:space="preserve">Haematology                       </t>
  </si>
  <si>
    <t xml:space="preserve">Gastroenterology                   </t>
  </si>
  <si>
    <t>Medical Pathology LAB *3</t>
  </si>
  <si>
    <t xml:space="preserve">Endocrinology and Metabolism            </t>
  </si>
  <si>
    <t xml:space="preserve">Nephrology                    </t>
  </si>
  <si>
    <t xml:space="preserve">Neurology              </t>
  </si>
  <si>
    <t xml:space="preserve">Physical Therapy and Rehabilitation   </t>
  </si>
  <si>
    <t>Medical Biochemistry</t>
  </si>
  <si>
    <t xml:space="preserve">Medical Bioochemistry </t>
  </si>
  <si>
    <t>Tıbbi Biyokimya</t>
  </si>
  <si>
    <t>Medikal Farmakoloji</t>
  </si>
  <si>
    <t>Medikal Patoloji</t>
  </si>
  <si>
    <t>MedikalPatoloji LAB (Farklı sayıda grp*1saat)</t>
  </si>
  <si>
    <t>DÖNEM 3_2021/2022</t>
  </si>
  <si>
    <r>
      <t xml:space="preserve">Virolojiye giriş </t>
    </r>
    <r>
      <rPr>
        <sz val="10"/>
        <color rgb="FFFF0000"/>
        <rFont val="Calibri"/>
        <family val="2"/>
        <charset val="162"/>
      </rPr>
      <t>(ÇEVRİMİÇİ)</t>
    </r>
  </si>
  <si>
    <r>
      <t xml:space="preserve">Viral hastalıklarda tanı yöntemleri </t>
    </r>
    <r>
      <rPr>
        <sz val="10"/>
        <color rgb="FFFF0000"/>
        <rFont val="Calibri"/>
        <family val="2"/>
        <charset val="162"/>
      </rPr>
      <t>(ÇEVRİMİÇİ)</t>
    </r>
  </si>
  <si>
    <r>
      <t xml:space="preserve">Adenovirüsler ve pox grubu virüsler </t>
    </r>
    <r>
      <rPr>
        <sz val="10"/>
        <color rgb="FFFF0000"/>
        <rFont val="Calibri"/>
        <family val="2"/>
        <charset val="162"/>
      </rPr>
      <t>(ÇEVRİMİÇİ)</t>
    </r>
  </si>
  <si>
    <r>
      <t xml:space="preserve">Hepatit virusları-1 </t>
    </r>
    <r>
      <rPr>
        <sz val="10"/>
        <color rgb="FFFF0000"/>
        <rFont val="Calibri"/>
        <family val="2"/>
        <charset val="162"/>
      </rPr>
      <t>(ÇEVRİMİÇİ)</t>
    </r>
  </si>
  <si>
    <r>
      <t xml:space="preserve">Hepatit virusları-2 </t>
    </r>
    <r>
      <rPr>
        <sz val="10"/>
        <color rgb="FFFF0000"/>
        <rFont val="Calibri"/>
        <family val="2"/>
        <charset val="162"/>
      </rPr>
      <t>(ÇEVRİMİÇİ)</t>
    </r>
  </si>
  <si>
    <r>
      <t xml:space="preserve">Hepatit virusları-3 </t>
    </r>
    <r>
      <rPr>
        <sz val="10"/>
        <color rgb="FFFF0000"/>
        <rFont val="Calibri"/>
        <family val="2"/>
        <charset val="162"/>
      </rPr>
      <t>(ÇEVRİMİÇİ)</t>
    </r>
  </si>
  <si>
    <t xml:space="preserve">Tıbbi Hikaye alma-3 </t>
  </si>
  <si>
    <t xml:space="preserve">Tıbbi Hikaye alma-2 </t>
  </si>
  <si>
    <t xml:space="preserve">Tıbbi Hikaye Alma-1 </t>
  </si>
  <si>
    <r>
      <t xml:space="preserve">Papovaviruslar </t>
    </r>
    <r>
      <rPr>
        <sz val="10"/>
        <color rgb="FFFF0000"/>
        <rFont val="Calibri"/>
        <family val="2"/>
        <charset val="162"/>
      </rPr>
      <t>(ÇEVRİMİÇİ)</t>
    </r>
  </si>
  <si>
    <r>
      <t xml:space="preserve">Parvoviruslar </t>
    </r>
    <r>
      <rPr>
        <sz val="10"/>
        <color rgb="FFFF0000"/>
        <rFont val="Calibri"/>
        <family val="2"/>
        <charset val="162"/>
      </rPr>
      <t>(ÇEVRİMİÇİ)</t>
    </r>
  </si>
  <si>
    <r>
      <t xml:space="preserve">Orthomyxoviruslar-1 </t>
    </r>
    <r>
      <rPr>
        <sz val="10"/>
        <color rgb="FFFF0000"/>
        <rFont val="Calibri"/>
        <family val="2"/>
        <charset val="162"/>
      </rPr>
      <t>(ÇEVRİMİÇİ)</t>
    </r>
  </si>
  <si>
    <r>
      <t xml:space="preserve">Orthomyxoviruslar-2 </t>
    </r>
    <r>
      <rPr>
        <sz val="10"/>
        <color rgb="FFFF0000"/>
        <rFont val="Calibri"/>
        <family val="2"/>
        <charset val="162"/>
      </rPr>
      <t>(ÇEVRİMİÇİ)</t>
    </r>
  </si>
  <si>
    <r>
      <t xml:space="preserve">Enfeksiyon hastalıklarında belirti ve bulgular </t>
    </r>
    <r>
      <rPr>
        <sz val="10"/>
        <color rgb="FFFF0000"/>
        <rFont val="Calibri"/>
        <family val="2"/>
        <charset val="162"/>
      </rPr>
      <t>(ÇEVRİMİÇİ)</t>
    </r>
  </si>
  <si>
    <r>
      <t xml:space="preserve">Enfeksiyon hastalıklarının tanısında yardımcı tetkikler </t>
    </r>
    <r>
      <rPr>
        <sz val="10"/>
        <color rgb="FFFF0000"/>
        <rFont val="Calibri"/>
        <family val="2"/>
        <charset val="162"/>
      </rPr>
      <t>(ÇEVRİMİÇİ)</t>
    </r>
  </si>
  <si>
    <r>
      <t xml:space="preserve">Ateş nedenleri, tipleri ve ateşi olan hastaya yaklaşım </t>
    </r>
    <r>
      <rPr>
        <sz val="10"/>
        <color rgb="FFFF0000"/>
        <rFont val="Calibri"/>
        <family val="2"/>
        <charset val="162"/>
      </rPr>
      <t>(ÇEVRİMİÇİ)</t>
    </r>
  </si>
  <si>
    <r>
      <t xml:space="preserve">Aminoglikozitler, spektinomisin </t>
    </r>
    <r>
      <rPr>
        <sz val="10"/>
        <color rgb="FFFF0000"/>
        <rFont val="Calibri"/>
        <family val="2"/>
        <charset val="162"/>
      </rPr>
      <t>(ÇEVRİMİÇİ)</t>
    </r>
  </si>
  <si>
    <t xml:space="preserve">Dr. Halil Kara </t>
  </si>
  <si>
    <r>
      <t xml:space="preserve">Glikopeptidler ve hücre duvarında etkili diğer antibiyotikler </t>
    </r>
    <r>
      <rPr>
        <sz val="10"/>
        <color rgb="FFFF0000"/>
        <rFont val="Calibri"/>
        <family val="2"/>
        <charset val="162"/>
      </rPr>
      <t>(ÇEVRİMİÇİ)</t>
    </r>
  </si>
  <si>
    <r>
      <t xml:space="preserve">Makrolidler, linkozamidler, streptograminler, okzasolidinonlar-1 </t>
    </r>
    <r>
      <rPr>
        <sz val="10"/>
        <color rgb="FFFF0000"/>
        <rFont val="Calibri"/>
        <family val="2"/>
        <charset val="162"/>
      </rPr>
      <t>(ÇEVRİMİÇİ)</t>
    </r>
  </si>
  <si>
    <r>
      <t>Makrolidler, linkozamidler, streptograminler, okzasolidinonlar-2</t>
    </r>
    <r>
      <rPr>
        <sz val="10"/>
        <color rgb="FFFF0000"/>
        <rFont val="Calibri"/>
        <family val="2"/>
        <charset val="162"/>
      </rPr>
      <t xml:space="preserve"> (ÇEVRİMİÇİ)</t>
    </r>
  </si>
  <si>
    <r>
      <t>Coronaviruslar ve Noroviruslar</t>
    </r>
    <r>
      <rPr>
        <sz val="10"/>
        <color rgb="FFFF0000"/>
        <rFont val="Calibri"/>
        <family val="2"/>
        <charset val="162"/>
      </rPr>
      <t xml:space="preserve"> (ÇEVRİMİÇİ)</t>
    </r>
  </si>
  <si>
    <r>
      <t xml:space="preserve">Arboviruslar ve Roboviruslar-1 </t>
    </r>
    <r>
      <rPr>
        <sz val="10"/>
        <color rgb="FFFF0000"/>
        <rFont val="Calibri"/>
        <family val="2"/>
        <charset val="162"/>
      </rPr>
      <t>(ÇEVRİMİÇİ)</t>
    </r>
  </si>
  <si>
    <r>
      <t xml:space="preserve">Arboviruslar ve Roboviruslar-2 </t>
    </r>
    <r>
      <rPr>
        <sz val="10"/>
        <color rgb="FFFF0000"/>
        <rFont val="Calibri"/>
        <family val="2"/>
        <charset val="162"/>
      </rPr>
      <t>(ÇEVRİMİÇİ)</t>
    </r>
  </si>
  <si>
    <r>
      <t xml:space="preserve">Paramyxoviruses-1 </t>
    </r>
    <r>
      <rPr>
        <sz val="10"/>
        <color rgb="FFFF0000"/>
        <rFont val="Calibri"/>
        <family val="2"/>
        <charset val="162"/>
      </rPr>
      <t>(ONLINE)</t>
    </r>
  </si>
  <si>
    <r>
      <t xml:space="preserve">Paramyxoviruses-2 </t>
    </r>
    <r>
      <rPr>
        <sz val="10"/>
        <color rgb="FFFF0000"/>
        <rFont val="Calibri"/>
        <family val="2"/>
        <charset val="162"/>
      </rPr>
      <t>(ONLINE)</t>
    </r>
  </si>
  <si>
    <r>
      <t xml:space="preserve">Rhabdovirus </t>
    </r>
    <r>
      <rPr>
        <sz val="10"/>
        <color rgb="FFFF0000"/>
        <rFont val="Calibri"/>
        <family val="2"/>
        <charset val="162"/>
      </rPr>
      <t>(ONLINE)</t>
    </r>
  </si>
  <si>
    <r>
      <t xml:space="preserve">Glycopeptide&amp; Other Cell Wall- &amp; Membrane-Active Antibiotics </t>
    </r>
    <r>
      <rPr>
        <sz val="10"/>
        <color rgb="FFFF0000"/>
        <rFont val="Calibri"/>
        <family val="2"/>
        <charset val="162"/>
      </rPr>
      <t>(ONLINE)</t>
    </r>
  </si>
  <si>
    <r>
      <t xml:space="preserve">Aminoglycosides, Spectinomycin </t>
    </r>
    <r>
      <rPr>
        <sz val="10"/>
        <color rgb="FFFF0000"/>
        <rFont val="Calibri"/>
        <family val="2"/>
        <charset val="162"/>
      </rPr>
      <t>(ONLINE)</t>
    </r>
  </si>
  <si>
    <r>
      <t xml:space="preserve">Health care associated infections and prevention methods </t>
    </r>
    <r>
      <rPr>
        <sz val="10"/>
        <color rgb="FFFF0000"/>
        <rFont val="Calibri"/>
        <family val="2"/>
        <charset val="162"/>
      </rPr>
      <t>(ONLINE)</t>
    </r>
  </si>
  <si>
    <r>
      <t xml:space="preserve">Isolation precautions and health of health care workers </t>
    </r>
    <r>
      <rPr>
        <sz val="10"/>
        <color rgb="FFFF0000"/>
        <rFont val="Calibri"/>
        <family val="2"/>
        <charset val="162"/>
      </rPr>
      <t>(ONLINE)</t>
    </r>
  </si>
  <si>
    <t xml:space="preserve">Infectious Diseases and Clin. Microbiology </t>
  </si>
  <si>
    <r>
      <t xml:space="preserve">Pathogenesis of reticuloendothelial system infections  </t>
    </r>
    <r>
      <rPr>
        <sz val="10"/>
        <color rgb="FFFF0000"/>
        <rFont val="Calibri"/>
        <family val="2"/>
        <charset val="162"/>
      </rPr>
      <t>(ONLINE)</t>
    </r>
  </si>
  <si>
    <r>
      <t xml:space="preserve">Coronaviruses &amp; Noroviruses </t>
    </r>
    <r>
      <rPr>
        <sz val="10"/>
        <color rgb="FFFF0000"/>
        <rFont val="Calibri"/>
        <family val="2"/>
        <charset val="162"/>
      </rPr>
      <t>(ONLINE)</t>
    </r>
  </si>
  <si>
    <r>
      <t xml:space="preserve">Reoviruses, caliciviruses &amp; astroviruses-1 </t>
    </r>
    <r>
      <rPr>
        <sz val="10"/>
        <color rgb="FFFF0000"/>
        <rFont val="Calibri"/>
        <family val="2"/>
        <charset val="162"/>
      </rPr>
      <t>(ONLINE)</t>
    </r>
  </si>
  <si>
    <r>
      <t xml:space="preserve">Reoviruses, caliciviruses &amp; astroviruses-2 </t>
    </r>
    <r>
      <rPr>
        <sz val="10"/>
        <color rgb="FFFF0000"/>
        <rFont val="Calibri"/>
        <family val="2"/>
        <charset val="162"/>
      </rPr>
      <t>(ONLINE)</t>
    </r>
  </si>
  <si>
    <r>
      <t xml:space="preserve">General Principles of Microbial Pathogenesis and inflammatory response and pathology of bacterial infections </t>
    </r>
    <r>
      <rPr>
        <sz val="10"/>
        <color rgb="FFFF0000"/>
        <rFont val="Calibri"/>
        <family val="2"/>
        <charset val="162"/>
      </rPr>
      <t>(ONLINE)</t>
    </r>
  </si>
  <si>
    <r>
      <t xml:space="preserve">Pathology of viral Infections </t>
    </r>
    <r>
      <rPr>
        <sz val="10"/>
        <color rgb="FFFF0000"/>
        <rFont val="Calibri"/>
        <family val="2"/>
        <charset val="162"/>
      </rPr>
      <t>(ONLINE)</t>
    </r>
  </si>
  <si>
    <r>
      <t xml:space="preserve">Hepatitis viruses-1 </t>
    </r>
    <r>
      <rPr>
        <sz val="10"/>
        <color rgb="FFFF0000"/>
        <rFont val="Calibri"/>
        <family val="2"/>
        <charset val="162"/>
      </rPr>
      <t>(ONLINE)</t>
    </r>
  </si>
  <si>
    <r>
      <t>Hepatitis viruses-2</t>
    </r>
    <r>
      <rPr>
        <sz val="10"/>
        <color rgb="FFFF0000"/>
        <rFont val="Calibri"/>
        <family val="2"/>
        <charset val="162"/>
      </rPr>
      <t xml:space="preserve"> (ONLINE)</t>
    </r>
  </si>
  <si>
    <r>
      <t>Herpesviruses-1</t>
    </r>
    <r>
      <rPr>
        <sz val="10"/>
        <color rgb="FFFF0000"/>
        <rFont val="Calibri"/>
        <family val="2"/>
        <charset val="162"/>
      </rPr>
      <t xml:space="preserve"> (ONLINE)</t>
    </r>
  </si>
  <si>
    <r>
      <t xml:space="preserve">Herpesviruses-2 </t>
    </r>
    <r>
      <rPr>
        <sz val="10"/>
        <color rgb="FFFF0000"/>
        <rFont val="Calibri"/>
        <family val="2"/>
        <charset val="162"/>
      </rPr>
      <t>(ONLINE)</t>
    </r>
  </si>
  <si>
    <r>
      <t xml:space="preserve">Parvoviruses </t>
    </r>
    <r>
      <rPr>
        <sz val="10"/>
        <color rgb="FFFF0000"/>
        <rFont val="Calibri"/>
        <family val="2"/>
        <charset val="162"/>
      </rPr>
      <t>(ONLINE)</t>
    </r>
  </si>
  <si>
    <r>
      <t xml:space="preserve">Orthomyxoviruses-1 </t>
    </r>
    <r>
      <rPr>
        <sz val="10"/>
        <color rgb="FFFF0000"/>
        <rFont val="Calibri"/>
        <family val="2"/>
        <charset val="162"/>
      </rPr>
      <t>(ONLINE)</t>
    </r>
  </si>
  <si>
    <r>
      <t xml:space="preserve">Hepatitis viruses-3 </t>
    </r>
    <r>
      <rPr>
        <sz val="10"/>
        <color rgb="FFFF0000"/>
        <rFont val="Calibri"/>
        <family val="2"/>
        <charset val="162"/>
      </rPr>
      <t>(ONLINE)</t>
    </r>
  </si>
  <si>
    <r>
      <t>Orthomyxoviruses-2</t>
    </r>
    <r>
      <rPr>
        <sz val="10"/>
        <color rgb="FFFF0000"/>
        <rFont val="Calibri"/>
        <family val="2"/>
        <charset val="162"/>
      </rPr>
      <t xml:space="preserve"> (ONLINE)</t>
    </r>
  </si>
  <si>
    <r>
      <t xml:space="preserve">Antifungal İlaçlar-1 </t>
    </r>
    <r>
      <rPr>
        <sz val="10"/>
        <color rgb="FFFF0000"/>
        <rFont val="Calibri"/>
        <family val="2"/>
        <charset val="162"/>
      </rPr>
      <t>(ÇEVRİMİÇİ)</t>
    </r>
  </si>
  <si>
    <r>
      <t xml:space="preserve">Antifungal İlaçlar-2 </t>
    </r>
    <r>
      <rPr>
        <sz val="10"/>
        <color rgb="FFFF0000"/>
        <rFont val="Calibri"/>
        <family val="2"/>
        <charset val="162"/>
      </rPr>
      <t>(ÇEVRİMİÇİ)</t>
    </r>
  </si>
  <si>
    <r>
      <t xml:space="preserve">Antiviral İlaçlar-1 </t>
    </r>
    <r>
      <rPr>
        <sz val="10"/>
        <color rgb="FFFF0000"/>
        <rFont val="Calibri"/>
        <family val="2"/>
        <charset val="162"/>
      </rPr>
      <t>(ÇEVRİMİÇİ)</t>
    </r>
  </si>
  <si>
    <r>
      <t xml:space="preserve">Antiviral İlaçlar-2 </t>
    </r>
    <r>
      <rPr>
        <sz val="10"/>
        <color rgb="FFFF0000"/>
        <rFont val="Calibri"/>
        <family val="2"/>
        <charset val="162"/>
      </rPr>
      <t>(ÇEVRİMİÇİ)</t>
    </r>
  </si>
  <si>
    <r>
      <t xml:space="preserve">Çeşitli antibiyotikler, antiseptik ve dezenfektanlar-1 </t>
    </r>
    <r>
      <rPr>
        <sz val="10"/>
        <color rgb="FFFF0000"/>
        <rFont val="Calibri"/>
        <family val="2"/>
        <charset val="162"/>
      </rPr>
      <t>(ÇEVRİMİÇİ)</t>
    </r>
  </si>
  <si>
    <r>
      <t xml:space="preserve">Çeşitli antibiyotikler, antiseptik ve dezenfektanlar-2 </t>
    </r>
    <r>
      <rPr>
        <sz val="10"/>
        <color rgb="FFFF0000"/>
        <rFont val="Calibri"/>
        <family val="2"/>
        <charset val="162"/>
      </rPr>
      <t>(ÇEVRİMİÇİ)</t>
    </r>
  </si>
  <si>
    <r>
      <t xml:space="preserve">Antihelmintik İlaçlar </t>
    </r>
    <r>
      <rPr>
        <sz val="10"/>
        <color rgb="FFFF0000"/>
        <rFont val="Calibri"/>
        <family val="2"/>
        <charset val="162"/>
      </rPr>
      <t>(ÇEVRİMİÇİ)</t>
    </r>
  </si>
  <si>
    <r>
      <t xml:space="preserve">Antifungal Agents-1 </t>
    </r>
    <r>
      <rPr>
        <sz val="10"/>
        <color rgb="FFFF0000"/>
        <rFont val="Calibri"/>
        <family val="2"/>
        <charset val="162"/>
      </rPr>
      <t>(ONLINE)</t>
    </r>
  </si>
  <si>
    <r>
      <t xml:space="preserve">Antifungal Agents-2 </t>
    </r>
    <r>
      <rPr>
        <sz val="10"/>
        <color rgb="FFFF0000"/>
        <rFont val="Calibri"/>
        <family val="2"/>
        <charset val="162"/>
      </rPr>
      <t>(ONLINE)</t>
    </r>
  </si>
  <si>
    <r>
      <t xml:space="preserve">Antiviral Agents-1 </t>
    </r>
    <r>
      <rPr>
        <sz val="10"/>
        <color rgb="FFFF0000"/>
        <rFont val="Calibri"/>
        <family val="2"/>
        <charset val="162"/>
      </rPr>
      <t>(ONLINE)</t>
    </r>
  </si>
  <si>
    <r>
      <t xml:space="preserve">Antiviral Agents-2 </t>
    </r>
    <r>
      <rPr>
        <sz val="10"/>
        <color rgb="FFFF0000"/>
        <rFont val="Calibri"/>
        <family val="2"/>
        <charset val="162"/>
      </rPr>
      <t>(ONLINE)</t>
    </r>
  </si>
  <si>
    <r>
      <t xml:space="preserve">Miscellaneous Antimicrobial Agents; Disinfectants, Antiseptics &amp; Sterilants-1 </t>
    </r>
    <r>
      <rPr>
        <sz val="10"/>
        <color rgb="FFFF0000"/>
        <rFont val="Calibri"/>
        <family val="2"/>
        <charset val="162"/>
      </rPr>
      <t>(ONLINE)</t>
    </r>
  </si>
  <si>
    <r>
      <t xml:space="preserve">Miscellaneous Antimicrobial Agents; Disinfectants, Antiseptics &amp; Sterilants-2 </t>
    </r>
    <r>
      <rPr>
        <sz val="10"/>
        <color rgb="FFFF0000"/>
        <rFont val="Calibri"/>
        <family val="2"/>
        <charset val="162"/>
      </rPr>
      <t>(ONLINE)</t>
    </r>
  </si>
  <si>
    <r>
      <t xml:space="preserve">Hematolojide anamnez ve fizik muayene </t>
    </r>
    <r>
      <rPr>
        <sz val="10"/>
        <color rgb="FFFF0000"/>
        <rFont val="Calibri"/>
        <family val="2"/>
        <charset val="162"/>
      </rPr>
      <t>(ÇEVRİMİÇİ)</t>
    </r>
  </si>
  <si>
    <r>
      <t xml:space="preserve">Hematolojide kullanılan laboratuar testleri </t>
    </r>
    <r>
      <rPr>
        <sz val="10"/>
        <color rgb="FFFF0000"/>
        <rFont val="Calibri"/>
        <family val="2"/>
        <charset val="162"/>
      </rPr>
      <t>(ÇEVRİMİÇİ)</t>
    </r>
    <r>
      <rPr>
        <sz val="10"/>
        <rFont val="Calibri"/>
        <family val="2"/>
        <charset val="1"/>
      </rPr>
      <t xml:space="preserve">  </t>
    </r>
  </si>
  <si>
    <r>
      <t xml:space="preserve">Tam kan sayımını değerlendirme  </t>
    </r>
    <r>
      <rPr>
        <sz val="10"/>
        <color rgb="FFFF0000"/>
        <rFont val="Calibri"/>
        <family val="2"/>
        <charset val="162"/>
      </rPr>
      <t>(ÇEVRİMİÇİ)</t>
    </r>
    <r>
      <rPr>
        <sz val="10"/>
        <rFont val="Calibri"/>
        <family val="2"/>
        <charset val="1"/>
      </rPr>
      <t xml:space="preserve">               </t>
    </r>
  </si>
  <si>
    <r>
      <t xml:space="preserve">NonMendeliyen kalıtımın özellikleri ve örnekleri-1 </t>
    </r>
    <r>
      <rPr>
        <sz val="10"/>
        <color rgb="FFFF0000"/>
        <rFont val="Calibri"/>
        <family val="2"/>
        <charset val="162"/>
      </rPr>
      <t>(ÇEVRİMİÇİ)</t>
    </r>
  </si>
  <si>
    <r>
      <t xml:space="preserve">NonMendeliyen kalıtımın özellikleri ve örnekleri-2 </t>
    </r>
    <r>
      <rPr>
        <sz val="10"/>
        <color rgb="FFFF0000"/>
        <rFont val="Calibri"/>
        <family val="2"/>
        <charset val="162"/>
      </rPr>
      <t>(ÇEVRİMİÇİ)</t>
    </r>
  </si>
  <si>
    <r>
      <t xml:space="preserve">Otozomal kromozom anomali sendromları-1 </t>
    </r>
    <r>
      <rPr>
        <sz val="10"/>
        <color rgb="FFFF0000"/>
        <rFont val="Calibri"/>
        <family val="2"/>
        <charset val="162"/>
      </rPr>
      <t>(ÇEVRİMİÇİ)</t>
    </r>
  </si>
  <si>
    <r>
      <t xml:space="preserve">Otozomal kromozom anomali sendromları-2 </t>
    </r>
    <r>
      <rPr>
        <sz val="10"/>
        <color rgb="FFFF0000"/>
        <rFont val="Calibri"/>
        <family val="2"/>
        <charset val="162"/>
      </rPr>
      <t>(ÇEVRİMİÇİ)</t>
    </r>
  </si>
  <si>
    <r>
      <t xml:space="preserve">Gonozomal kromozom anomali sendromları </t>
    </r>
    <r>
      <rPr>
        <sz val="10"/>
        <color rgb="FFFF0000"/>
        <rFont val="Calibri"/>
        <family val="2"/>
        <charset val="162"/>
      </rPr>
      <t>(ÇEVRİMİÇİ)</t>
    </r>
  </si>
  <si>
    <r>
      <t xml:space="preserve">Properties of Non-mendelian Inheritance and Examples-1 </t>
    </r>
    <r>
      <rPr>
        <sz val="10"/>
        <color rgb="FFFF0000"/>
        <rFont val="Calibri"/>
        <family val="2"/>
        <charset val="162"/>
      </rPr>
      <t>(ONLINE)</t>
    </r>
  </si>
  <si>
    <r>
      <t xml:space="preserve">Properties of Non-mendelian Inheritance and Examples-2 </t>
    </r>
    <r>
      <rPr>
        <sz val="10"/>
        <color rgb="FFFF0000"/>
        <rFont val="Calibri"/>
        <family val="2"/>
        <charset val="162"/>
      </rPr>
      <t>(ONLINE)</t>
    </r>
  </si>
  <si>
    <r>
      <t xml:space="preserve">History taking and physical examination in hematology </t>
    </r>
    <r>
      <rPr>
        <sz val="10"/>
        <color rgb="FFFF0000"/>
        <rFont val="Calibri"/>
        <family val="2"/>
        <charset val="162"/>
      </rPr>
      <t>(ONLINE)</t>
    </r>
  </si>
  <si>
    <r>
      <t xml:space="preserve">Laboratory tests in hematology </t>
    </r>
    <r>
      <rPr>
        <sz val="10"/>
        <color rgb="FFFF0000"/>
        <rFont val="Calibri"/>
        <family val="2"/>
        <charset val="162"/>
      </rPr>
      <t>(ONLINE)</t>
    </r>
  </si>
  <si>
    <r>
      <t xml:space="preserve">Evaluation of complete blood count </t>
    </r>
    <r>
      <rPr>
        <sz val="10"/>
        <color rgb="FFFF0000"/>
        <rFont val="Calibri"/>
        <family val="2"/>
        <charset val="162"/>
      </rPr>
      <t>(ONLINE)</t>
    </r>
  </si>
  <si>
    <r>
      <t xml:space="preserve">Hematopoez basamakları, normal periferik yayma ve kemik iliği yayması </t>
    </r>
    <r>
      <rPr>
        <sz val="10"/>
        <color rgb="FFFF0000"/>
        <rFont val="Calibri"/>
        <family val="2"/>
        <charset val="162"/>
      </rPr>
      <t>(ÇEVRİMİÇİ)</t>
    </r>
  </si>
  <si>
    <r>
      <t xml:space="preserve">Eritrosit yapım eksikliğine bağlı anemi mekanizmaları </t>
    </r>
    <r>
      <rPr>
        <sz val="10"/>
        <color rgb="FFFF0000"/>
        <rFont val="Calibri"/>
        <family val="2"/>
        <charset val="162"/>
      </rPr>
      <t>(ÇEVRİMİÇİ)</t>
    </r>
  </si>
  <si>
    <r>
      <t xml:space="preserve">Hemoliz ve hemolitik anemi mekanizmaları </t>
    </r>
    <r>
      <rPr>
        <sz val="10"/>
        <color rgb="FFFF0000"/>
        <rFont val="Calibri"/>
        <family val="2"/>
        <charset val="162"/>
      </rPr>
      <t>(ÇEVRİMİÇİ)</t>
    </r>
  </si>
  <si>
    <r>
      <t xml:space="preserve">Stages of hematopoiesis, normal peripheral blood smear and bone marrow aspiration smear </t>
    </r>
    <r>
      <rPr>
        <sz val="10"/>
        <color rgb="FFFF0000"/>
        <rFont val="Calibri"/>
        <family val="2"/>
        <charset val="162"/>
      </rPr>
      <t>(ONLINE)</t>
    </r>
  </si>
  <si>
    <r>
      <t xml:space="preserve">Mechanisms of anemia due to defects in erythrocyte production </t>
    </r>
    <r>
      <rPr>
        <sz val="10"/>
        <color rgb="FFFF0000"/>
        <rFont val="Calibri"/>
        <family val="2"/>
        <charset val="162"/>
      </rPr>
      <t>(ONLINE)</t>
    </r>
  </si>
  <si>
    <r>
      <t xml:space="preserve">Hemolysis and mechanisms of hemolytic anemias </t>
    </r>
    <r>
      <rPr>
        <sz val="10"/>
        <color rgb="FFFF0000"/>
        <rFont val="Calibri"/>
        <family val="2"/>
        <charset val="162"/>
      </rPr>
      <t>(ONLINE)</t>
    </r>
  </si>
  <si>
    <r>
      <t xml:space="preserve">Autosomal chromosome abnormality syndromes-1 </t>
    </r>
    <r>
      <rPr>
        <sz val="10"/>
        <color rgb="FFFF0000"/>
        <rFont val="Calibri"/>
        <family val="2"/>
        <charset val="162"/>
      </rPr>
      <t>(ONLINE)</t>
    </r>
  </si>
  <si>
    <r>
      <t xml:space="preserve">Autosomal chromosome abnormality syndromes-2 </t>
    </r>
    <r>
      <rPr>
        <sz val="10"/>
        <color rgb="FFFF0000"/>
        <rFont val="Calibri"/>
        <family val="2"/>
        <charset val="162"/>
      </rPr>
      <t>(ONLINE)</t>
    </r>
  </si>
  <si>
    <r>
      <t xml:space="preserve">Gonosomal chromosome abnormality syndromes </t>
    </r>
    <r>
      <rPr>
        <sz val="10"/>
        <color rgb="FFFF0000"/>
        <rFont val="Calibri"/>
        <family val="2"/>
        <charset val="162"/>
      </rPr>
      <t>(ONLINE)</t>
    </r>
  </si>
  <si>
    <r>
      <t xml:space="preserve">Anemiye klinik yaklaşım </t>
    </r>
    <r>
      <rPr>
        <sz val="10"/>
        <color rgb="FFFF0000"/>
        <rFont val="Calibri"/>
        <family val="2"/>
        <charset val="162"/>
      </rPr>
      <t>(ÇEVRİMİÇİ)</t>
    </r>
  </si>
  <si>
    <r>
      <t xml:space="preserve">Anemiye laboratuar yaklaşım </t>
    </r>
    <r>
      <rPr>
        <sz val="10"/>
        <color rgb="FFFF0000"/>
        <rFont val="Calibri"/>
        <family val="2"/>
        <charset val="162"/>
      </rPr>
      <t>(ÇEVRİMİÇİ)</t>
    </r>
  </si>
  <si>
    <r>
      <t xml:space="preserve">Pansitopeni </t>
    </r>
    <r>
      <rPr>
        <sz val="10"/>
        <color rgb="FFFF0000"/>
        <rFont val="Calibri"/>
        <family val="2"/>
        <charset val="162"/>
      </rPr>
      <t>(ÇEVRİMİÇİ)</t>
    </r>
  </si>
  <si>
    <r>
      <t xml:space="preserve">Antineoplastik kemoterapötikler- 2 </t>
    </r>
    <r>
      <rPr>
        <sz val="10"/>
        <color rgb="FFFF0000"/>
        <rFont val="Calibri"/>
        <family val="2"/>
        <charset val="162"/>
      </rPr>
      <t>(ÇEVRİMİÇİ)</t>
    </r>
  </si>
  <si>
    <r>
      <t xml:space="preserve">Antineoplastik kemoterapötikler- 1 </t>
    </r>
    <r>
      <rPr>
        <sz val="10"/>
        <color rgb="FFFF0000"/>
        <rFont val="Calibri"/>
        <family val="2"/>
        <charset val="162"/>
      </rPr>
      <t>(ÇEVRİMİÇİ)</t>
    </r>
  </si>
  <si>
    <r>
      <t xml:space="preserve">Cancer Chemotherapy-1 </t>
    </r>
    <r>
      <rPr>
        <sz val="10"/>
        <color rgb="FFFF0000"/>
        <rFont val="Calibri"/>
        <family val="2"/>
        <charset val="162"/>
      </rPr>
      <t>(ONLINE)</t>
    </r>
  </si>
  <si>
    <r>
      <t xml:space="preserve">Immuno Medical Medical Pharmacology-1 </t>
    </r>
    <r>
      <rPr>
        <sz val="10"/>
        <color rgb="FFFF0000"/>
        <rFont val="Calibri"/>
        <family val="2"/>
        <charset val="162"/>
      </rPr>
      <t>(ONLINE)</t>
    </r>
  </si>
  <si>
    <r>
      <t xml:space="preserve">Immuno Medical Medical Pharmacology-2 </t>
    </r>
    <r>
      <rPr>
        <sz val="10"/>
        <color rgb="FFFF0000"/>
        <rFont val="Calibri"/>
        <family val="2"/>
        <charset val="162"/>
      </rPr>
      <t>(ONLINE)</t>
    </r>
  </si>
  <si>
    <r>
      <t>Radyolojiye giriş ve görüntülemenin temel ilkeleri</t>
    </r>
    <r>
      <rPr>
        <sz val="10"/>
        <color rgb="FFFF0000"/>
        <rFont val="Calibri"/>
        <family val="2"/>
        <charset val="162"/>
      </rPr>
      <t xml:space="preserve"> (ÇEVRİMİÇİ)</t>
    </r>
  </si>
  <si>
    <r>
      <t xml:space="preserve">Radyasyonun biyolojik etkileri ve radyasyondan korunma  </t>
    </r>
    <r>
      <rPr>
        <sz val="10"/>
        <color rgb="FFFF0000"/>
        <rFont val="Calibri"/>
        <family val="2"/>
        <charset val="162"/>
      </rPr>
      <t>(ÇEVRİMİÇİ)</t>
    </r>
  </si>
  <si>
    <r>
      <t xml:space="preserve">Population genetics </t>
    </r>
    <r>
      <rPr>
        <sz val="10"/>
        <color rgb="FFFF0000"/>
        <rFont val="Calibri"/>
        <family val="2"/>
        <charset val="162"/>
      </rPr>
      <t>(ONLINE)</t>
    </r>
  </si>
  <si>
    <r>
      <t xml:space="preserve">Radiology and the basic principles of imaging </t>
    </r>
    <r>
      <rPr>
        <sz val="10"/>
        <color rgb="FFFF0000"/>
        <rFont val="Calibri"/>
        <family val="2"/>
        <charset val="162"/>
      </rPr>
      <t>(ONLINE)</t>
    </r>
  </si>
  <si>
    <r>
      <t xml:space="preserve">Biological effects of radiation and radiation protection </t>
    </r>
    <r>
      <rPr>
        <sz val="10"/>
        <color rgb="FFFF0000"/>
        <rFont val="Calibri"/>
        <family val="2"/>
        <charset val="162"/>
      </rPr>
      <t>(ONLINE)</t>
    </r>
  </si>
  <si>
    <r>
      <t xml:space="preserve">Gen Tedavisi </t>
    </r>
    <r>
      <rPr>
        <sz val="10"/>
        <color rgb="FFFF0000"/>
        <rFont val="Calibri"/>
        <family val="2"/>
        <charset val="162"/>
      </rPr>
      <t>(ÇEVRİMİÇİ)</t>
    </r>
  </si>
  <si>
    <r>
      <t xml:space="preserve">Popülasyon genetiği </t>
    </r>
    <r>
      <rPr>
        <sz val="10"/>
        <color rgb="FFFF0000"/>
        <rFont val="Calibri"/>
        <family val="2"/>
        <charset val="162"/>
      </rPr>
      <t>(ÇEVRİMİÇİ)</t>
    </r>
  </si>
  <si>
    <t>Kan komponentlerini tanıma</t>
  </si>
  <si>
    <r>
      <t xml:space="preserve">Pıhtılaşma bozukluklarında kullanılan ilaçlar-1 </t>
    </r>
    <r>
      <rPr>
        <sz val="10"/>
        <color rgb="FFFF0000"/>
        <rFont val="Calibri"/>
        <family val="2"/>
        <charset val="162"/>
      </rPr>
      <t>(ÇEVRİMİÇİ)</t>
    </r>
  </si>
  <si>
    <r>
      <t xml:space="preserve">Pıhtılaşma bozukluklarında kullanılan ilaçlar-2 </t>
    </r>
    <r>
      <rPr>
        <sz val="10"/>
        <color rgb="FFFF0000"/>
        <rFont val="Calibri"/>
        <family val="2"/>
        <charset val="162"/>
      </rPr>
      <t>(ÇEVRİMİÇİ)</t>
    </r>
  </si>
  <si>
    <r>
      <t xml:space="preserve">Clinical evaluation of splenomegaly and lymphadenopathy </t>
    </r>
    <r>
      <rPr>
        <sz val="10"/>
        <color rgb="FFFF0000"/>
        <rFont val="Calibri"/>
        <family val="2"/>
        <charset val="162"/>
      </rPr>
      <t>(ONLINE)</t>
    </r>
  </si>
  <si>
    <r>
      <t xml:space="preserve">Blood groups and compatibility tests </t>
    </r>
    <r>
      <rPr>
        <sz val="10"/>
        <color rgb="FFFF0000"/>
        <rFont val="Calibri"/>
        <family val="2"/>
        <charset val="162"/>
      </rPr>
      <t>(ONLINE)</t>
    </r>
    <r>
      <rPr>
        <sz val="10"/>
        <rFont val="Calibri"/>
        <family val="2"/>
        <charset val="1"/>
      </rPr>
      <t xml:space="preserve"> </t>
    </r>
  </si>
  <si>
    <r>
      <t xml:space="preserve">Kan grupları ve uygunluk testleri </t>
    </r>
    <r>
      <rPr>
        <sz val="10"/>
        <color rgb="FFFF0000"/>
        <rFont val="Calibri"/>
        <family val="2"/>
        <charset val="162"/>
      </rPr>
      <t>(ÇEVRİMİÇİ)</t>
    </r>
  </si>
  <si>
    <r>
      <t xml:space="preserve">Dalak büyüklüğü ve lenfadenopatiye klinik yaklaşım </t>
    </r>
    <r>
      <rPr>
        <sz val="10"/>
        <color rgb="FFFF0000"/>
        <rFont val="Calibri"/>
        <family val="2"/>
        <charset val="162"/>
      </rPr>
      <t>(ÇEVRİMİÇİ)</t>
    </r>
  </si>
  <si>
    <r>
      <t xml:space="preserve">Eikosanaidler: prostaglandinler, tromboksanlar, lökotrienler ve ilişkili bileşikler-1 </t>
    </r>
    <r>
      <rPr>
        <sz val="10"/>
        <color rgb="FFFF0000"/>
        <rFont val="Calibri"/>
        <family val="2"/>
        <charset val="162"/>
      </rPr>
      <t>(ÇEVRİMİÇİ)</t>
    </r>
  </si>
  <si>
    <r>
      <t>Eikosanaidler: prostaglandinler, tromboksanlar, lökotrienler ve ilişkili bileşikler-2</t>
    </r>
    <r>
      <rPr>
        <sz val="10"/>
        <color rgb="FFFF0000"/>
        <rFont val="Calibri"/>
        <family val="2"/>
        <charset val="162"/>
      </rPr>
      <t xml:space="preserve"> (ÇEVRİMİÇİ)</t>
    </r>
  </si>
  <si>
    <r>
      <t xml:space="preserve">Histamine, Serotonin, &amp; the Ergot Alkaloids-1 </t>
    </r>
    <r>
      <rPr>
        <sz val="10"/>
        <color rgb="FFFF0000"/>
        <rFont val="Calibri"/>
        <family val="2"/>
        <charset val="162"/>
      </rPr>
      <t>(ONLINE)</t>
    </r>
  </si>
  <si>
    <r>
      <t>Histamine, Serotonin, &amp; the Ergot Alkaloids-2</t>
    </r>
    <r>
      <rPr>
        <sz val="10"/>
        <color rgb="FFFF0000"/>
        <rFont val="Calibri"/>
        <family val="2"/>
        <charset val="162"/>
      </rPr>
      <t xml:space="preserve"> (ONLINE)</t>
    </r>
  </si>
  <si>
    <r>
      <t xml:space="preserve">Cancer Chemotherapy-2 </t>
    </r>
    <r>
      <rPr>
        <sz val="10"/>
        <color rgb="FFFF0000"/>
        <rFont val="Calibri"/>
        <family val="2"/>
        <charset val="162"/>
      </rPr>
      <t>(ONLINE)</t>
    </r>
  </si>
  <si>
    <r>
      <t xml:space="preserve">The Eicosanoids: Prostaglandins, Thromboxanes, Leukotrienes, &amp; Related Compounds-1 </t>
    </r>
    <r>
      <rPr>
        <sz val="10"/>
        <color rgb="FFFF0000"/>
        <rFont val="Calibri"/>
        <family val="2"/>
        <charset val="162"/>
      </rPr>
      <t>(ONLINE)</t>
    </r>
  </si>
  <si>
    <r>
      <t xml:space="preserve">The Eicosanoids: Prostaglandins, Thromboxanes, Leukotrienes, &amp; Related Compounds-2 </t>
    </r>
    <r>
      <rPr>
        <sz val="10"/>
        <color rgb="FFFF0000"/>
        <rFont val="Calibri"/>
        <family val="2"/>
        <charset val="162"/>
      </rPr>
      <t>(ONLINE)</t>
    </r>
  </si>
  <si>
    <r>
      <t>Vasoactive Peptides-1</t>
    </r>
    <r>
      <rPr>
        <sz val="10"/>
        <color rgb="FFFF0000"/>
        <rFont val="Calibri"/>
        <family val="2"/>
        <charset val="162"/>
      </rPr>
      <t xml:space="preserve"> </t>
    </r>
  </si>
  <si>
    <r>
      <t>Vasoactive Peptides-2</t>
    </r>
    <r>
      <rPr>
        <sz val="10"/>
        <color rgb="FFFF0000"/>
        <rFont val="Calibri"/>
        <family val="2"/>
        <charset val="162"/>
      </rPr>
      <t xml:space="preserve"> </t>
    </r>
  </si>
  <si>
    <t xml:space="preserve">Dr. Gülsüm Özet </t>
  </si>
  <si>
    <r>
      <t xml:space="preserve">Lökositozlu hastaya klinik yaklaşım </t>
    </r>
    <r>
      <rPr>
        <sz val="10"/>
        <color rgb="FFFF0000"/>
        <rFont val="Calibri"/>
        <family val="2"/>
        <charset val="162"/>
      </rPr>
      <t>(ÇEVRİMİÇİ)</t>
    </r>
  </si>
  <si>
    <r>
      <t xml:space="preserve">Normal hemostaz ve koagülasyon testlerinin yorumlanması </t>
    </r>
    <r>
      <rPr>
        <sz val="10"/>
        <color rgb="FFFF0000"/>
        <rFont val="Calibri"/>
        <family val="2"/>
        <charset val="162"/>
      </rPr>
      <t>(ÇEVRİMİÇİ)</t>
    </r>
  </si>
  <si>
    <r>
      <t xml:space="preserve">Yaygın damar içi pıhtılaşma bozukluklarının fizyopatolojisi </t>
    </r>
    <r>
      <rPr>
        <sz val="10"/>
        <color rgb="FFFF0000"/>
        <rFont val="Calibri"/>
        <family val="2"/>
        <charset val="162"/>
      </rPr>
      <t>(ÇEVRİMİÇİ)</t>
    </r>
  </si>
  <si>
    <r>
      <t xml:space="preserve">Hemostaz bozukluklarının fizyopatolojisi </t>
    </r>
    <r>
      <rPr>
        <sz val="10"/>
        <color rgb="FFFF0000"/>
        <rFont val="Calibri"/>
        <family val="2"/>
        <charset val="162"/>
      </rPr>
      <t>(ÇEVRİMİÇİ)</t>
    </r>
  </si>
  <si>
    <r>
      <t xml:space="preserve">Clinical approach to anemia </t>
    </r>
    <r>
      <rPr>
        <sz val="10"/>
        <color rgb="FFFF0000"/>
        <rFont val="Calibri"/>
        <family val="2"/>
        <charset val="162"/>
      </rPr>
      <t>(ONLINE)</t>
    </r>
  </si>
  <si>
    <r>
      <t>Laboratory approach to anemia</t>
    </r>
    <r>
      <rPr>
        <sz val="10"/>
        <color rgb="FFFF0000"/>
        <rFont val="Calibri"/>
        <family val="2"/>
        <charset val="162"/>
      </rPr>
      <t xml:space="preserve"> (ONLINE)</t>
    </r>
  </si>
  <si>
    <r>
      <t xml:space="preserve">Pancytopenia </t>
    </r>
    <r>
      <rPr>
        <sz val="10"/>
        <color rgb="FFFF0000"/>
        <rFont val="Calibri"/>
        <family val="2"/>
        <charset val="162"/>
      </rPr>
      <t>(ONLINE)</t>
    </r>
  </si>
  <si>
    <r>
      <t xml:space="preserve">Üst solunum yolu enfeksiyonlarına yaklaşım </t>
    </r>
    <r>
      <rPr>
        <sz val="10"/>
        <color rgb="FFFF0000"/>
        <rFont val="Calibri"/>
        <family val="2"/>
        <charset val="162"/>
      </rPr>
      <t>(ÇEVRİMİÇİ)</t>
    </r>
  </si>
  <si>
    <r>
      <t xml:space="preserve">Alt solunum yolu enfeksiyonlarına yaklaşım </t>
    </r>
    <r>
      <rPr>
        <sz val="10"/>
        <color rgb="FFFF0000"/>
        <rFont val="Calibri"/>
        <family val="2"/>
        <charset val="162"/>
      </rPr>
      <t>(ÇEVRİMİÇİ)</t>
    </r>
  </si>
  <si>
    <r>
      <t xml:space="preserve">Kronik interstisyel akciğer hastalıkları-1 </t>
    </r>
    <r>
      <rPr>
        <sz val="10"/>
        <color rgb="FFFF0000"/>
        <rFont val="Calibri"/>
        <family val="2"/>
        <charset val="162"/>
      </rPr>
      <t>(ÇEVRİMİÇİ)</t>
    </r>
  </si>
  <si>
    <r>
      <t xml:space="preserve">Kronik interstisyel akciğer hastalıkları-2 </t>
    </r>
    <r>
      <rPr>
        <sz val="10"/>
        <color rgb="FFFF0000"/>
        <rFont val="Calibri"/>
        <family val="2"/>
        <charset val="162"/>
      </rPr>
      <t>(ÇEVRİMİÇİ)</t>
    </r>
  </si>
  <si>
    <r>
      <t xml:space="preserve">Kolinomimetikler ve Antikolinesterazlar-1 </t>
    </r>
    <r>
      <rPr>
        <sz val="10"/>
        <color rgb="FFFF0000"/>
        <rFont val="Calibri"/>
        <family val="2"/>
        <charset val="162"/>
      </rPr>
      <t>(ÇEVRİMİÇİ)</t>
    </r>
  </si>
  <si>
    <r>
      <t xml:space="preserve">Kolinomimetikler ve Antikolinesterazlar-2 </t>
    </r>
    <r>
      <rPr>
        <sz val="10"/>
        <color rgb="FFFF0000"/>
        <rFont val="Calibri"/>
        <family val="2"/>
        <charset val="162"/>
      </rPr>
      <t>(ÇEVRİMİÇİ)</t>
    </r>
  </si>
  <si>
    <r>
      <t xml:space="preserve">Mediyasten ve plevranın hastalıkları ve tümörleri </t>
    </r>
    <r>
      <rPr>
        <sz val="10"/>
        <color rgb="FFFF0000"/>
        <rFont val="Calibri"/>
        <family val="2"/>
        <charset val="162"/>
      </rPr>
      <t>(ÇEVRİMİÇİ)</t>
    </r>
  </si>
  <si>
    <r>
      <t xml:space="preserve">Akciğer tümörleri </t>
    </r>
    <r>
      <rPr>
        <sz val="10"/>
        <color rgb="FFFF0000"/>
        <rFont val="Calibri"/>
        <family val="2"/>
        <charset val="162"/>
      </rPr>
      <t>(ÇEVRİMİÇİ)</t>
    </r>
  </si>
  <si>
    <r>
      <t xml:space="preserve">Solunum sistemi hastalıklarında radyoloji </t>
    </r>
    <r>
      <rPr>
        <sz val="10"/>
        <color rgb="FFFF0000"/>
        <rFont val="Calibri"/>
        <family val="2"/>
        <charset val="162"/>
      </rPr>
      <t>(ÇEVRİMİÇİ)</t>
    </r>
  </si>
  <si>
    <r>
      <t xml:space="preserve">Chronic Interstitial Lung Diseases-1 </t>
    </r>
    <r>
      <rPr>
        <sz val="10"/>
        <color rgb="FFFF0000"/>
        <rFont val="Calibri"/>
        <family val="2"/>
        <charset val="162"/>
      </rPr>
      <t>(ONLINE)</t>
    </r>
    <r>
      <rPr>
        <sz val="10"/>
        <rFont val="Calibri"/>
        <family val="2"/>
        <charset val="1"/>
      </rPr>
      <t xml:space="preserve"> </t>
    </r>
  </si>
  <si>
    <r>
      <t xml:space="preserve">Upper respiratory tract infections </t>
    </r>
    <r>
      <rPr>
        <sz val="10"/>
        <color rgb="FFFF0000"/>
        <rFont val="Calibri"/>
        <family val="2"/>
        <charset val="162"/>
      </rPr>
      <t>(ONLINE)</t>
    </r>
  </si>
  <si>
    <r>
      <t xml:space="preserve">Chronic Interstitial Lung Diseases-2 </t>
    </r>
    <r>
      <rPr>
        <sz val="10"/>
        <color rgb="FFFF0000"/>
        <rFont val="Calibri"/>
        <family val="2"/>
        <charset val="162"/>
      </rPr>
      <t>(ONLINE)</t>
    </r>
  </si>
  <si>
    <r>
      <t xml:space="preserve">Lower respiratory tract infections </t>
    </r>
    <r>
      <rPr>
        <sz val="10"/>
        <color rgb="FFFF0000"/>
        <rFont val="Calibri"/>
        <family val="2"/>
        <charset val="162"/>
      </rPr>
      <t>(ONLINE)</t>
    </r>
  </si>
  <si>
    <r>
      <t xml:space="preserve">Introduction to Autonomic Medical Medical Pharmacology-1 </t>
    </r>
    <r>
      <rPr>
        <sz val="10"/>
        <color rgb="FFFF0000"/>
        <rFont val="Calibri"/>
        <family val="2"/>
        <charset val="162"/>
      </rPr>
      <t>(ONLINE)</t>
    </r>
  </si>
  <si>
    <r>
      <t xml:space="preserve">Introduction to Autonomic Medical Medical Pharmacology-2 </t>
    </r>
    <r>
      <rPr>
        <sz val="10"/>
        <color rgb="FFFF0000"/>
        <rFont val="Calibri"/>
        <family val="2"/>
        <charset val="162"/>
      </rPr>
      <t>(ONLINE)</t>
    </r>
  </si>
  <si>
    <r>
      <t xml:space="preserve">Pulmonary Infections </t>
    </r>
    <r>
      <rPr>
        <sz val="10"/>
        <color rgb="FFFF0000"/>
        <rFont val="Calibri"/>
        <family val="2"/>
        <charset val="162"/>
      </rPr>
      <t>(ONLINE)</t>
    </r>
  </si>
  <si>
    <r>
      <t xml:space="preserve">Tuberculosis </t>
    </r>
    <r>
      <rPr>
        <sz val="10"/>
        <color rgb="FFFF0000"/>
        <rFont val="Calibri"/>
        <family val="2"/>
        <charset val="162"/>
      </rPr>
      <t>(ONLINE)</t>
    </r>
  </si>
  <si>
    <r>
      <t xml:space="preserve">Cholinoceptor-Blocking Drugs-1 </t>
    </r>
    <r>
      <rPr>
        <sz val="10"/>
        <color rgb="FFFF0000"/>
        <rFont val="Calibri"/>
        <family val="2"/>
        <charset val="162"/>
      </rPr>
      <t>(ONLINE)</t>
    </r>
  </si>
  <si>
    <r>
      <t xml:space="preserve">Cholinoceptor-Blocking Drugs-2 </t>
    </r>
    <r>
      <rPr>
        <sz val="10"/>
        <color rgb="FFFF0000"/>
        <rFont val="Calibri"/>
        <family val="2"/>
        <charset val="162"/>
      </rPr>
      <t>(ONLINE)</t>
    </r>
  </si>
  <si>
    <r>
      <t xml:space="preserve">Otonom sinir sistemi Tıbbi Farmakolojisine giriş- 1 </t>
    </r>
    <r>
      <rPr>
        <sz val="10"/>
        <color rgb="FFFF0000"/>
        <rFont val="Calibri"/>
        <family val="2"/>
        <charset val="162"/>
      </rPr>
      <t>(ÇEVRİMİÇİ)</t>
    </r>
  </si>
  <si>
    <r>
      <t xml:space="preserve">Otonom sinir sistemi Tıbbi Farmakolojisine giriş- 2 </t>
    </r>
    <r>
      <rPr>
        <sz val="10"/>
        <color rgb="FFFF0000"/>
        <rFont val="Calibri"/>
        <family val="2"/>
        <charset val="162"/>
      </rPr>
      <t>(ÇEVRİMİÇİ)</t>
    </r>
  </si>
  <si>
    <r>
      <t>Akciğer maligniteleri</t>
    </r>
    <r>
      <rPr>
        <sz val="10"/>
        <color rgb="FFFF0000"/>
        <rFont val="Calibri"/>
        <family val="2"/>
        <charset val="162"/>
      </rPr>
      <t xml:space="preserve"> (ÇEVRİMİÇİ)</t>
    </r>
  </si>
  <si>
    <r>
      <t xml:space="preserve">Sigara ve zararları  </t>
    </r>
    <r>
      <rPr>
        <sz val="10"/>
        <color rgb="FFFF0000"/>
        <rFont val="Calibri"/>
        <family val="2"/>
        <charset val="162"/>
      </rPr>
      <t>(ÇEVRİMİÇİ)</t>
    </r>
  </si>
  <si>
    <r>
      <t xml:space="preserve">Üst solunum yollarının hastalıkları ve tümörleri  </t>
    </r>
    <r>
      <rPr>
        <sz val="10"/>
        <color rgb="FFFF0000"/>
        <rFont val="Calibri"/>
        <family val="2"/>
        <charset val="162"/>
      </rPr>
      <t>(ÇEVRİMİÇİ)</t>
    </r>
  </si>
  <si>
    <r>
      <t xml:space="preserve">Adrenerjik R Agonistleri ve Sempatomimetikler-1  </t>
    </r>
    <r>
      <rPr>
        <sz val="10"/>
        <color rgb="FFFF0000"/>
        <rFont val="Calibri"/>
        <family val="2"/>
        <charset val="162"/>
      </rPr>
      <t>(ÇEVRİMİÇİ)</t>
    </r>
  </si>
  <si>
    <r>
      <t xml:space="preserve">Adrenerjik R Agonistleri ve Sempatomimetikler-2  </t>
    </r>
    <r>
      <rPr>
        <sz val="10"/>
        <color rgb="FFFF0000"/>
        <rFont val="Calibri"/>
        <family val="2"/>
        <charset val="162"/>
      </rPr>
      <t>(ÇEVRİMİÇİ)</t>
    </r>
  </si>
  <si>
    <r>
      <t xml:space="preserve">Plevra hastalıklarına yaklaşım  </t>
    </r>
    <r>
      <rPr>
        <sz val="10"/>
        <color rgb="FFFF0000"/>
        <rFont val="Calibri"/>
        <family val="2"/>
        <charset val="162"/>
      </rPr>
      <t>(ÇEVRİMİÇİ)</t>
    </r>
  </si>
  <si>
    <r>
      <t xml:space="preserve">Pulmoner vasküler hastalıklar (Pulmoner arteriyel venöz hipertansiyon, kor pulmonale, pulmoner emboli)  </t>
    </r>
    <r>
      <rPr>
        <sz val="10"/>
        <color rgb="FFFF0000"/>
        <rFont val="Calibri"/>
        <family val="2"/>
        <charset val="162"/>
      </rPr>
      <t>(ÇEVRİMİÇİ)</t>
    </r>
  </si>
  <si>
    <r>
      <t xml:space="preserve">Süpüratif akciğer hastalıkları (Bronşektazi, apse ve ampiyem) </t>
    </r>
    <r>
      <rPr>
        <sz val="10"/>
        <color rgb="FFFF0000"/>
        <rFont val="Calibri"/>
        <family val="2"/>
        <charset val="162"/>
      </rPr>
      <t xml:space="preserve"> (ÇEVRİMİÇİ)</t>
    </r>
  </si>
  <si>
    <r>
      <t xml:space="preserve">Kronik obstrüktif akciğer hastalıkları (KOAH) </t>
    </r>
    <r>
      <rPr>
        <sz val="10"/>
        <color rgb="FFFF0000"/>
        <rFont val="Calibri"/>
        <family val="2"/>
        <charset val="162"/>
      </rPr>
      <t>(ÇEVRİMİÇİ)</t>
    </r>
  </si>
  <si>
    <r>
      <t xml:space="preserve">Tüberküloz </t>
    </r>
    <r>
      <rPr>
        <sz val="10"/>
        <color rgb="FFFF0000"/>
        <rFont val="Calibri"/>
        <family val="2"/>
        <charset val="162"/>
      </rPr>
      <t>(ÇEVRİMİÇİ)</t>
    </r>
  </si>
  <si>
    <r>
      <t xml:space="preserve">İnterstisyel akciğer hastalıkları  </t>
    </r>
    <r>
      <rPr>
        <sz val="10"/>
        <color rgb="FFFF0000"/>
        <rFont val="Calibri"/>
        <family val="2"/>
        <charset val="162"/>
      </rPr>
      <t>(ÇEVRİMİÇİ)</t>
    </r>
  </si>
  <si>
    <r>
      <t xml:space="preserve">Astım  </t>
    </r>
    <r>
      <rPr>
        <sz val="10"/>
        <color rgb="FFFF0000"/>
        <rFont val="Calibri"/>
        <family val="2"/>
        <charset val="162"/>
      </rPr>
      <t>(ÇEVRİMİÇİ)</t>
    </r>
  </si>
  <si>
    <r>
      <t xml:space="preserve">Adrenoceptor Agonists &amp; Sympathomimetic Drugs-1  </t>
    </r>
    <r>
      <rPr>
        <sz val="10"/>
        <color rgb="FFFF0000"/>
        <rFont val="Calibri"/>
        <family val="2"/>
        <charset val="162"/>
      </rPr>
      <t>(ONLINE)</t>
    </r>
  </si>
  <si>
    <r>
      <t xml:space="preserve">Adrenoceptor Agonists &amp; Sympathomimetic Drugs-2  </t>
    </r>
    <r>
      <rPr>
        <sz val="10"/>
        <color rgb="FFFF0000"/>
        <rFont val="Calibri"/>
        <family val="2"/>
        <charset val="162"/>
      </rPr>
      <t>(ONLINE)</t>
    </r>
  </si>
  <si>
    <r>
      <t xml:space="preserve">Tuberculosis  </t>
    </r>
    <r>
      <rPr>
        <sz val="10"/>
        <color rgb="FFFF0000"/>
        <rFont val="Calibri"/>
        <family val="2"/>
        <charset val="162"/>
      </rPr>
      <t>(ONLINE)</t>
    </r>
  </si>
  <si>
    <r>
      <t xml:space="preserve">Approach to lower respiratory tract bacterial and viral infections </t>
    </r>
    <r>
      <rPr>
        <sz val="10"/>
        <color rgb="FFFF0000"/>
        <rFont val="Calibri"/>
        <family val="2"/>
        <charset val="162"/>
      </rPr>
      <t>(ONLINE)</t>
    </r>
  </si>
  <si>
    <r>
      <t>Diseases and Tumors of Respiratory System-1</t>
    </r>
    <r>
      <rPr>
        <sz val="10"/>
        <color rgb="FFFF0000"/>
        <rFont val="Calibri"/>
        <family val="2"/>
        <charset val="162"/>
      </rPr>
      <t xml:space="preserve"> (ONLINE)</t>
    </r>
  </si>
  <si>
    <r>
      <t xml:space="preserve">Diseases and Tumors of Respiratory System-1 </t>
    </r>
    <r>
      <rPr>
        <sz val="10"/>
        <color rgb="FFFF0000"/>
        <rFont val="Calibri"/>
        <family val="2"/>
        <charset val="162"/>
      </rPr>
      <t>(ONLINE)</t>
    </r>
  </si>
  <si>
    <r>
      <t xml:space="preserve">Radiology of respiratory diseases </t>
    </r>
    <r>
      <rPr>
        <sz val="10"/>
        <color rgb="FFFF0000"/>
        <rFont val="Calibri"/>
        <family val="2"/>
        <charset val="162"/>
      </rPr>
      <t>(ONLINE)</t>
    </r>
  </si>
  <si>
    <r>
      <t xml:space="preserve">Ateroskleroz patolojisi </t>
    </r>
    <r>
      <rPr>
        <sz val="10"/>
        <color rgb="FFFF0000"/>
        <rFont val="Calibri"/>
        <family val="2"/>
        <charset val="162"/>
      </rPr>
      <t>(ÇEVRİMİÇİ)</t>
    </r>
  </si>
  <si>
    <r>
      <t xml:space="preserve">Hipertansiyon </t>
    </r>
    <r>
      <rPr>
        <sz val="10"/>
        <color rgb="FFFF0000"/>
        <rFont val="Calibri"/>
        <family val="2"/>
        <charset val="162"/>
      </rPr>
      <t>(ÇEVRİMİÇİ)</t>
    </r>
  </si>
  <si>
    <r>
      <t xml:space="preserve">İskemik kalp hastalığı </t>
    </r>
    <r>
      <rPr>
        <sz val="10"/>
        <color rgb="FFFF0000"/>
        <rFont val="Calibri"/>
        <family val="2"/>
        <charset val="162"/>
      </rPr>
      <t>(ÇEVRİMİÇİ)</t>
    </r>
  </si>
  <si>
    <r>
      <t xml:space="preserve">Antiaritmikler-1 </t>
    </r>
    <r>
      <rPr>
        <sz val="10"/>
        <color rgb="FFFF0000"/>
        <rFont val="Calibri"/>
        <family val="2"/>
        <charset val="162"/>
      </rPr>
      <t>(ÇEVRİMİÇİ)</t>
    </r>
  </si>
  <si>
    <r>
      <t xml:space="preserve">Antiaritmikler-2 </t>
    </r>
    <r>
      <rPr>
        <sz val="10"/>
        <color rgb="FFFF0000"/>
        <rFont val="Calibri"/>
        <family val="2"/>
        <charset val="162"/>
      </rPr>
      <t>(ÇEVRİMİÇİ)</t>
    </r>
  </si>
  <si>
    <r>
      <t xml:space="preserve">Kalp kapağı patolojileri Romatizmal ateş ve endokardit patolojisi </t>
    </r>
    <r>
      <rPr>
        <sz val="10"/>
        <color rgb="FFFF0000"/>
        <rFont val="Calibri"/>
        <family val="2"/>
        <charset val="162"/>
      </rPr>
      <t>(ÇEVRİMİÇİ)</t>
    </r>
  </si>
  <si>
    <r>
      <t xml:space="preserve">Kalp yetmezliği, Perikard Hastalıkları ve kalp tümörleri </t>
    </r>
    <r>
      <rPr>
        <sz val="10"/>
        <color rgb="FFFF0000"/>
        <rFont val="Calibri"/>
        <family val="2"/>
        <charset val="162"/>
      </rPr>
      <t>(ÇEVRİMİÇİ)</t>
    </r>
  </si>
  <si>
    <t xml:space="preserve">Non-aterosklerotik damar hastalıklar-1 </t>
  </si>
  <si>
    <r>
      <t xml:space="preserve">Kardiyovasküler sistem muayenesi-1 </t>
    </r>
    <r>
      <rPr>
        <sz val="10"/>
        <color rgb="FFFF0000"/>
        <rFont val="Calibri"/>
        <family val="2"/>
        <charset val="162"/>
      </rPr>
      <t>(ÇEVRİMİÇİ)</t>
    </r>
  </si>
  <si>
    <r>
      <t xml:space="preserve">Kardiyovasküler sistem muayenesi </t>
    </r>
    <r>
      <rPr>
        <b/>
        <sz val="10"/>
        <rFont val="Calibri"/>
        <family val="2"/>
        <charset val="1"/>
      </rPr>
      <t xml:space="preserve">-2 </t>
    </r>
    <r>
      <rPr>
        <b/>
        <sz val="10"/>
        <color rgb="FFFF0000"/>
        <rFont val="Calibri"/>
        <family val="2"/>
        <charset val="162"/>
      </rPr>
      <t>(ÇEVRİMİÇİ)</t>
    </r>
  </si>
  <si>
    <r>
      <t xml:space="preserve">Kalp hastalıklarında görüntüleme yöntemleri </t>
    </r>
    <r>
      <rPr>
        <sz val="10"/>
        <color rgb="FFFF0000"/>
        <rFont val="Calibri"/>
        <family val="2"/>
        <charset val="162"/>
      </rPr>
      <t>(ÇEVRİMİÇİ)</t>
    </r>
  </si>
  <si>
    <r>
      <t xml:space="preserve">Kronik koroner sendromlar </t>
    </r>
    <r>
      <rPr>
        <sz val="10"/>
        <color rgb="FFFF0000"/>
        <rFont val="Calibri"/>
        <family val="2"/>
        <charset val="162"/>
      </rPr>
      <t>(ÇEVRİMİÇİ)</t>
    </r>
  </si>
  <si>
    <r>
      <t xml:space="preserve">Akut koroner sendromlar </t>
    </r>
    <r>
      <rPr>
        <sz val="10"/>
        <color rgb="FFFF0000"/>
        <rFont val="Calibri"/>
        <family val="2"/>
        <charset val="162"/>
      </rPr>
      <t>(ÇEVRİMİÇİ)</t>
    </r>
  </si>
  <si>
    <r>
      <t xml:space="preserve">Physiology of the heart </t>
    </r>
    <r>
      <rPr>
        <sz val="10"/>
        <color rgb="FFFF0000"/>
        <rFont val="Calibri"/>
        <family val="2"/>
        <charset val="162"/>
      </rPr>
      <t>(ONLINE)</t>
    </r>
  </si>
  <si>
    <r>
      <t xml:space="preserve">Heart disease symptomatology-1 </t>
    </r>
    <r>
      <rPr>
        <sz val="10"/>
        <color rgb="FFFF0000"/>
        <rFont val="Calibri"/>
        <family val="2"/>
        <charset val="162"/>
      </rPr>
      <t>(ONLINE)</t>
    </r>
  </si>
  <si>
    <r>
      <t xml:space="preserve">Heart disease symptomatology-2 </t>
    </r>
    <r>
      <rPr>
        <sz val="10"/>
        <color rgb="FFFF0000"/>
        <rFont val="Calibri"/>
        <family val="2"/>
        <charset val="162"/>
      </rPr>
      <t>(ONLINE)</t>
    </r>
  </si>
  <si>
    <r>
      <t xml:space="preserve">Infective endocarditis </t>
    </r>
    <r>
      <rPr>
        <sz val="10"/>
        <color rgb="FFFF0000"/>
        <rFont val="Calibri"/>
        <family val="2"/>
        <charset val="162"/>
      </rPr>
      <t>(ONLINE)</t>
    </r>
  </si>
  <si>
    <r>
      <t xml:space="preserve">Non-Atherosclerotic VascularDiseases-1 </t>
    </r>
    <r>
      <rPr>
        <sz val="10"/>
        <color rgb="FFFF0000"/>
        <rFont val="Calibri"/>
        <family val="2"/>
        <charset val="162"/>
      </rPr>
      <t>(ONLINE)</t>
    </r>
  </si>
  <si>
    <r>
      <t xml:space="preserve">Non-Atherosclerotic VascularDiseases-2 </t>
    </r>
    <r>
      <rPr>
        <sz val="10"/>
        <color rgb="FFFF0000"/>
        <rFont val="Calibri"/>
        <family val="2"/>
        <charset val="162"/>
      </rPr>
      <t>(ONLINE)</t>
    </r>
  </si>
  <si>
    <r>
      <t xml:space="preserve">Coronary artery disease risk factors and the pathogenesis of atherosclerosis </t>
    </r>
    <r>
      <rPr>
        <sz val="10"/>
        <color rgb="FFFF0000"/>
        <rFont val="Calibri"/>
        <family val="2"/>
        <charset val="162"/>
      </rPr>
      <t>(ONLINE)</t>
    </r>
  </si>
  <si>
    <r>
      <t xml:space="preserve">Acute coronary syndromes </t>
    </r>
    <r>
      <rPr>
        <sz val="10"/>
        <color rgb="FFFF0000"/>
        <rFont val="Calibri"/>
        <family val="2"/>
        <charset val="162"/>
      </rPr>
      <t>(ONLINE)</t>
    </r>
  </si>
  <si>
    <r>
      <t xml:space="preserve">Vasculitis </t>
    </r>
    <r>
      <rPr>
        <sz val="10"/>
        <color rgb="FFFF0000"/>
        <rFont val="Calibri"/>
        <family val="2"/>
        <charset val="162"/>
      </rPr>
      <t>(ONLINE)</t>
    </r>
  </si>
  <si>
    <r>
      <t xml:space="preserve">Valvular Hearth Diseases, Rheumatic Fever and Endocarditis </t>
    </r>
    <r>
      <rPr>
        <sz val="10"/>
        <color rgb="FFFF0000"/>
        <rFont val="Calibri"/>
        <family val="2"/>
        <charset val="162"/>
      </rPr>
      <t>(ONLINE)</t>
    </r>
  </si>
  <si>
    <r>
      <t xml:space="preserve">HearthFailure, Pericardial diseases and Cardiac Tumors </t>
    </r>
    <r>
      <rPr>
        <sz val="10"/>
        <color rgb="FFFF0000"/>
        <rFont val="Calibri"/>
        <family val="2"/>
        <charset val="162"/>
      </rPr>
      <t>(ONLINE)</t>
    </r>
  </si>
  <si>
    <r>
      <t xml:space="preserve">Antihypertensive Agents-1 </t>
    </r>
    <r>
      <rPr>
        <sz val="10"/>
        <color rgb="FFFF0000"/>
        <rFont val="Calibri"/>
        <family val="2"/>
        <charset val="162"/>
      </rPr>
      <t>(ONLINE)</t>
    </r>
  </si>
  <si>
    <r>
      <t xml:space="preserve">Antihypertensive Agents-2 </t>
    </r>
    <r>
      <rPr>
        <sz val="10"/>
        <color rgb="FFFF0000"/>
        <rFont val="Calibri"/>
        <family val="2"/>
        <charset val="162"/>
      </rPr>
      <t>(ONLINE)</t>
    </r>
  </si>
  <si>
    <r>
      <t xml:space="preserve">Vasopressin &amp; Drugs Preserved Liquid </t>
    </r>
    <r>
      <rPr>
        <sz val="10"/>
        <color rgb="FFFF0000"/>
        <rFont val="Calibri"/>
        <family val="2"/>
        <charset val="162"/>
      </rPr>
      <t>(ONLINE)</t>
    </r>
  </si>
  <si>
    <r>
      <t xml:space="preserve">Diuretic Agents-1 </t>
    </r>
    <r>
      <rPr>
        <sz val="10"/>
        <color rgb="FFFF0000"/>
        <rFont val="Calibri"/>
        <family val="2"/>
        <charset val="162"/>
      </rPr>
      <t>(ONLINE)</t>
    </r>
  </si>
  <si>
    <r>
      <t xml:space="preserve">Diuretic Agents-2 </t>
    </r>
    <r>
      <rPr>
        <sz val="10"/>
        <color rgb="FFFF0000"/>
        <rFont val="Calibri"/>
        <family val="2"/>
        <charset val="162"/>
      </rPr>
      <t>(ONLINE)</t>
    </r>
  </si>
  <si>
    <r>
      <t xml:space="preserve">Cardiovascular system radiology </t>
    </r>
    <r>
      <rPr>
        <sz val="10"/>
        <color rgb="FFFF0000"/>
        <rFont val="Calibri"/>
        <family val="2"/>
        <charset val="162"/>
      </rPr>
      <t>(ONLINE)</t>
    </r>
  </si>
  <si>
    <r>
      <t xml:space="preserve">Akut romatizmal ateş </t>
    </r>
    <r>
      <rPr>
        <sz val="10"/>
        <color rgb="FFFF0000"/>
        <rFont val="Calibri"/>
        <family val="2"/>
        <charset val="162"/>
      </rPr>
      <t>(ÇEVRİMİÇİ</t>
    </r>
    <r>
      <rPr>
        <sz val="10"/>
        <rFont val="Calibri"/>
        <family val="2"/>
        <charset val="1"/>
      </rPr>
      <t>)</t>
    </r>
  </si>
  <si>
    <r>
      <t xml:space="preserve">Hipertansiyon 2 </t>
    </r>
    <r>
      <rPr>
        <sz val="10"/>
        <color rgb="FFFF0000"/>
        <rFont val="Calibri"/>
        <family val="2"/>
        <charset val="162"/>
      </rPr>
      <t>(ÇEVRİMİÇİ</t>
    </r>
  </si>
  <si>
    <r>
      <t xml:space="preserve">Hipertansiyon 1 </t>
    </r>
    <r>
      <rPr>
        <sz val="10"/>
        <color rgb="FFFF0000"/>
        <rFont val="Calibri"/>
        <family val="2"/>
        <charset val="162"/>
      </rPr>
      <t>(ÇEVRİMİÇİ)</t>
    </r>
  </si>
  <si>
    <r>
      <t xml:space="preserve">Antihipertansif İlaçlar-1 </t>
    </r>
    <r>
      <rPr>
        <sz val="10"/>
        <color rgb="FFFF0000"/>
        <rFont val="Calibri"/>
        <family val="2"/>
        <charset val="162"/>
      </rPr>
      <t>(ÇEVRİMİÇİ)</t>
    </r>
  </si>
  <si>
    <r>
      <t xml:space="preserve">Antihipertansif İlaçlar-2 </t>
    </r>
    <r>
      <rPr>
        <sz val="10"/>
        <color rgb="FFFF0000"/>
        <rFont val="Calibri"/>
        <family val="2"/>
        <charset val="162"/>
      </rPr>
      <t>(ÇEVRİMİÇİ)</t>
    </r>
  </si>
  <si>
    <r>
      <t xml:space="preserve">İnfektif Endokardit </t>
    </r>
    <r>
      <rPr>
        <sz val="10"/>
        <color rgb="FFFF0000"/>
        <rFont val="Calibri"/>
        <family val="2"/>
        <charset val="162"/>
      </rPr>
      <t>(ÇEVRİMİÇİ)</t>
    </r>
  </si>
  <si>
    <r>
      <t xml:space="preserve">Kalp yetmezliğinde kullanılan ilaçlar-1 </t>
    </r>
    <r>
      <rPr>
        <sz val="10"/>
        <color rgb="FFFF0000"/>
        <rFont val="Calibri"/>
        <family val="2"/>
        <charset val="162"/>
      </rPr>
      <t>(ÇEVRİMİÇİ)</t>
    </r>
  </si>
  <si>
    <r>
      <t xml:space="preserve">Kalp yetmezliğinde kullanılan ilaçlar-2 </t>
    </r>
    <r>
      <rPr>
        <sz val="10"/>
        <color rgb="FFFF0000"/>
        <rFont val="Calibri"/>
        <family val="2"/>
        <charset val="162"/>
      </rPr>
      <t>(ÇEVRİMİÇİ)</t>
    </r>
  </si>
  <si>
    <r>
      <t xml:space="preserve">Kardiyovasküler sistem  hastalıklarında radyoloji </t>
    </r>
    <r>
      <rPr>
        <sz val="10"/>
        <color rgb="FFFF0000"/>
        <rFont val="Calibri"/>
        <family val="2"/>
        <charset val="162"/>
      </rPr>
      <t>(ÇEVRİMİÇİ)</t>
    </r>
  </si>
  <si>
    <r>
      <t xml:space="preserve">Özefagus patolojisi </t>
    </r>
    <r>
      <rPr>
        <sz val="10"/>
        <color rgb="FFFF0000"/>
        <rFont val="Calibri"/>
        <family val="2"/>
        <charset val="162"/>
      </rPr>
      <t>(ÇEVRİMİÇİ)</t>
    </r>
  </si>
  <si>
    <r>
      <t xml:space="preserve">Oral kavite patolojisi </t>
    </r>
    <r>
      <rPr>
        <sz val="10"/>
        <color rgb="FFFF0000"/>
        <rFont val="Calibri"/>
        <family val="2"/>
        <charset val="162"/>
      </rPr>
      <t>(ÇEVRİMİÇİ)</t>
    </r>
  </si>
  <si>
    <r>
      <t xml:space="preserve">Mide patolojisi </t>
    </r>
    <r>
      <rPr>
        <sz val="10"/>
        <color rgb="FFFF0000"/>
        <rFont val="Calibri"/>
        <family val="2"/>
        <charset val="162"/>
      </rPr>
      <t>(ÇEVRİMİÇİ)</t>
    </r>
  </si>
  <si>
    <r>
      <t xml:space="preserve">Malabsorbsiyon patolojisi </t>
    </r>
    <r>
      <rPr>
        <sz val="10"/>
        <color rgb="FFFF0000"/>
        <rFont val="Calibri"/>
        <family val="2"/>
        <charset val="162"/>
      </rPr>
      <t>(ÇEVRİMİÇİ)</t>
    </r>
  </si>
  <si>
    <r>
      <t xml:space="preserve">Hepato pankreatiko biliyer sistem hastalıklarında radyoloji </t>
    </r>
    <r>
      <rPr>
        <sz val="10"/>
        <color rgb="FFFF0000"/>
        <rFont val="Calibri"/>
        <family val="2"/>
        <charset val="162"/>
      </rPr>
      <t>(ÇEVRİMİÇİ)</t>
    </r>
  </si>
  <si>
    <r>
      <t xml:space="preserve">Gastrointestinal kanal hastalıklarında radyoloji </t>
    </r>
    <r>
      <rPr>
        <sz val="10"/>
        <color rgb="FFFF0000"/>
        <rFont val="Calibri"/>
        <family val="2"/>
        <charset val="162"/>
      </rPr>
      <t>(ÇEVRİMİÇİ)</t>
    </r>
  </si>
  <si>
    <r>
      <t xml:space="preserve">Antiemetik ve prokinetik ajanlar </t>
    </r>
    <r>
      <rPr>
        <sz val="10"/>
        <color rgb="FFFF0000"/>
        <rFont val="Calibri"/>
        <family val="2"/>
        <charset val="162"/>
      </rPr>
      <t>(ÇEVRİMİÇİ)</t>
    </r>
  </si>
  <si>
    <r>
      <t xml:space="preserve">Laksatifler, purgatifler ve antidiareik ilaçlar-1 </t>
    </r>
    <r>
      <rPr>
        <sz val="10"/>
        <color rgb="FFFF0000"/>
        <rFont val="Calibri"/>
        <family val="2"/>
        <charset val="162"/>
      </rPr>
      <t>(ÇEVRİMİÇİ)</t>
    </r>
  </si>
  <si>
    <r>
      <t xml:space="preserve">Laksatifler, purgatifler ve antidiareik ilaçlar-2 </t>
    </r>
    <r>
      <rPr>
        <sz val="10"/>
        <color rgb="FFFF0000"/>
        <rFont val="Calibri"/>
        <family val="2"/>
        <charset val="162"/>
      </rPr>
      <t>(ÇEVRİMİÇİ)</t>
    </r>
  </si>
  <si>
    <r>
      <t xml:space="preserve">Pathology of Oral Cavity </t>
    </r>
    <r>
      <rPr>
        <sz val="10"/>
        <color rgb="FFFF0000"/>
        <rFont val="Calibri"/>
        <family val="2"/>
        <charset val="162"/>
      </rPr>
      <t>(ONLINE)</t>
    </r>
  </si>
  <si>
    <r>
      <t xml:space="preserve">Pathology of Esophagus </t>
    </r>
    <r>
      <rPr>
        <sz val="10"/>
        <color rgb="FFFF0000"/>
        <rFont val="Calibri"/>
        <family val="2"/>
        <charset val="162"/>
      </rPr>
      <t>(ONLINE)</t>
    </r>
  </si>
  <si>
    <r>
      <t xml:space="preserve">Pathology of the Stomach </t>
    </r>
    <r>
      <rPr>
        <sz val="10"/>
        <color rgb="FFFF0000"/>
        <rFont val="Calibri"/>
        <family val="2"/>
        <charset val="162"/>
      </rPr>
      <t>(ONLINE)</t>
    </r>
  </si>
  <si>
    <r>
      <t xml:space="preserve">Pathology of the Small Intestines, Colon and appendix </t>
    </r>
    <r>
      <rPr>
        <sz val="10"/>
        <color rgb="FFFF0000"/>
        <rFont val="Calibri"/>
        <family val="2"/>
        <charset val="162"/>
      </rPr>
      <t>(ONLINE)</t>
    </r>
  </si>
  <si>
    <r>
      <t xml:space="preserve">Malabsorption </t>
    </r>
    <r>
      <rPr>
        <sz val="10"/>
        <color rgb="FFFF0000"/>
        <rFont val="Calibri"/>
        <family val="2"/>
        <charset val="162"/>
      </rPr>
      <t>(ONLINE)</t>
    </r>
  </si>
  <si>
    <r>
      <t xml:space="preserve">Inflammatory Bowell Diseases </t>
    </r>
    <r>
      <rPr>
        <sz val="10"/>
        <color rgb="FFFF0000"/>
        <rFont val="Calibri"/>
        <family val="2"/>
        <charset val="162"/>
      </rPr>
      <t>(ONLINE)</t>
    </r>
  </si>
  <si>
    <r>
      <t xml:space="preserve">General Features of Pathology of Liver </t>
    </r>
    <r>
      <rPr>
        <sz val="10"/>
        <color rgb="FFFF0000"/>
        <rFont val="Calibri"/>
        <family val="2"/>
        <charset val="162"/>
      </rPr>
      <t>(ONLINE)</t>
    </r>
  </si>
  <si>
    <r>
      <t xml:space="preserve">Viral and Autoimmune Hepatitis </t>
    </r>
    <r>
      <rPr>
        <sz val="10"/>
        <color rgb="FFFF0000"/>
        <rFont val="Calibri"/>
        <family val="2"/>
        <charset val="162"/>
      </rPr>
      <t>(ONLINE)</t>
    </r>
  </si>
  <si>
    <r>
      <t xml:space="preserve">Radiology in hepato-pancreatico-biliary  system diseases </t>
    </r>
    <r>
      <rPr>
        <sz val="10"/>
        <color rgb="FFFF0000"/>
        <rFont val="Calibri"/>
        <family val="2"/>
        <charset val="162"/>
      </rPr>
      <t>(ONLINE)</t>
    </r>
  </si>
  <si>
    <r>
      <t xml:space="preserve">Radiology in the gastrointestinal tract diseases </t>
    </r>
    <r>
      <rPr>
        <sz val="10"/>
        <color rgb="FFFF0000"/>
        <rFont val="Calibri"/>
        <family val="2"/>
        <charset val="162"/>
      </rPr>
      <t>(ONLINE)</t>
    </r>
  </si>
  <si>
    <r>
      <t xml:space="preserve">Gastrointestinal Kanama </t>
    </r>
    <r>
      <rPr>
        <sz val="10"/>
        <color rgb="FFFF0000"/>
        <rFont val="Calibri"/>
        <family val="2"/>
        <charset val="162"/>
      </rPr>
      <t>(ÇEVRİMİÇİ)</t>
    </r>
  </si>
  <si>
    <r>
      <t xml:space="preserve">Malabsorpsiyon-malabsorpsiyon testleri </t>
    </r>
    <r>
      <rPr>
        <sz val="10"/>
        <color rgb="FFFF0000"/>
        <rFont val="Calibri"/>
        <family val="2"/>
        <charset val="162"/>
      </rPr>
      <t>(ÇEVRİMİÇİ)</t>
    </r>
  </si>
  <si>
    <r>
      <t xml:space="preserve">Konstipasyonu olan hastaya yaklaşım </t>
    </r>
    <r>
      <rPr>
        <sz val="10"/>
        <color rgb="FFFF0000"/>
        <rFont val="Calibri"/>
        <family val="2"/>
        <charset val="162"/>
      </rPr>
      <t>(ÇEVRİMİÇİ)</t>
    </r>
  </si>
  <si>
    <r>
      <t xml:space="preserve">Kötü Haber Verme </t>
    </r>
    <r>
      <rPr>
        <sz val="10"/>
        <color rgb="FFFF0000"/>
        <rFont val="Calibri"/>
        <family val="2"/>
        <charset val="162"/>
      </rPr>
      <t>(ÇEVRİMİÇİ)</t>
    </r>
  </si>
  <si>
    <r>
      <t xml:space="preserve">Zor Hasta İle Başetme </t>
    </r>
    <r>
      <rPr>
        <sz val="10"/>
        <color rgb="FFFF0000"/>
        <rFont val="Calibri"/>
        <family val="2"/>
        <charset val="162"/>
      </rPr>
      <t>(ÇEVRİMİÇİ)</t>
    </r>
  </si>
  <si>
    <r>
      <t xml:space="preserve">Genel toksikoloji, mesleki ve çevre toksikolojisi-1 </t>
    </r>
    <r>
      <rPr>
        <sz val="10"/>
        <color rgb="FFFF0000"/>
        <rFont val="Calibri"/>
        <family val="2"/>
        <charset val="162"/>
      </rPr>
      <t>(ÇEVRİMİÇİ)</t>
    </r>
  </si>
  <si>
    <r>
      <t xml:space="preserve">Genel toksikoloji, mesleki ve çevre toksikolojisi-2 </t>
    </r>
    <r>
      <rPr>
        <sz val="10"/>
        <color rgb="FFFF0000"/>
        <rFont val="Calibri"/>
        <family val="2"/>
        <charset val="162"/>
      </rPr>
      <t>(ÇEVRİMİÇİ)</t>
    </r>
  </si>
  <si>
    <r>
      <t>Laxatives-Purgatives &amp; Antidiarrheal Drugs-1</t>
    </r>
    <r>
      <rPr>
        <sz val="10"/>
        <color rgb="FFFF0000"/>
        <rFont val="Calibri"/>
        <family val="2"/>
        <charset val="162"/>
      </rPr>
      <t xml:space="preserve"> (ONLINE)</t>
    </r>
  </si>
  <si>
    <r>
      <t xml:space="preserve">Laxatives-Purgatives &amp; Antidiarrheal Drugs-2 </t>
    </r>
    <r>
      <rPr>
        <sz val="10"/>
        <color rgb="FFFF0000"/>
        <rFont val="Calibri"/>
        <family val="2"/>
        <charset val="162"/>
      </rPr>
      <t>(ONLINE)</t>
    </r>
  </si>
  <si>
    <r>
      <t>Antiemetic and prokinetic drugs</t>
    </r>
    <r>
      <rPr>
        <sz val="10"/>
        <color rgb="FFFF0000"/>
        <rFont val="Calibri"/>
        <family val="2"/>
        <charset val="162"/>
      </rPr>
      <t xml:space="preserve"> (ONLINE)</t>
    </r>
  </si>
  <si>
    <r>
      <t xml:space="preserve">Heavy Metal Intoxication &amp; Chelators-1 </t>
    </r>
    <r>
      <rPr>
        <sz val="10"/>
        <color rgb="FFFF0000"/>
        <rFont val="Calibri"/>
        <family val="2"/>
        <charset val="162"/>
      </rPr>
      <t>(ONLINE)</t>
    </r>
  </si>
  <si>
    <r>
      <t xml:space="preserve">Heavy Metal Intoxication &amp; Chelators-2 </t>
    </r>
    <r>
      <rPr>
        <sz val="10"/>
        <color rgb="FFFF0000"/>
        <rFont val="Calibri"/>
        <family val="2"/>
        <charset val="162"/>
      </rPr>
      <t>(ONLINE)</t>
    </r>
  </si>
  <si>
    <r>
      <t xml:space="preserve">Clinical problem solving in family medicine </t>
    </r>
    <r>
      <rPr>
        <sz val="10"/>
        <color rgb="FFFF0000"/>
        <rFont val="Calibri"/>
        <family val="2"/>
        <charset val="162"/>
      </rPr>
      <t>(ONLINE)</t>
    </r>
  </si>
  <si>
    <r>
      <t xml:space="preserve">Prenatal and pregnancy care in Family Medicine </t>
    </r>
    <r>
      <rPr>
        <sz val="10"/>
        <color rgb="FFFF0000"/>
        <rFont val="Calibri"/>
        <family val="2"/>
        <charset val="162"/>
      </rPr>
      <t>(ONLINE)</t>
    </r>
  </si>
  <si>
    <r>
      <t xml:space="preserve">Well-child care in Family Medicine </t>
    </r>
    <r>
      <rPr>
        <sz val="10"/>
        <color rgb="FFFF0000"/>
        <rFont val="Calibri"/>
        <family val="2"/>
        <charset val="162"/>
      </rPr>
      <t>(ONLINE)</t>
    </r>
  </si>
  <si>
    <t xml:space="preserve">The Treatment of Inflammatory Bowel Diseases  </t>
  </si>
  <si>
    <t xml:space="preserve">Cirrhosis-portal hypertension  </t>
  </si>
  <si>
    <t xml:space="preserve">Tumors of Lower GI Tract  </t>
  </si>
  <si>
    <t xml:space="preserve">Gallbladder and extra hepatic biliary tract diseases  </t>
  </si>
  <si>
    <t xml:space="preserve">Approach to a patient with hepato-splenomegaly  </t>
  </si>
  <si>
    <t xml:space="preserve">Pathology of Liver and Pancreato biliary System </t>
  </si>
  <si>
    <r>
      <t xml:space="preserve">Motivational interviewing and smoking cessation counseling </t>
    </r>
    <r>
      <rPr>
        <sz val="10"/>
        <color rgb="FFFF0000"/>
        <rFont val="Calibri"/>
        <family val="2"/>
        <charset val="162"/>
      </rPr>
      <t>(ONLINE)</t>
    </r>
  </si>
  <si>
    <t xml:space="preserve">Diseases and Tumors of Pancreas  </t>
  </si>
  <si>
    <t xml:space="preserve">Inflammatory, Toxic, Alcoholic and Metabolic Diseases of Liver  </t>
  </si>
  <si>
    <r>
      <t xml:space="preserve">Dietary Supplements &amp; Herbal Medications-1 </t>
    </r>
    <r>
      <rPr>
        <sz val="10"/>
        <color rgb="FFFF0000"/>
        <rFont val="Calibri"/>
        <family val="2"/>
        <charset val="162"/>
      </rPr>
      <t>(ONLINE)</t>
    </r>
  </si>
  <si>
    <r>
      <t xml:space="preserve">Dietary Supplements &amp; Herbal Medications-2 </t>
    </r>
    <r>
      <rPr>
        <sz val="10"/>
        <color rgb="FFFF0000"/>
        <rFont val="Calibri"/>
        <family val="2"/>
        <charset val="162"/>
      </rPr>
      <t>(ONLINE)</t>
    </r>
  </si>
  <si>
    <r>
      <t xml:space="preserve">Interpreting laboratory tests </t>
    </r>
    <r>
      <rPr>
        <sz val="10"/>
        <color rgb="FFFF0000"/>
        <rFont val="Calibri"/>
        <family val="2"/>
        <charset val="162"/>
      </rPr>
      <t>(ONLINE)</t>
    </r>
  </si>
  <si>
    <r>
      <t xml:space="preserve">Ağır metal toksikolojisi-1 </t>
    </r>
    <r>
      <rPr>
        <sz val="10"/>
        <color rgb="FFFF0000"/>
        <rFont val="Calibri"/>
        <family val="2"/>
        <charset val="162"/>
      </rPr>
      <t>(ÇEVRİMİÇİ)</t>
    </r>
  </si>
  <si>
    <r>
      <t xml:space="preserve">Ağır metal toksikolojisi-2 </t>
    </r>
    <r>
      <rPr>
        <sz val="10"/>
        <color rgb="FFFF0000"/>
        <rFont val="Calibri"/>
        <family val="2"/>
        <charset val="162"/>
      </rPr>
      <t>(ÇEVRİMİÇİ)</t>
    </r>
  </si>
  <si>
    <r>
      <t xml:space="preserve">Karaciğerin iltihabi, toksik, alkolik ve metabolik hastalıkları </t>
    </r>
    <r>
      <rPr>
        <sz val="10"/>
        <color rgb="FFFF0000"/>
        <rFont val="Calibri"/>
        <family val="2"/>
        <charset val="162"/>
      </rPr>
      <t>(ÇEVRİMİÇİ)</t>
    </r>
  </si>
  <si>
    <r>
      <t xml:space="preserve">Pankreas hastalıkları ve tümörleri </t>
    </r>
    <r>
      <rPr>
        <sz val="10"/>
        <color rgb="FFFF0000"/>
        <rFont val="Calibri"/>
        <family val="2"/>
        <charset val="162"/>
      </rPr>
      <t>(ÇEVRİMİÇİ)</t>
    </r>
  </si>
  <si>
    <r>
      <t xml:space="preserve">Aile Hekimliğinde klinik problem çözme </t>
    </r>
    <r>
      <rPr>
        <sz val="10"/>
        <color rgb="FFFF0000"/>
        <rFont val="Calibri"/>
        <family val="2"/>
        <charset val="162"/>
      </rPr>
      <t>(ÇEVRİMİÇİ)</t>
    </r>
  </si>
  <si>
    <r>
      <t xml:space="preserve">Aile Hekimliğinde prenatal bakım ve gebe takibi </t>
    </r>
    <r>
      <rPr>
        <sz val="10"/>
        <color rgb="FFFF0000"/>
        <rFont val="Calibri"/>
        <family val="2"/>
        <charset val="162"/>
      </rPr>
      <t>(ÇEVRİMİÇİ)</t>
    </r>
  </si>
  <si>
    <r>
      <t xml:space="preserve">Aile Hekimliğinde sağlam çocuk takibi </t>
    </r>
    <r>
      <rPr>
        <sz val="10"/>
        <color rgb="FFFF0000"/>
        <rFont val="Calibri"/>
        <family val="2"/>
        <charset val="162"/>
      </rPr>
      <t>(ÇEVRİMİÇİ)</t>
    </r>
  </si>
  <si>
    <r>
      <t xml:space="preserve">Aile Hekimliğinde adölesana yaklaşım </t>
    </r>
    <r>
      <rPr>
        <sz val="10"/>
        <color rgb="FFFF0000"/>
        <rFont val="Calibri"/>
        <family val="2"/>
        <charset val="162"/>
      </rPr>
      <t>(ÇEVRİMİÇİ)</t>
    </r>
  </si>
  <si>
    <r>
      <t xml:space="preserve">Aile Hekimliğinde sağlam erişkine yaklaşım ve periyodik sağlık muayeneleri </t>
    </r>
    <r>
      <rPr>
        <sz val="10"/>
        <color rgb="FFFF0000"/>
        <rFont val="Calibri"/>
        <family val="2"/>
        <charset val="162"/>
      </rPr>
      <t>(ÇEVRİMİÇİ)</t>
    </r>
  </si>
  <si>
    <r>
      <t xml:space="preserve">Aile Hekimliğinde yaşlı hastaya yaklaşım </t>
    </r>
    <r>
      <rPr>
        <sz val="10"/>
        <color rgb="FFFF0000"/>
        <rFont val="Calibri"/>
        <family val="2"/>
        <charset val="162"/>
      </rPr>
      <t>(ÇEVRİMİÇİ)</t>
    </r>
  </si>
  <si>
    <r>
      <t xml:space="preserve">Gıda takviyeleri ve bitkisel ürünler-1 </t>
    </r>
    <r>
      <rPr>
        <sz val="10"/>
        <color rgb="FFFF0000"/>
        <rFont val="Calibri"/>
        <family val="2"/>
        <charset val="162"/>
      </rPr>
      <t>(ÇEVRİMİÇİ)</t>
    </r>
  </si>
  <si>
    <r>
      <t xml:space="preserve">Gıda takviyeleri ve bitkisel ürünler-2 </t>
    </r>
    <r>
      <rPr>
        <sz val="10"/>
        <color rgb="FFFF0000"/>
        <rFont val="Calibri"/>
        <family val="2"/>
        <charset val="162"/>
      </rPr>
      <t>(ÇEVRİMİÇİ)</t>
    </r>
  </si>
  <si>
    <t>FREELANCE</t>
  </si>
  <si>
    <r>
      <t xml:space="preserve">Chronic obstructive pulmonary disease (COPD) </t>
    </r>
    <r>
      <rPr>
        <sz val="10"/>
        <color rgb="FFFF0000"/>
        <rFont val="Calibri"/>
        <family val="2"/>
        <charset val="162"/>
      </rPr>
      <t>(ONLINE)</t>
    </r>
  </si>
  <si>
    <r>
      <t xml:space="preserve">Suppurative lung diseases (Bronchiectasis, lung abscess and empyema): </t>
    </r>
    <r>
      <rPr>
        <sz val="10"/>
        <color rgb="FFFF0000"/>
        <rFont val="Calibri"/>
        <family val="2"/>
        <charset val="162"/>
      </rPr>
      <t>(ONLINE)</t>
    </r>
  </si>
  <si>
    <r>
      <t xml:space="preserve">Asthma </t>
    </r>
    <r>
      <rPr>
        <sz val="10"/>
        <color rgb="FFFF0000"/>
        <rFont val="Calibri"/>
        <family val="2"/>
        <charset val="162"/>
      </rPr>
      <t>(ONLINE)</t>
    </r>
  </si>
  <si>
    <r>
      <t xml:space="preserve">Interstitial lung diseases </t>
    </r>
    <r>
      <rPr>
        <sz val="10"/>
        <color rgb="FFFF0000"/>
        <rFont val="Calibri"/>
        <family val="2"/>
        <charset val="162"/>
      </rPr>
      <t>(ONLINE)</t>
    </r>
  </si>
  <si>
    <r>
      <t>Evaluation of chest radiography</t>
    </r>
    <r>
      <rPr>
        <sz val="10"/>
        <color rgb="FFFF0000"/>
        <rFont val="Calibri"/>
        <family val="2"/>
        <charset val="162"/>
      </rPr>
      <t xml:space="preserve"> (ONLINE)</t>
    </r>
  </si>
  <si>
    <r>
      <t xml:space="preserve">Malabsorption-malabsorption tests </t>
    </r>
    <r>
      <rPr>
        <sz val="10"/>
        <color rgb="FFFF0000"/>
        <rFont val="Calibri"/>
        <family val="2"/>
        <charset val="162"/>
      </rPr>
      <t>(ONLINE)</t>
    </r>
  </si>
  <si>
    <r>
      <t xml:space="preserve">Constipation </t>
    </r>
    <r>
      <rPr>
        <sz val="10"/>
        <color rgb="FFFF0000"/>
        <rFont val="Calibri"/>
        <family val="2"/>
        <charset val="162"/>
      </rPr>
      <t>(ONLINE)</t>
    </r>
  </si>
  <si>
    <r>
      <t xml:space="preserve">Introduction to Toxicology: Occupational &amp; Environmental-1 </t>
    </r>
    <r>
      <rPr>
        <sz val="10"/>
        <color rgb="FFFF0000"/>
        <rFont val="Calibri"/>
        <family val="2"/>
        <charset val="162"/>
      </rPr>
      <t>(ONLINE)</t>
    </r>
  </si>
  <si>
    <r>
      <t xml:space="preserve">Introduction to Toxicology: Occupational &amp; Environmental-2 </t>
    </r>
    <r>
      <rPr>
        <sz val="10"/>
        <color rgb="FFFF0000"/>
        <rFont val="Calibri"/>
        <family val="2"/>
        <charset val="162"/>
      </rPr>
      <t>(ONLINE)</t>
    </r>
  </si>
  <si>
    <r>
      <t xml:space="preserve">Breaking bad news </t>
    </r>
    <r>
      <rPr>
        <sz val="10"/>
        <color rgb="FFFF0000"/>
        <rFont val="Calibri"/>
        <family val="2"/>
        <charset val="162"/>
      </rPr>
      <t>(ONLINE)</t>
    </r>
  </si>
  <si>
    <r>
      <t xml:space="preserve">Difficult encounters in Family Medicine </t>
    </r>
    <r>
      <rPr>
        <sz val="10"/>
        <color rgb="FFFF0000"/>
        <rFont val="Calibri"/>
        <family val="2"/>
        <charset val="162"/>
      </rPr>
      <t>(ONLINE)</t>
    </r>
  </si>
  <si>
    <t>Dr. Tuba D.ÜNAL</t>
  </si>
  <si>
    <t>ANKARA YILDIRIM BEYAZIT UNIVERSITY FACULTY OF MEDICINE 2021-22 ACADEMIC YEAR PHASE III ANNUAL SCHEDULE</t>
  </si>
  <si>
    <t>Dr. Nimetcan Mehmet YAĞMA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</si>
</sst>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1F]d\ mmmm\ yyyy;@"/>
    <numFmt numFmtId="165" formatCode="[$-41F]d\ mmm\ yyyy;@"/>
    <numFmt numFmtId="166" formatCode="d\ mmm\ yyyy;@"/>
    <numFmt numFmtId="167" formatCode="d\ mmmm\ yyyy;@"/>
    <numFmt numFmtId="168" formatCode="d\-mmm\-yyyy;@"/>
  </numFmts>
  <fonts count="45" x14ac:knownFonts="1">
    <font>
      <sz val="11"/>
      <color rgb="FF000000"/>
      <name val="Calibri"/>
      <family val="2"/>
      <charset val="1"/>
    </font>
    <font>
      <sz val="11"/>
      <color rgb="FF000000"/>
      <name val="Calibri"/>
      <family val="2"/>
      <charset val="162"/>
    </font>
    <font>
      <i/>
      <sz val="11"/>
      <color rgb="FF7F7F7F"/>
      <name val="Calibri"/>
      <family val="2"/>
      <charset val="1"/>
    </font>
    <font>
      <sz val="10"/>
      <color rgb="FF000000"/>
      <name val="Calibri"/>
      <family val="2"/>
      <charset val="1"/>
    </font>
    <font>
      <sz val="10"/>
      <name val="Calibri"/>
      <family val="2"/>
      <charset val="1"/>
    </font>
    <font>
      <sz val="16"/>
      <color rgb="FF000000"/>
      <name val="Calibri"/>
      <family val="2"/>
      <charset val="1"/>
    </font>
    <font>
      <sz val="16"/>
      <name val="Calibri"/>
      <family val="2"/>
      <charset val="1"/>
    </font>
    <font>
      <sz val="28"/>
      <color rgb="FF000000"/>
      <name val="Calibri"/>
      <family val="2"/>
      <charset val="1"/>
    </font>
    <font>
      <b/>
      <sz val="10"/>
      <name val="Calibri"/>
      <family val="2"/>
      <charset val="1"/>
    </font>
    <font>
      <b/>
      <sz val="10"/>
      <name val="Calibri"/>
      <family val="2"/>
      <charset val="162"/>
    </font>
    <font>
      <sz val="11"/>
      <name val="Calibri"/>
      <family val="2"/>
      <charset val="1"/>
    </font>
    <font>
      <sz val="10"/>
      <name val="Calibri"/>
      <family val="2"/>
      <charset val="162"/>
    </font>
    <font>
      <sz val="8"/>
      <name val="Calibri"/>
      <family val="2"/>
      <charset val="1"/>
    </font>
    <font>
      <sz val="10"/>
      <color rgb="FF000000"/>
      <name val="Calibri"/>
      <family val="2"/>
      <charset val="162"/>
    </font>
    <font>
      <b/>
      <sz val="10"/>
      <color rgb="FF000000"/>
      <name val="Calibri"/>
      <family val="2"/>
      <charset val="162"/>
    </font>
    <font>
      <b/>
      <sz val="20"/>
      <name val="Calibri"/>
      <family val="2"/>
      <charset val="1"/>
    </font>
    <font>
      <sz val="20"/>
      <color rgb="FF000000"/>
      <name val="Calibri"/>
      <family val="2"/>
      <charset val="1"/>
    </font>
    <font>
      <sz val="36"/>
      <name val="Calibri"/>
      <family val="2"/>
      <charset val="1"/>
    </font>
    <font>
      <b/>
      <sz val="11"/>
      <color rgb="FF000000"/>
      <name val="Calibri"/>
      <family val="2"/>
      <charset val="162"/>
    </font>
    <font>
      <sz val="11"/>
      <color rgb="FF000000"/>
      <name val="Calibri"/>
      <family val="2"/>
      <charset val="1"/>
    </font>
    <font>
      <i/>
      <sz val="11"/>
      <color rgb="FF7F7F7F"/>
      <name val="Calibri"/>
      <family val="2"/>
      <charset val="162"/>
      <scheme val="minor"/>
    </font>
    <font>
      <b/>
      <sz val="11"/>
      <name val="Calibri"/>
      <family val="2"/>
      <charset val="162"/>
    </font>
    <font>
      <sz val="11"/>
      <name val="Calibri"/>
      <family val="2"/>
      <charset val="162"/>
      <scheme val="minor"/>
    </font>
    <font>
      <sz val="12"/>
      <name val="Calibri"/>
      <family val="2"/>
      <charset val="162"/>
    </font>
    <font>
      <sz val="11"/>
      <name val="Calibri"/>
      <family val="2"/>
      <charset val="162"/>
    </font>
    <font>
      <sz val="12"/>
      <color rgb="FF000000"/>
      <name val="Calibri"/>
      <family val="2"/>
      <charset val="162"/>
    </font>
    <font>
      <sz val="7"/>
      <name val="Times New Roman"/>
      <family val="1"/>
      <charset val="162"/>
    </font>
    <font>
      <b/>
      <sz val="11"/>
      <name val="Calibri"/>
      <family val="2"/>
      <charset val="162"/>
      <scheme val="minor"/>
    </font>
    <font>
      <sz val="7"/>
      <color theme="1"/>
      <name val="Times New Roman"/>
      <family val="1"/>
      <charset val="162"/>
    </font>
    <font>
      <b/>
      <sz val="10"/>
      <name val="Arial Tur"/>
      <charset val="162"/>
    </font>
    <font>
      <sz val="8"/>
      <color rgb="FF222222"/>
      <name val="Arial"/>
      <family val="2"/>
      <charset val="162"/>
    </font>
    <font>
      <sz val="8"/>
      <color theme="1"/>
      <name val="Calibri"/>
      <family val="2"/>
      <charset val="162"/>
      <scheme val="minor"/>
    </font>
    <font>
      <sz val="10"/>
      <color indexed="8"/>
      <name val="Calibri"/>
      <family val="2"/>
      <charset val="162"/>
      <scheme val="minor"/>
    </font>
    <font>
      <sz val="10"/>
      <color rgb="FF222222"/>
      <name val="Arial"/>
      <family val="2"/>
      <charset val="162"/>
    </font>
    <font>
      <sz val="10"/>
      <color indexed="8"/>
      <name val="Calibri"/>
      <family val="2"/>
      <charset val="162"/>
    </font>
    <font>
      <sz val="10"/>
      <color theme="1"/>
      <name val="Calibri"/>
      <family val="2"/>
      <charset val="162"/>
      <scheme val="minor"/>
    </font>
    <font>
      <sz val="10"/>
      <name val="Arial"/>
      <family val="2"/>
      <charset val="162"/>
    </font>
    <font>
      <sz val="10"/>
      <color indexed="8"/>
      <name val="Arial"/>
      <family val="2"/>
      <charset val="162"/>
    </font>
    <font>
      <b/>
      <sz val="10"/>
      <color theme="1"/>
      <name val="Calibri"/>
      <family val="2"/>
      <charset val="162"/>
      <scheme val="minor"/>
    </font>
    <font>
      <b/>
      <sz val="12"/>
      <color rgb="FF000000"/>
      <name val="Calibri"/>
      <family val="2"/>
      <charset val="162"/>
    </font>
    <font>
      <sz val="12"/>
      <color theme="1"/>
      <name val="Calibri"/>
      <family val="2"/>
      <charset val="162"/>
      <scheme val="minor"/>
    </font>
    <font>
      <sz val="12"/>
      <name val="Calibri"/>
      <family val="2"/>
      <charset val="162"/>
      <scheme val="minor"/>
    </font>
    <font>
      <b/>
      <sz val="12"/>
      <name val="Calibri"/>
      <family val="2"/>
      <charset val="162"/>
      <scheme val="minor"/>
    </font>
    <font>
      <sz val="10"/>
      <color rgb="FFFF0000"/>
      <name val="Calibri"/>
      <family val="2"/>
      <charset val="162"/>
    </font>
    <font>
      <b/>
      <sz val="10"/>
      <color rgb="FFFF0000"/>
      <name val="Calibri"/>
      <family val="2"/>
      <charset val="162"/>
    </font>
  </fonts>
  <fills count="89">
    <fill>
      <patternFill patternType="none"/>
    </fill>
    <fill>
      <patternFill patternType="gray125"/>
    </fill>
    <fill>
      <patternFill patternType="solid">
        <fgColor rgb="FFFFF1D0"/>
        <bgColor rgb="FFFFF2CC"/>
      </patternFill>
    </fill>
    <fill>
      <patternFill patternType="solid">
        <fgColor rgb="FFFFE699"/>
        <bgColor rgb="FFFFD966"/>
      </patternFill>
    </fill>
    <fill>
      <patternFill patternType="solid">
        <fgColor rgb="FFEBC7C8"/>
        <bgColor rgb="FFFFC7CE"/>
      </patternFill>
    </fill>
    <fill>
      <patternFill patternType="solid">
        <fgColor rgb="FFE0E4F0"/>
        <bgColor rgb="FFDFE1E7"/>
      </patternFill>
    </fill>
    <fill>
      <patternFill patternType="solid">
        <fgColor rgb="FFC4A7FF"/>
        <bgColor rgb="FFC4A6FF"/>
      </patternFill>
    </fill>
    <fill>
      <patternFill patternType="solid">
        <fgColor rgb="FF33CCCC"/>
        <bgColor rgb="FF33CCFF"/>
      </patternFill>
    </fill>
    <fill>
      <patternFill patternType="solid">
        <fgColor rgb="FF807F80"/>
        <bgColor rgb="FF5393E0"/>
      </patternFill>
    </fill>
    <fill>
      <patternFill patternType="mediumGray">
        <fgColor rgb="FFDFE1E7"/>
        <bgColor rgb="FFE0E4F0"/>
      </patternFill>
    </fill>
    <fill>
      <patternFill patternType="solid">
        <fgColor rgb="FFCCFFFF"/>
        <bgColor rgb="FFCCFFFE"/>
      </patternFill>
    </fill>
    <fill>
      <patternFill patternType="solid">
        <fgColor rgb="FFFF9967"/>
        <bgColor rgb="FFFF9966"/>
      </patternFill>
    </fill>
    <fill>
      <patternFill patternType="solid">
        <fgColor rgb="FFFFFF00"/>
        <bgColor rgb="FFFFD966"/>
      </patternFill>
    </fill>
    <fill>
      <patternFill patternType="solid">
        <fgColor rgb="FF6AFFFF"/>
        <bgColor rgb="FF95FDE6"/>
      </patternFill>
    </fill>
    <fill>
      <patternFill patternType="solid">
        <fgColor rgb="FF92D050"/>
        <bgColor rgb="FFA9D18E"/>
      </patternFill>
    </fill>
    <fill>
      <patternFill patternType="solid">
        <fgColor rgb="FFFFFFFF"/>
        <bgColor rgb="FFFFF1D0"/>
      </patternFill>
    </fill>
    <fill>
      <patternFill patternType="solid">
        <fgColor rgb="FFFFE699"/>
        <bgColor rgb="FFFFF2CC"/>
      </patternFill>
    </fill>
    <fill>
      <patternFill patternType="solid">
        <fgColor rgb="FFCCFFFE"/>
        <bgColor rgb="FFCCFFFF"/>
      </patternFill>
    </fill>
    <fill>
      <patternFill patternType="solid">
        <fgColor rgb="FFCCECFF"/>
        <bgColor rgb="FFE0EBF6"/>
      </patternFill>
    </fill>
    <fill>
      <patternFill patternType="solid">
        <fgColor rgb="FFFF7C80"/>
        <bgColor rgb="FFEE8AB8"/>
      </patternFill>
    </fill>
    <fill>
      <patternFill patternType="solid">
        <fgColor rgb="FFB0A2CA"/>
        <bgColor rgb="FFC4A6FF"/>
      </patternFill>
    </fill>
    <fill>
      <patternFill patternType="solid">
        <fgColor rgb="FFB1D393"/>
        <bgColor rgb="FFB1D398"/>
      </patternFill>
    </fill>
    <fill>
      <patternFill patternType="solid">
        <fgColor rgb="FFFF9966"/>
        <bgColor rgb="FFFF9967"/>
      </patternFill>
    </fill>
    <fill>
      <patternFill patternType="solid">
        <fgColor rgb="FF5393E0"/>
        <bgColor rgb="FF7DB8EC"/>
      </patternFill>
    </fill>
    <fill>
      <patternFill patternType="solid">
        <fgColor rgb="FF99FF99"/>
        <bgColor rgb="FF95FDE6"/>
      </patternFill>
    </fill>
    <fill>
      <patternFill patternType="darkGray">
        <fgColor rgb="FF7DB8EC"/>
        <bgColor rgb="FF88B6EA"/>
      </patternFill>
    </fill>
    <fill>
      <patternFill patternType="solid">
        <fgColor rgb="FF7DB8EC"/>
        <bgColor rgb="FF88B6EA"/>
      </patternFill>
    </fill>
    <fill>
      <patternFill patternType="solid">
        <fgColor rgb="FFFFB7FF"/>
        <bgColor rgb="FFFFCCFF"/>
      </patternFill>
    </fill>
    <fill>
      <patternFill patternType="solid">
        <fgColor rgb="FFA9D18E"/>
        <bgColor rgb="FFB1D393"/>
      </patternFill>
    </fill>
    <fill>
      <patternFill patternType="mediumGray">
        <fgColor rgb="FF88B6EA"/>
        <bgColor rgb="FF7DB8EC"/>
      </patternFill>
    </fill>
    <fill>
      <patternFill patternType="solid">
        <fgColor rgb="FFEE8AB8"/>
        <bgColor rgb="FFFF7C80"/>
      </patternFill>
    </fill>
    <fill>
      <patternFill patternType="solid">
        <fgColor rgb="FF88B6EA"/>
        <bgColor rgb="FF7DB8EC"/>
      </patternFill>
    </fill>
    <fill>
      <patternFill patternType="darkGray">
        <fgColor rgb="FFFFFF00"/>
        <bgColor rgb="FFFFFF8E"/>
      </patternFill>
    </fill>
    <fill>
      <patternFill patternType="darkGray">
        <fgColor rgb="FF88B6EA"/>
        <bgColor rgb="FF7DB8EC"/>
      </patternFill>
    </fill>
    <fill>
      <patternFill patternType="solid">
        <fgColor rgb="FFEBC7C7"/>
        <bgColor rgb="FFCCFFFE"/>
      </patternFill>
    </fill>
    <fill>
      <patternFill patternType="solid">
        <fgColor rgb="FFEBC7C7"/>
        <bgColor indexed="64"/>
      </patternFill>
    </fill>
    <fill>
      <patternFill patternType="solid">
        <fgColor rgb="FFE0E3EF"/>
        <bgColor rgb="FFCCC1DA"/>
      </patternFill>
    </fill>
    <fill>
      <patternFill patternType="solid">
        <fgColor rgb="FFE0E3EF"/>
        <bgColor indexed="64"/>
      </patternFill>
    </fill>
    <fill>
      <patternFill patternType="solid">
        <fgColor rgb="FFC4A7FF"/>
        <bgColor rgb="FF99CCFF"/>
      </patternFill>
    </fill>
    <fill>
      <patternFill patternType="solid">
        <fgColor rgb="FF33CCCC"/>
        <bgColor indexed="64"/>
      </patternFill>
    </fill>
    <fill>
      <patternFill patternType="solid">
        <fgColor rgb="FFFFFF99"/>
        <bgColor indexed="64"/>
      </patternFill>
    </fill>
    <fill>
      <patternFill patternType="solid">
        <fgColor rgb="FFCCECFF"/>
        <bgColor rgb="FFFFFF00"/>
      </patternFill>
    </fill>
    <fill>
      <patternFill patternType="solid">
        <fgColor rgb="FF6AFFFF"/>
        <bgColor rgb="FF90B1DD"/>
      </patternFill>
    </fill>
    <fill>
      <patternFill patternType="solid">
        <fgColor rgb="FF5393E0"/>
        <bgColor rgb="FFFFB9FF"/>
      </patternFill>
    </fill>
    <fill>
      <patternFill patternType="solid">
        <fgColor rgb="FFCDFFFE"/>
        <bgColor rgb="FFEE8AB8"/>
      </patternFill>
    </fill>
    <fill>
      <patternFill patternType="solid">
        <fgColor rgb="FF92D050"/>
        <bgColor rgb="FF94CDDF"/>
      </patternFill>
    </fill>
    <fill>
      <patternFill patternType="solid">
        <fgColor rgb="FFFFB9FF"/>
        <bgColor rgb="FFFFFF00"/>
      </patternFill>
    </fill>
    <fill>
      <patternFill patternType="solid">
        <fgColor rgb="FF7EB7EC"/>
        <bgColor rgb="FF99CCFF"/>
      </patternFill>
    </fill>
    <fill>
      <patternFill patternType="solid">
        <fgColor rgb="FF99FF99"/>
        <bgColor rgb="FFFFC7CE"/>
      </patternFill>
    </fill>
    <fill>
      <patternFill patternType="solid">
        <fgColor rgb="FF99FF99"/>
        <bgColor indexed="64"/>
      </patternFill>
    </fill>
    <fill>
      <patternFill patternType="solid">
        <fgColor rgb="FFFF9900"/>
        <bgColor rgb="FFCCC1DA"/>
      </patternFill>
    </fill>
    <fill>
      <patternFill patternType="solid">
        <fgColor rgb="FF829CEE"/>
        <bgColor rgb="FFFFC7CE"/>
      </patternFill>
    </fill>
    <fill>
      <patternFill patternType="solid">
        <fgColor rgb="FF829CEE"/>
        <bgColor indexed="64"/>
      </patternFill>
    </fill>
    <fill>
      <patternFill patternType="solid">
        <fgColor rgb="FFB0A2CA"/>
        <bgColor rgb="FFCCC1DA"/>
      </patternFill>
    </fill>
    <fill>
      <patternFill patternType="solid">
        <fgColor rgb="FFFF7C80"/>
        <bgColor rgb="FF94CDDF"/>
      </patternFill>
    </fill>
    <fill>
      <patternFill patternType="solid">
        <fgColor rgb="FFFF7C80"/>
        <bgColor indexed="64"/>
      </patternFill>
    </fill>
    <fill>
      <patternFill patternType="solid">
        <fgColor rgb="FFCCFFFF"/>
        <bgColor indexed="64"/>
      </patternFill>
    </fill>
    <fill>
      <patternFill patternType="solid">
        <fgColor rgb="FF9DC5EF"/>
        <bgColor indexed="64"/>
      </patternFill>
    </fill>
    <fill>
      <patternFill patternType="solid">
        <fgColor rgb="FF9999FF"/>
        <bgColor rgb="FF7DA3D9"/>
      </patternFill>
    </fill>
    <fill>
      <patternFill patternType="solid">
        <fgColor rgb="FFEE8AB8"/>
        <bgColor rgb="FF94CDDF"/>
      </patternFill>
    </fill>
    <fill>
      <patternFill patternType="solid">
        <fgColor rgb="FFEE8AB8"/>
        <bgColor rgb="FF99CCFF"/>
      </patternFill>
    </fill>
    <fill>
      <patternFill patternType="solid">
        <fgColor rgb="FFEE8AB8"/>
        <bgColor indexed="64"/>
      </patternFill>
    </fill>
    <fill>
      <patternFill patternType="solid">
        <fgColor rgb="FFFFE699"/>
        <bgColor indexed="64"/>
      </patternFill>
    </fill>
    <fill>
      <patternFill patternType="solid">
        <fgColor theme="9" tint="0.59999389629810485"/>
        <bgColor indexed="64"/>
      </patternFill>
    </fill>
    <fill>
      <patternFill patternType="solid">
        <fgColor rgb="FF78B7DE"/>
        <bgColor indexed="64"/>
      </patternFill>
    </fill>
    <fill>
      <patternFill patternType="solid">
        <fgColor rgb="FFCCFFCC"/>
        <bgColor indexed="64"/>
      </patternFill>
    </fill>
    <fill>
      <patternFill patternType="solid">
        <fgColor rgb="FFCCECFF"/>
        <bgColor indexed="64"/>
      </patternFill>
    </fill>
    <fill>
      <patternFill patternType="solid">
        <fgColor rgb="FFC6E0B4"/>
        <bgColor indexed="64"/>
      </patternFill>
    </fill>
    <fill>
      <patternFill patternType="solid">
        <fgColor rgb="FF92D050"/>
        <bgColor indexed="64"/>
      </patternFill>
    </fill>
    <fill>
      <patternFill patternType="solid">
        <fgColor rgb="FFE2DD00"/>
        <bgColor indexed="64"/>
      </patternFill>
    </fill>
    <fill>
      <patternFill patternType="solid">
        <fgColor rgb="FFE5DFEC"/>
        <bgColor indexed="64"/>
      </patternFill>
    </fill>
    <fill>
      <patternFill patternType="solid">
        <fgColor rgb="FF7C9CD6"/>
        <bgColor indexed="64"/>
      </patternFill>
    </fill>
    <fill>
      <patternFill patternType="solid">
        <fgColor rgb="FF66FFFF"/>
        <bgColor indexed="64"/>
      </patternFill>
    </fill>
    <fill>
      <patternFill patternType="solid">
        <fgColor rgb="FFEF89BC"/>
        <bgColor indexed="64"/>
      </patternFill>
    </fill>
    <fill>
      <patternFill patternType="solid">
        <fgColor rgb="FFFFB9FF"/>
        <bgColor indexed="64"/>
      </patternFill>
    </fill>
    <fill>
      <patternFill patternType="solid">
        <fgColor rgb="FF99CCFF"/>
        <bgColor indexed="64"/>
      </patternFill>
    </fill>
    <fill>
      <patternFill patternType="solid">
        <fgColor theme="4" tint="0.39997558519241921"/>
        <bgColor indexed="64"/>
      </patternFill>
    </fill>
    <fill>
      <patternFill patternType="solid">
        <fgColor rgb="FFFF9966"/>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rgb="FFC4A7FF"/>
        <bgColor indexed="64"/>
      </patternFill>
    </fill>
    <fill>
      <patternFill patternType="solid">
        <fgColor rgb="FF66CCFF"/>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B0A2CA"/>
        <bgColor rgb="FF9999FF"/>
      </patternFill>
    </fill>
    <fill>
      <patternFill patternType="solid">
        <fgColor theme="9" tint="0.79998168889431442"/>
        <bgColor rgb="FF99FF99"/>
      </patternFill>
    </fill>
    <fill>
      <patternFill patternType="solid">
        <fgColor theme="4" tint="0.39997558519241921"/>
        <bgColor rgb="FF94CDDF"/>
      </patternFill>
    </fill>
    <fill>
      <patternFill patternType="solid">
        <fgColor rgb="FF95B3D7"/>
        <bgColor indexed="64"/>
      </patternFill>
    </fill>
    <fill>
      <patternFill patternType="mediumGray">
        <fgColor rgb="FFFFFFA3"/>
        <bgColor rgb="FFB1D393"/>
      </patternFill>
    </fill>
  </fills>
  <borders count="4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thin">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style="medium">
        <color auto="1"/>
      </right>
      <top style="medium">
        <color auto="1"/>
      </top>
      <bottom/>
      <diagonal/>
    </border>
    <border>
      <left/>
      <right/>
      <top style="medium">
        <color auto="1"/>
      </top>
      <bottom/>
      <diagonal/>
    </border>
    <border>
      <left/>
      <right style="thin">
        <color auto="1"/>
      </right>
      <top/>
      <bottom style="thin">
        <color auto="1"/>
      </bottom>
      <diagonal/>
    </border>
    <border>
      <left/>
      <right/>
      <top style="thin">
        <color auto="1"/>
      </top>
      <bottom/>
      <diagonal/>
    </border>
    <border>
      <left style="medium">
        <color auto="1"/>
      </left>
      <right style="medium">
        <color auto="1"/>
      </right>
      <top style="thin">
        <color auto="1"/>
      </top>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s>
  <cellStyleXfs count="7">
    <xf numFmtId="0" fontId="0" fillId="0" borderId="0"/>
    <xf numFmtId="0" fontId="19" fillId="0" borderId="0"/>
    <xf numFmtId="0" fontId="1" fillId="0" borderId="0"/>
    <xf numFmtId="0" fontId="2" fillId="0" borderId="0" applyBorder="0" applyProtection="0"/>
    <xf numFmtId="0" fontId="19" fillId="0" borderId="0"/>
    <xf numFmtId="0" fontId="20" fillId="0" borderId="0" applyNumberFormat="0" applyFill="0" applyBorder="0" applyAlignment="0" applyProtection="0"/>
    <xf numFmtId="0" fontId="40" fillId="0" borderId="0"/>
  </cellStyleXfs>
  <cellXfs count="607">
    <xf numFmtId="0" fontId="0" fillId="0" borderId="0" xfId="0"/>
    <xf numFmtId="0" fontId="0" fillId="0" borderId="0" xfId="0" applyAlignment="1">
      <alignment horizontal="center" vertical="center"/>
    </xf>
    <xf numFmtId="0" fontId="0" fillId="0" borderId="5" xfId="0" applyBorder="1"/>
    <xf numFmtId="0" fontId="0" fillId="0" borderId="0" xfId="4" applyFont="1" applyAlignment="1">
      <alignment horizontal="center" vertical="center"/>
    </xf>
    <xf numFmtId="0" fontId="3" fillId="0" borderId="0" xfId="0" applyFont="1" applyAlignment="1">
      <alignment horizontal="center" vertical="center"/>
    </xf>
    <xf numFmtId="0" fontId="4" fillId="0" borderId="0" xfId="4" applyFont="1" applyBorder="1" applyAlignment="1" applyProtection="1">
      <alignment horizontal="center" vertical="center"/>
    </xf>
    <xf numFmtId="0" fontId="5" fillId="0" borderId="0" xfId="4" applyFont="1" applyAlignment="1">
      <alignment horizontal="center" vertical="center"/>
    </xf>
    <xf numFmtId="0" fontId="6" fillId="0" borderId="0" xfId="4" applyFont="1" applyBorder="1" applyAlignment="1" applyProtection="1">
      <alignment horizontal="center" vertical="center"/>
    </xf>
    <xf numFmtId="0" fontId="7" fillId="3" borderId="11" xfId="4" applyFont="1" applyFill="1" applyBorder="1" applyAlignment="1">
      <alignment horizontal="center" vertical="center"/>
    </xf>
    <xf numFmtId="0" fontId="7" fillId="0" borderId="0" xfId="4" applyFont="1" applyAlignment="1">
      <alignment horizontal="center" vertical="center"/>
    </xf>
    <xf numFmtId="0" fontId="9"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horizontal="left" vertical="center" wrapText="1"/>
    </xf>
    <xf numFmtId="0" fontId="4" fillId="0" borderId="0" xfId="0" applyFont="1" applyAlignment="1">
      <alignment horizontal="center" vertical="center" wrapText="1"/>
    </xf>
    <xf numFmtId="0" fontId="8" fillId="0" borderId="14" xfId="0" applyFont="1" applyBorder="1" applyAlignment="1">
      <alignment horizontal="center" vertical="center" wrapText="1"/>
    </xf>
    <xf numFmtId="0" fontId="10" fillId="0" borderId="0" xfId="0" applyFont="1"/>
    <xf numFmtId="0" fontId="8" fillId="0" borderId="15" xfId="0" applyFont="1" applyBorder="1" applyAlignment="1">
      <alignment vertical="center" wrapText="1"/>
    </xf>
    <xf numFmtId="0" fontId="8" fillId="0" borderId="0" xfId="0" applyFont="1" applyAlignment="1">
      <alignment vertical="center" wrapText="1"/>
    </xf>
    <xf numFmtId="0" fontId="8" fillId="0" borderId="14" xfId="0" applyFont="1" applyBorder="1" applyAlignment="1">
      <alignment vertical="center" wrapText="1"/>
    </xf>
    <xf numFmtId="0" fontId="4" fillId="0" borderId="0" xfId="0" applyFont="1" applyAlignment="1">
      <alignment horizontal="center" vertical="center"/>
    </xf>
    <xf numFmtId="0" fontId="4" fillId="0" borderId="13" xfId="0" applyFont="1" applyBorder="1" applyAlignment="1">
      <alignment vertical="center" wrapText="1"/>
    </xf>
    <xf numFmtId="0" fontId="4" fillId="0" borderId="0" xfId="0" applyFont="1" applyAlignment="1">
      <alignment vertical="center" wrapText="1"/>
    </xf>
    <xf numFmtId="0" fontId="4" fillId="0" borderId="14" xfId="0" applyFont="1" applyBorder="1" applyAlignment="1">
      <alignment vertical="center" wrapText="1"/>
    </xf>
    <xf numFmtId="166" fontId="11" fillId="0" borderId="15"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0" fontId="12" fillId="0" borderId="0" xfId="0" applyFont="1"/>
    <xf numFmtId="166" fontId="11" fillId="0" borderId="11" xfId="0" applyNumberFormat="1" applyFont="1" applyBorder="1" applyAlignment="1">
      <alignment horizontal="center" vertical="center" wrapText="1"/>
    </xf>
    <xf numFmtId="167" fontId="8" fillId="0" borderId="11" xfId="0" applyNumberFormat="1" applyFont="1" applyBorder="1" applyAlignment="1">
      <alignment horizontal="center" vertical="center" wrapText="1"/>
    </xf>
    <xf numFmtId="0" fontId="4" fillId="0" borderId="17" xfId="4" applyFont="1" applyBorder="1" applyAlignment="1" applyProtection="1">
      <alignment horizontal="center" vertical="center"/>
    </xf>
    <xf numFmtId="0" fontId="4" fillId="0" borderId="1" xfId="4" applyFont="1" applyBorder="1" applyAlignment="1" applyProtection="1">
      <alignment horizontal="center" vertical="center" wrapText="1"/>
    </xf>
    <xf numFmtId="0" fontId="4" fillId="4" borderId="1" xfId="4" applyFont="1" applyFill="1" applyBorder="1" applyAlignment="1" applyProtection="1">
      <alignment horizontal="center" vertical="center" wrapText="1"/>
    </xf>
    <xf numFmtId="0" fontId="4" fillId="0" borderId="13" xfId="4" applyFont="1" applyBorder="1" applyAlignment="1" applyProtection="1">
      <alignment horizontal="center" vertical="center"/>
    </xf>
    <xf numFmtId="0" fontId="4" fillId="0" borderId="2" xfId="4" applyFont="1" applyBorder="1" applyAlignment="1" applyProtection="1">
      <alignment horizontal="center" vertical="center" wrapText="1"/>
    </xf>
    <xf numFmtId="0" fontId="4" fillId="4" borderId="2" xfId="4" applyFont="1" applyFill="1" applyBorder="1" applyAlignment="1" applyProtection="1">
      <alignment horizontal="center" vertical="center" wrapText="1"/>
    </xf>
    <xf numFmtId="0" fontId="4" fillId="0" borderId="15" xfId="4" applyFont="1" applyBorder="1" applyAlignment="1" applyProtection="1">
      <alignment horizontal="center" vertical="center"/>
    </xf>
    <xf numFmtId="0" fontId="4" fillId="0" borderId="18" xfId="4" applyFont="1" applyBorder="1" applyAlignment="1" applyProtection="1">
      <alignment horizontal="center" vertical="center" wrapText="1"/>
    </xf>
    <xf numFmtId="0" fontId="4" fillId="4" borderId="18" xfId="4" applyFont="1" applyFill="1" applyBorder="1" applyAlignment="1" applyProtection="1">
      <alignment horizontal="center" vertical="center" wrapText="1"/>
    </xf>
    <xf numFmtId="0" fontId="4" fillId="0" borderId="2" xfId="4" applyFont="1" applyBorder="1" applyAlignment="1" applyProtection="1">
      <alignment horizontal="center" vertical="center"/>
    </xf>
    <xf numFmtId="0" fontId="4" fillId="5" borderId="1" xfId="4" applyFont="1" applyFill="1" applyBorder="1" applyAlignment="1" applyProtection="1">
      <alignment horizontal="center" vertical="center" wrapText="1"/>
    </xf>
    <xf numFmtId="0" fontId="4" fillId="6" borderId="17" xfId="4" applyFont="1" applyFill="1" applyBorder="1" applyAlignment="1" applyProtection="1">
      <alignment horizontal="center" vertical="center" wrapText="1"/>
    </xf>
    <xf numFmtId="0" fontId="4" fillId="6" borderId="1" xfId="4" applyFont="1" applyFill="1" applyBorder="1" applyAlignment="1" applyProtection="1">
      <alignment horizontal="center" vertical="center" wrapText="1"/>
    </xf>
    <xf numFmtId="0" fontId="4" fillId="7" borderId="1" xfId="4" applyFont="1" applyFill="1" applyBorder="1" applyAlignment="1" applyProtection="1">
      <alignment horizontal="center" vertical="center" wrapText="1"/>
    </xf>
    <xf numFmtId="0" fontId="4" fillId="5" borderId="2" xfId="4" applyFont="1" applyFill="1" applyBorder="1" applyAlignment="1" applyProtection="1">
      <alignment horizontal="center" vertical="center" wrapText="1"/>
    </xf>
    <xf numFmtId="0" fontId="4" fillId="6" borderId="13" xfId="4" applyFont="1" applyFill="1" applyBorder="1" applyAlignment="1" applyProtection="1">
      <alignment horizontal="center" vertical="center" wrapText="1"/>
    </xf>
    <xf numFmtId="0" fontId="4" fillId="6" borderId="2" xfId="4" applyFont="1" applyFill="1" applyBorder="1" applyAlignment="1" applyProtection="1">
      <alignment horizontal="center" vertical="center" wrapText="1"/>
    </xf>
    <xf numFmtId="0" fontId="4" fillId="7" borderId="2" xfId="4" applyFont="1" applyFill="1" applyBorder="1" applyAlignment="1" applyProtection="1">
      <alignment horizontal="center" vertical="center" wrapText="1"/>
    </xf>
    <xf numFmtId="0" fontId="4" fillId="0" borderId="18" xfId="4" applyFont="1" applyBorder="1" applyAlignment="1" applyProtection="1">
      <alignment horizontal="center" vertical="center"/>
    </xf>
    <xf numFmtId="0" fontId="4" fillId="5" borderId="18" xfId="4" applyFont="1" applyFill="1" applyBorder="1" applyAlignment="1" applyProtection="1">
      <alignment horizontal="center" vertical="center" wrapText="1"/>
    </xf>
    <xf numFmtId="0" fontId="4" fillId="6" borderId="15" xfId="4" applyFont="1" applyFill="1" applyBorder="1" applyAlignment="1" applyProtection="1">
      <alignment horizontal="center" vertical="center" wrapText="1"/>
    </xf>
    <xf numFmtId="0" fontId="4" fillId="5" borderId="19" xfId="4" applyFont="1" applyFill="1" applyBorder="1" applyAlignment="1" applyProtection="1">
      <alignment horizontal="center" vertical="center" wrapText="1"/>
    </xf>
    <xf numFmtId="0" fontId="4" fillId="6" borderId="20" xfId="4" applyFont="1" applyFill="1" applyBorder="1" applyAlignment="1" applyProtection="1">
      <alignment horizontal="center" vertical="center" wrapText="1"/>
    </xf>
    <xf numFmtId="0" fontId="4" fillId="4" borderId="19" xfId="4" applyFont="1" applyFill="1" applyBorder="1" applyAlignment="1" applyProtection="1">
      <alignment horizontal="center" vertical="center" wrapText="1"/>
    </xf>
    <xf numFmtId="0" fontId="4" fillId="6" borderId="21" xfId="4" applyFont="1" applyFill="1" applyBorder="1" applyAlignment="1" applyProtection="1">
      <alignment horizontal="center" vertical="center" wrapText="1"/>
    </xf>
    <xf numFmtId="0" fontId="4" fillId="4" borderId="14" xfId="4" applyFont="1" applyFill="1" applyBorder="1" applyAlignment="1" applyProtection="1">
      <alignment horizontal="center" vertical="center" wrapText="1"/>
    </xf>
    <xf numFmtId="0" fontId="4" fillId="6" borderId="18" xfId="4" applyFont="1" applyFill="1" applyBorder="1" applyAlignment="1" applyProtection="1">
      <alignment horizontal="center" vertical="center" wrapText="1"/>
    </xf>
    <xf numFmtId="0" fontId="4" fillId="4" borderId="22" xfId="4" applyFont="1" applyFill="1" applyBorder="1" applyAlignment="1" applyProtection="1">
      <alignment horizontal="center" vertical="center" wrapText="1"/>
    </xf>
    <xf numFmtId="0" fontId="4" fillId="6" borderId="19" xfId="4" applyFont="1" applyFill="1" applyBorder="1" applyAlignment="1" applyProtection="1">
      <alignment horizontal="center" vertical="center" wrapText="1"/>
    </xf>
    <xf numFmtId="0" fontId="4" fillId="6" borderId="14" xfId="4" applyFont="1" applyFill="1" applyBorder="1" applyAlignment="1" applyProtection="1">
      <alignment horizontal="center" vertical="center" wrapText="1"/>
    </xf>
    <xf numFmtId="0" fontId="4" fillId="6" borderId="22" xfId="4" applyFont="1" applyFill="1" applyBorder="1" applyAlignment="1" applyProtection="1">
      <alignment horizontal="center" vertical="center" wrapText="1"/>
    </xf>
    <xf numFmtId="0" fontId="9" fillId="0" borderId="15" xfId="0" applyFont="1" applyBorder="1" applyAlignment="1">
      <alignment horizontal="center" vertical="center" wrapText="1"/>
    </xf>
    <xf numFmtId="0" fontId="8" fillId="0" borderId="11" xfId="4" applyFont="1" applyBorder="1" applyAlignment="1" applyProtection="1">
      <alignment horizontal="center" vertical="center" wrapText="1"/>
    </xf>
    <xf numFmtId="0" fontId="8" fillId="0" borderId="13" xfId="4"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0" fontId="8" fillId="0" borderId="14" xfId="4" applyFont="1" applyBorder="1" applyAlignment="1" applyProtection="1">
      <alignment horizontal="center" vertical="center" wrapText="1"/>
    </xf>
    <xf numFmtId="0" fontId="8" fillId="0" borderId="23" xfId="4" applyFont="1" applyBorder="1" applyAlignment="1" applyProtection="1">
      <alignment horizontal="center" vertical="center" wrapText="1"/>
    </xf>
    <xf numFmtId="0" fontId="8" fillId="0" borderId="24" xfId="4" applyFont="1" applyBorder="1" applyAlignment="1" applyProtection="1">
      <alignment horizontal="center" vertical="center" wrapText="1"/>
    </xf>
    <xf numFmtId="0" fontId="4" fillId="8" borderId="1" xfId="4" applyFont="1" applyFill="1" applyBorder="1" applyAlignment="1" applyProtection="1">
      <alignment horizontal="center" vertical="center" wrapText="1"/>
    </xf>
    <xf numFmtId="0" fontId="4" fillId="7" borderId="1" xfId="4" applyFont="1" applyFill="1" applyBorder="1" applyAlignment="1" applyProtection="1">
      <alignment horizontal="center" vertical="center"/>
    </xf>
    <xf numFmtId="0" fontId="4" fillId="9" borderId="1" xfId="4" applyFont="1" applyFill="1" applyBorder="1" applyAlignment="1" applyProtection="1">
      <alignment horizontal="center" vertical="center" wrapText="1"/>
    </xf>
    <xf numFmtId="0" fontId="4" fillId="8" borderId="2" xfId="4" applyFont="1" applyFill="1" applyBorder="1" applyAlignment="1" applyProtection="1">
      <alignment horizontal="center" vertical="center" wrapText="1"/>
    </xf>
    <xf numFmtId="0" fontId="4" fillId="7" borderId="2" xfId="4" applyFont="1" applyFill="1" applyBorder="1" applyAlignment="1" applyProtection="1">
      <alignment horizontal="center" vertical="center"/>
    </xf>
    <xf numFmtId="0" fontId="4" fillId="9" borderId="2" xfId="4" applyFont="1" applyFill="1" applyBorder="1" applyAlignment="1" applyProtection="1">
      <alignment horizontal="center" vertical="center" wrapText="1"/>
    </xf>
    <xf numFmtId="0" fontId="4" fillId="8" borderId="18" xfId="4" applyFont="1" applyFill="1" applyBorder="1" applyAlignment="1" applyProtection="1">
      <alignment horizontal="center" vertical="center" wrapText="1"/>
    </xf>
    <xf numFmtId="0" fontId="4" fillId="7" borderId="18" xfId="4" applyFont="1" applyFill="1" applyBorder="1" applyAlignment="1" applyProtection="1">
      <alignment horizontal="center" vertical="center"/>
    </xf>
    <xf numFmtId="0" fontId="4" fillId="9" borderId="18" xfId="4" applyFont="1" applyFill="1" applyBorder="1" applyAlignment="1" applyProtection="1">
      <alignment horizontal="center" vertical="center" wrapText="1"/>
    </xf>
    <xf numFmtId="0" fontId="4" fillId="0" borderId="14" xfId="4" applyFont="1" applyBorder="1" applyAlignment="1" applyProtection="1">
      <alignment horizontal="center" vertical="center"/>
    </xf>
    <xf numFmtId="0" fontId="4" fillId="0" borderId="25" xfId="4" applyFont="1" applyBorder="1" applyAlignment="1" applyProtection="1">
      <alignment horizontal="center" vertical="center"/>
    </xf>
    <xf numFmtId="0" fontId="4" fillId="0" borderId="22" xfId="4" applyFont="1" applyBorder="1" applyAlignment="1" applyProtection="1">
      <alignment horizontal="center" vertical="center"/>
    </xf>
    <xf numFmtId="0" fontId="11" fillId="0" borderId="0" xfId="0" applyFont="1" applyAlignment="1">
      <alignment horizontal="center" vertical="center"/>
    </xf>
    <xf numFmtId="0" fontId="9" fillId="0" borderId="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4" xfId="0" applyFont="1" applyBorder="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horizontal="left" vertical="center" wrapText="1"/>
    </xf>
    <xf numFmtId="0" fontId="4" fillId="0" borderId="1" xfId="4" applyFont="1" applyBorder="1" applyAlignment="1" applyProtection="1">
      <alignment horizontal="center" vertical="center"/>
    </xf>
    <xf numFmtId="0" fontId="4" fillId="5" borderId="14" xfId="4" applyFont="1" applyFill="1" applyBorder="1" applyAlignment="1" applyProtection="1">
      <alignment horizontal="center" vertical="center" wrapText="1"/>
    </xf>
    <xf numFmtId="0" fontId="4" fillId="5" borderId="22" xfId="4" applyFont="1" applyFill="1" applyBorder="1" applyAlignment="1" applyProtection="1">
      <alignment horizontal="center" vertical="center" wrapText="1"/>
    </xf>
    <xf numFmtId="0" fontId="9" fillId="0" borderId="18" xfId="0" applyFont="1" applyBorder="1" applyAlignment="1">
      <alignment horizontal="center" vertical="center" wrapText="1"/>
    </xf>
    <xf numFmtId="0" fontId="4" fillId="6" borderId="27" xfId="4" applyFont="1" applyFill="1" applyBorder="1" applyAlignment="1" applyProtection="1">
      <alignment horizontal="center" vertical="center" wrapText="1"/>
    </xf>
    <xf numFmtId="0" fontId="4" fillId="6" borderId="0" xfId="4" applyFont="1" applyFill="1" applyBorder="1" applyAlignment="1" applyProtection="1">
      <alignment horizontal="center" vertical="center" wrapText="1"/>
    </xf>
    <xf numFmtId="0" fontId="4" fillId="6" borderId="25" xfId="4" applyFont="1" applyFill="1" applyBorder="1" applyAlignment="1" applyProtection="1">
      <alignment horizontal="center" vertical="center" wrapText="1"/>
    </xf>
    <xf numFmtId="0" fontId="4" fillId="0" borderId="19" xfId="4" applyFont="1" applyBorder="1" applyAlignment="1" applyProtection="1">
      <alignment horizontal="center" vertical="center" wrapText="1"/>
    </xf>
    <xf numFmtId="0" fontId="4" fillId="0" borderId="14" xfId="4" applyFont="1" applyBorder="1" applyAlignment="1" applyProtection="1">
      <alignment horizontal="center" vertical="center" wrapText="1"/>
    </xf>
    <xf numFmtId="0" fontId="4" fillId="0" borderId="22" xfId="4" applyFont="1" applyBorder="1" applyAlignment="1" applyProtection="1">
      <alignment horizontal="center" vertical="center" wrapText="1"/>
    </xf>
    <xf numFmtId="0" fontId="11" fillId="0" borderId="0" xfId="0" applyFont="1" applyAlignment="1">
      <alignment horizontal="center" vertical="center" wrapText="1"/>
    </xf>
    <xf numFmtId="0" fontId="4" fillId="7" borderId="25" xfId="4" applyFont="1" applyFill="1" applyBorder="1" applyAlignment="1" applyProtection="1">
      <alignment horizontal="center" vertical="center" wrapText="1"/>
    </xf>
    <xf numFmtId="0" fontId="4" fillId="7" borderId="27" xfId="4" applyFont="1" applyFill="1" applyBorder="1" applyAlignment="1" applyProtection="1">
      <alignment horizontal="center" vertical="center" wrapText="1"/>
    </xf>
    <xf numFmtId="0" fontId="4" fillId="7" borderId="0" xfId="4"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8" fillId="0" borderId="16" xfId="4" applyFont="1" applyBorder="1" applyAlignment="1" applyProtection="1">
      <alignment horizontal="center" vertical="center" wrapText="1"/>
    </xf>
    <xf numFmtId="0" fontId="4" fillId="5" borderId="26" xfId="4" applyFont="1" applyFill="1" applyBorder="1" applyAlignment="1" applyProtection="1">
      <alignment horizontal="center" vertical="center" wrapText="1"/>
    </xf>
    <xf numFmtId="0" fontId="4" fillId="8" borderId="27" xfId="4" applyFont="1" applyFill="1" applyBorder="1" applyAlignment="1" applyProtection="1">
      <alignment horizontal="center" vertical="center" wrapText="1"/>
    </xf>
    <xf numFmtId="0" fontId="4" fillId="5" borderId="4" xfId="4" applyFont="1" applyFill="1" applyBorder="1" applyAlignment="1" applyProtection="1">
      <alignment horizontal="center" vertical="center" wrapText="1"/>
    </xf>
    <xf numFmtId="0" fontId="4" fillId="8" borderId="0" xfId="4" applyFont="1" applyFill="1" applyBorder="1" applyAlignment="1" applyProtection="1">
      <alignment horizontal="center" vertical="center" wrapText="1"/>
    </xf>
    <xf numFmtId="0" fontId="4" fillId="5" borderId="10" xfId="4" applyFont="1" applyFill="1" applyBorder="1" applyAlignment="1" applyProtection="1">
      <alignment horizontal="center" vertical="center" wrapText="1"/>
    </xf>
    <xf numFmtId="0" fontId="4" fillId="8" borderId="25" xfId="4" applyFont="1" applyFill="1" applyBorder="1" applyAlignment="1" applyProtection="1">
      <alignment horizontal="center" vertical="center" wrapText="1"/>
    </xf>
    <xf numFmtId="0" fontId="4" fillId="0" borderId="0" xfId="4" applyFont="1" applyBorder="1" applyAlignment="1" applyProtection="1">
      <alignment horizontal="center" vertical="center" wrapText="1"/>
    </xf>
    <xf numFmtId="0" fontId="4" fillId="18" borderId="1" xfId="4" applyFont="1" applyFill="1" applyBorder="1" applyAlignment="1" applyProtection="1">
      <alignment horizontal="center" vertical="center" wrapText="1"/>
    </xf>
    <xf numFmtId="0" fontId="4" fillId="4" borderId="17" xfId="4" applyFont="1" applyFill="1" applyBorder="1" applyAlignment="1" applyProtection="1">
      <alignment horizontal="center" vertical="center" wrapText="1"/>
    </xf>
    <xf numFmtId="0" fontId="4" fillId="19" borderId="1" xfId="4" applyFont="1" applyFill="1" applyBorder="1" applyAlignment="1" applyProtection="1">
      <alignment horizontal="center" vertical="center" wrapText="1"/>
    </xf>
    <xf numFmtId="0" fontId="4" fillId="18" borderId="2" xfId="4" applyFont="1" applyFill="1" applyBorder="1" applyAlignment="1" applyProtection="1">
      <alignment horizontal="center" vertical="center" wrapText="1"/>
    </xf>
    <xf numFmtId="0" fontId="4" fillId="4" borderId="13" xfId="4" applyFont="1" applyFill="1" applyBorder="1" applyAlignment="1" applyProtection="1">
      <alignment horizontal="center" vertical="center" wrapText="1"/>
    </xf>
    <xf numFmtId="0" fontId="4" fillId="19" borderId="2" xfId="4" applyFont="1" applyFill="1" applyBorder="1" applyAlignment="1" applyProtection="1">
      <alignment horizontal="center" vertical="center" wrapText="1"/>
    </xf>
    <xf numFmtId="0" fontId="4" fillId="18" borderId="18" xfId="4" applyFont="1" applyFill="1" applyBorder="1" applyAlignment="1" applyProtection="1">
      <alignment horizontal="center" vertical="center" wrapText="1"/>
    </xf>
    <xf numFmtId="0" fontId="4" fillId="4" borderId="15" xfId="4" applyFont="1" applyFill="1" applyBorder="1" applyAlignment="1" applyProtection="1">
      <alignment horizontal="center" vertical="center" wrapText="1"/>
    </xf>
    <xf numFmtId="0" fontId="4" fillId="19" borderId="18" xfId="4" applyFont="1" applyFill="1" applyBorder="1" applyAlignment="1" applyProtection="1">
      <alignment horizontal="center" vertical="center" wrapText="1"/>
    </xf>
    <xf numFmtId="167" fontId="8" fillId="0" borderId="11" xfId="4" applyNumberFormat="1" applyFont="1" applyBorder="1" applyAlignment="1" applyProtection="1">
      <alignment horizontal="center" vertical="center" wrapText="1"/>
    </xf>
    <xf numFmtId="168" fontId="8" fillId="0" borderId="14" xfId="4" applyNumberFormat="1" applyFont="1" applyBorder="1" applyAlignment="1" applyProtection="1">
      <alignment horizontal="center" vertical="center" wrapText="1"/>
    </xf>
    <xf numFmtId="168" fontId="8" fillId="0" borderId="11" xfId="4" applyNumberFormat="1" applyFont="1" applyBorder="1" applyAlignment="1" applyProtection="1">
      <alignment horizontal="center" vertical="center" wrapText="1"/>
    </xf>
    <xf numFmtId="0" fontId="3" fillId="19" borderId="1" xfId="4" applyFont="1" applyFill="1" applyBorder="1" applyAlignment="1" applyProtection="1">
      <alignment horizontal="center" vertical="center" wrapText="1"/>
    </xf>
    <xf numFmtId="0" fontId="3" fillId="19" borderId="2" xfId="4" applyFont="1" applyFill="1" applyBorder="1" applyAlignment="1" applyProtection="1">
      <alignment horizontal="center" vertical="center" wrapText="1"/>
    </xf>
    <xf numFmtId="0" fontId="3" fillId="19" borderId="18" xfId="4" applyFont="1" applyFill="1" applyBorder="1" applyAlignment="1" applyProtection="1">
      <alignment horizontal="center" vertical="center" wrapText="1"/>
    </xf>
    <xf numFmtId="0" fontId="4" fillId="11" borderId="1" xfId="4" applyFont="1" applyFill="1" applyBorder="1" applyAlignment="1" applyProtection="1">
      <alignment horizontal="center" vertical="center" wrapText="1"/>
    </xf>
    <xf numFmtId="0" fontId="4" fillId="11" borderId="2" xfId="4" applyFont="1" applyFill="1" applyBorder="1" applyAlignment="1" applyProtection="1">
      <alignment horizontal="center" vertical="center" wrapText="1"/>
    </xf>
    <xf numFmtId="0" fontId="4" fillId="11" borderId="18" xfId="4" applyFont="1" applyFill="1" applyBorder="1" applyAlignment="1" applyProtection="1">
      <alignment horizontal="center" vertical="center" wrapText="1"/>
    </xf>
    <xf numFmtId="0" fontId="4" fillId="18" borderId="3" xfId="4" applyFont="1" applyFill="1" applyBorder="1" applyAlignment="1" applyProtection="1">
      <alignment horizontal="center" vertical="center" wrapText="1"/>
    </xf>
    <xf numFmtId="0" fontId="4" fillId="9" borderId="26" xfId="4" applyFont="1" applyFill="1" applyBorder="1" applyAlignment="1" applyProtection="1">
      <alignment horizontal="center" vertical="center" wrapText="1"/>
    </xf>
    <xf numFmtId="0" fontId="4" fillId="9" borderId="4" xfId="4" applyFont="1" applyFill="1" applyBorder="1" applyAlignment="1" applyProtection="1">
      <alignment horizontal="center" vertical="center" wrapText="1"/>
    </xf>
    <xf numFmtId="0" fontId="4" fillId="9" borderId="10" xfId="4" applyFont="1" applyFill="1" applyBorder="1" applyAlignment="1" applyProtection="1">
      <alignment horizontal="center" vertical="center" wrapText="1"/>
    </xf>
    <xf numFmtId="0" fontId="4" fillId="18" borderId="17" xfId="4" applyFont="1" applyFill="1" applyBorder="1" applyAlignment="1" applyProtection="1">
      <alignment horizontal="center" vertical="center" wrapText="1"/>
    </xf>
    <xf numFmtId="0" fontId="4" fillId="18" borderId="13" xfId="4" applyFont="1" applyFill="1" applyBorder="1" applyAlignment="1" applyProtection="1">
      <alignment horizontal="center" vertical="center" wrapText="1"/>
    </xf>
    <xf numFmtId="0" fontId="4" fillId="18" borderId="15" xfId="4" applyFont="1" applyFill="1" applyBorder="1" applyAlignment="1" applyProtection="1">
      <alignment horizontal="center" vertical="center" wrapText="1"/>
    </xf>
    <xf numFmtId="167" fontId="9" fillId="0" borderId="11" xfId="0" applyNumberFormat="1" applyFont="1" applyBorder="1" applyAlignment="1">
      <alignment horizontal="center" vertical="center" wrapText="1"/>
    </xf>
    <xf numFmtId="0" fontId="8" fillId="0" borderId="18" xfId="4" applyFont="1" applyBorder="1" applyAlignment="1" applyProtection="1">
      <alignment horizontal="center" vertical="center" wrapText="1"/>
    </xf>
    <xf numFmtId="0" fontId="4" fillId="18" borderId="30" xfId="4" applyFont="1" applyFill="1" applyBorder="1" applyAlignment="1" applyProtection="1">
      <alignment horizontal="center" vertical="center" wrapText="1"/>
    </xf>
    <xf numFmtId="0" fontId="13" fillId="0" borderId="0" xfId="0" applyFont="1" applyAlignment="1">
      <alignment horizontal="center" vertical="center"/>
    </xf>
    <xf numFmtId="0" fontId="4" fillId="15" borderId="0" xfId="4" applyFont="1" applyFill="1" applyBorder="1" applyAlignment="1" applyProtection="1">
      <alignment horizontal="center" vertical="center"/>
    </xf>
    <xf numFmtId="0" fontId="4" fillId="20" borderId="1" xfId="4" applyFont="1" applyFill="1" applyBorder="1" applyAlignment="1" applyProtection="1">
      <alignment horizontal="center" vertical="center" wrapText="1"/>
    </xf>
    <xf numFmtId="0" fontId="4" fillId="20" borderId="2" xfId="4" applyFont="1" applyFill="1" applyBorder="1" applyAlignment="1" applyProtection="1">
      <alignment horizontal="center" vertical="center" wrapText="1"/>
    </xf>
    <xf numFmtId="0" fontId="4" fillId="20" borderId="18" xfId="4" applyFont="1" applyFill="1" applyBorder="1" applyAlignment="1" applyProtection="1">
      <alignment horizontal="center" vertical="center" wrapText="1"/>
    </xf>
    <xf numFmtId="0" fontId="11" fillId="0" borderId="18" xfId="0" applyFont="1" applyBorder="1" applyAlignment="1">
      <alignment horizontal="center" vertical="center"/>
    </xf>
    <xf numFmtId="0" fontId="10" fillId="0" borderId="15" xfId="0" applyFont="1" applyBorder="1"/>
    <xf numFmtId="0" fontId="8" fillId="0" borderId="25" xfId="0" applyFont="1" applyBorder="1" applyAlignment="1">
      <alignment vertical="center" wrapText="1"/>
    </xf>
    <xf numFmtId="0" fontId="8" fillId="0" borderId="22" xfId="0" applyFont="1" applyBorder="1" applyAlignment="1">
      <alignment vertical="center" wrapText="1"/>
    </xf>
    <xf numFmtId="0" fontId="4" fillId="0" borderId="25" xfId="0" applyFont="1" applyBorder="1" applyAlignment="1">
      <alignment vertical="center" wrapText="1"/>
    </xf>
    <xf numFmtId="0" fontId="4" fillId="0" borderId="22" xfId="0" applyFont="1" applyBorder="1" applyAlignment="1">
      <alignment vertical="center" wrapText="1"/>
    </xf>
    <xf numFmtId="166" fontId="11" fillId="0" borderId="16" xfId="0" applyNumberFormat="1" applyFont="1" applyBorder="1" applyAlignment="1">
      <alignment horizontal="center" vertical="center" wrapText="1"/>
    </xf>
    <xf numFmtId="0" fontId="4" fillId="13" borderId="1" xfId="4" applyFont="1" applyFill="1" applyBorder="1" applyAlignment="1" applyProtection="1">
      <alignment horizontal="center" vertical="center" wrapText="1"/>
    </xf>
    <xf numFmtId="0" fontId="4" fillId="13" borderId="2" xfId="4" applyFont="1" applyFill="1" applyBorder="1" applyAlignment="1" applyProtection="1">
      <alignment horizontal="center" vertical="center" wrapText="1"/>
    </xf>
    <xf numFmtId="0" fontId="4" fillId="13" borderId="18" xfId="4" applyFont="1" applyFill="1" applyBorder="1" applyAlignment="1" applyProtection="1">
      <alignment horizontal="center" vertical="center" wrapText="1"/>
    </xf>
    <xf numFmtId="0" fontId="4" fillId="21" borderId="1" xfId="4" applyFont="1" applyFill="1" applyBorder="1" applyAlignment="1" applyProtection="1">
      <alignment horizontal="center" vertical="center" wrapText="1"/>
    </xf>
    <xf numFmtId="0" fontId="4" fillId="21" borderId="2" xfId="4" applyFont="1" applyFill="1" applyBorder="1" applyAlignment="1" applyProtection="1">
      <alignment horizontal="center" vertical="center" wrapText="1"/>
    </xf>
    <xf numFmtId="0" fontId="4" fillId="21" borderId="18" xfId="4" applyFont="1" applyFill="1" applyBorder="1" applyAlignment="1" applyProtection="1">
      <alignment horizontal="center" vertical="center" wrapText="1"/>
    </xf>
    <xf numFmtId="0" fontId="4" fillId="20" borderId="19" xfId="4" applyFont="1" applyFill="1" applyBorder="1" applyAlignment="1" applyProtection="1">
      <alignment horizontal="center" vertical="center" wrapText="1"/>
    </xf>
    <xf numFmtId="0" fontId="4" fillId="20" borderId="14" xfId="4" applyFont="1" applyFill="1" applyBorder="1" applyAlignment="1" applyProtection="1">
      <alignment horizontal="center" vertical="center" wrapText="1"/>
    </xf>
    <xf numFmtId="0" fontId="4" fillId="20" borderId="22" xfId="4" applyFont="1" applyFill="1" applyBorder="1" applyAlignment="1" applyProtection="1">
      <alignment horizontal="center" vertical="center" wrapText="1"/>
    </xf>
    <xf numFmtId="0" fontId="4" fillId="22" borderId="1" xfId="4" applyFont="1" applyFill="1" applyBorder="1" applyAlignment="1" applyProtection="1">
      <alignment horizontal="center" vertical="center" wrapText="1"/>
    </xf>
    <xf numFmtId="0" fontId="4" fillId="22" borderId="2" xfId="4" applyFont="1" applyFill="1" applyBorder="1" applyAlignment="1" applyProtection="1">
      <alignment horizontal="center" vertical="center" wrapText="1"/>
    </xf>
    <xf numFmtId="0" fontId="4" fillId="22" borderId="18" xfId="4" applyFont="1" applyFill="1" applyBorder="1" applyAlignment="1" applyProtection="1">
      <alignment horizontal="center" vertical="center" wrapText="1"/>
    </xf>
    <xf numFmtId="0" fontId="17" fillId="0" borderId="0" xfId="4" applyFont="1" applyAlignment="1">
      <alignment vertical="top"/>
    </xf>
    <xf numFmtId="0" fontId="4" fillId="23" borderId="1" xfId="4" applyFont="1" applyFill="1" applyBorder="1" applyAlignment="1" applyProtection="1">
      <alignment horizontal="center" vertical="center"/>
    </xf>
    <xf numFmtId="0" fontId="4" fillId="23" borderId="2" xfId="4" applyFont="1" applyFill="1" applyBorder="1" applyAlignment="1" applyProtection="1">
      <alignment horizontal="center" vertical="center" wrapText="1"/>
    </xf>
    <xf numFmtId="0" fontId="4" fillId="23" borderId="18" xfId="4" applyFont="1" applyFill="1" applyBorder="1" applyAlignment="1" applyProtection="1">
      <alignment horizontal="center" vertical="center" wrapText="1"/>
    </xf>
    <xf numFmtId="0" fontId="4" fillId="5" borderId="20" xfId="4" applyFont="1" applyFill="1" applyBorder="1" applyAlignment="1" applyProtection="1">
      <alignment horizontal="center" vertical="center" wrapText="1"/>
    </xf>
    <xf numFmtId="0" fontId="4" fillId="5" borderId="21" xfId="4" applyFont="1" applyFill="1" applyBorder="1" applyAlignment="1" applyProtection="1">
      <alignment horizontal="center" vertical="center" wrapText="1"/>
    </xf>
    <xf numFmtId="0" fontId="4" fillId="5" borderId="32" xfId="4" applyFont="1" applyFill="1" applyBorder="1" applyAlignment="1" applyProtection="1">
      <alignment horizontal="center" vertical="center" wrapText="1"/>
    </xf>
    <xf numFmtId="0" fontId="4" fillId="9" borderId="27" xfId="4" applyFont="1" applyFill="1" applyBorder="1" applyAlignment="1" applyProtection="1">
      <alignment horizontal="center" vertical="center" wrapText="1"/>
    </xf>
    <xf numFmtId="0" fontId="17" fillId="0" borderId="0" xfId="0" applyFont="1" applyAlignment="1">
      <alignment vertical="top"/>
    </xf>
    <xf numFmtId="0" fontId="4" fillId="24" borderId="1" xfId="4" applyFont="1" applyFill="1" applyBorder="1" applyAlignment="1" applyProtection="1">
      <alignment horizontal="center" vertical="center" wrapText="1"/>
    </xf>
    <xf numFmtId="0" fontId="4" fillId="24" borderId="2" xfId="4" applyFont="1" applyFill="1" applyBorder="1" applyAlignment="1" applyProtection="1">
      <alignment horizontal="center" vertical="center" wrapText="1"/>
    </xf>
    <xf numFmtId="0" fontId="4" fillId="24" borderId="18" xfId="4" applyFont="1" applyFill="1" applyBorder="1" applyAlignment="1" applyProtection="1">
      <alignment horizontal="center" vertical="center"/>
    </xf>
    <xf numFmtId="0" fontId="4" fillId="4" borderId="26" xfId="4" applyFont="1" applyFill="1" applyBorder="1" applyAlignment="1" applyProtection="1">
      <alignment horizontal="center" vertical="center" wrapText="1"/>
    </xf>
    <xf numFmtId="0" fontId="4" fillId="4" borderId="4" xfId="4" applyFont="1" applyFill="1" applyBorder="1" applyAlignment="1" applyProtection="1">
      <alignment horizontal="center" vertical="center" wrapText="1"/>
    </xf>
    <xf numFmtId="0" fontId="4" fillId="4" borderId="10" xfId="4" applyFont="1" applyFill="1" applyBorder="1" applyAlignment="1" applyProtection="1">
      <alignment horizontal="center" vertical="center" wrapText="1"/>
    </xf>
    <xf numFmtId="0" fontId="4" fillId="0" borderId="0" xfId="0" applyFont="1"/>
    <xf numFmtId="0" fontId="4" fillId="25" borderId="1" xfId="4" applyFont="1" applyFill="1" applyBorder="1" applyAlignment="1" applyProtection="1">
      <alignment horizontal="center" vertical="center" wrapText="1"/>
    </xf>
    <xf numFmtId="0" fontId="4" fillId="25" borderId="2" xfId="4" applyFont="1" applyFill="1" applyBorder="1" applyAlignment="1" applyProtection="1">
      <alignment horizontal="center" vertical="center" wrapText="1"/>
    </xf>
    <xf numFmtId="0" fontId="4" fillId="25" borderId="18" xfId="4" applyFont="1" applyFill="1" applyBorder="1" applyAlignment="1" applyProtection="1">
      <alignment horizontal="center" vertical="center" wrapText="1"/>
    </xf>
    <xf numFmtId="0" fontId="4" fillId="25" borderId="1" xfId="4" applyFont="1" applyFill="1" applyBorder="1" applyAlignment="1" applyProtection="1">
      <alignment horizontal="center" vertical="center"/>
    </xf>
    <xf numFmtId="0" fontId="13" fillId="25" borderId="1" xfId="4" applyFont="1" applyFill="1" applyBorder="1" applyAlignment="1" applyProtection="1">
      <alignment horizontal="center" vertical="center"/>
    </xf>
    <xf numFmtId="0" fontId="13" fillId="25" borderId="2" xfId="4" applyFont="1" applyFill="1" applyBorder="1" applyAlignment="1" applyProtection="1">
      <alignment horizontal="center" vertical="center" wrapText="1"/>
    </xf>
    <xf numFmtId="0" fontId="4" fillId="9" borderId="13" xfId="4" applyFont="1" applyFill="1" applyBorder="1" applyAlignment="1" applyProtection="1">
      <alignment horizontal="center" vertical="center" wrapText="1"/>
    </xf>
    <xf numFmtId="0" fontId="3" fillId="0" borderId="1" xfId="0" applyFont="1" applyBorder="1" applyAlignment="1">
      <alignment horizontal="center"/>
    </xf>
    <xf numFmtId="0" fontId="3" fillId="0" borderId="18" xfId="0" applyFont="1" applyBorder="1" applyAlignment="1">
      <alignment horizontal="center"/>
    </xf>
    <xf numFmtId="0" fontId="4" fillId="25" borderId="17" xfId="4" applyFont="1" applyFill="1" applyBorder="1" applyAlignment="1" applyProtection="1">
      <alignment horizontal="center" vertical="center" wrapText="1"/>
    </xf>
    <xf numFmtId="0" fontId="4" fillId="10" borderId="1" xfId="4" applyFont="1" applyFill="1" applyBorder="1" applyAlignment="1" applyProtection="1">
      <alignment horizontal="center" vertical="center"/>
    </xf>
    <xf numFmtId="0" fontId="4" fillId="25" borderId="13" xfId="4" applyFont="1" applyFill="1" applyBorder="1" applyAlignment="1" applyProtection="1">
      <alignment horizontal="center" vertical="center" wrapText="1"/>
    </xf>
    <xf numFmtId="0" fontId="4" fillId="10" borderId="2" xfId="4" applyFont="1" applyFill="1" applyBorder="1" applyAlignment="1" applyProtection="1">
      <alignment horizontal="center" vertical="center" wrapText="1"/>
    </xf>
    <xf numFmtId="0" fontId="4" fillId="25" borderId="15" xfId="4" applyFont="1" applyFill="1" applyBorder="1" applyAlignment="1" applyProtection="1">
      <alignment horizontal="center" vertical="center" wrapText="1"/>
    </xf>
    <xf numFmtId="0" fontId="4" fillId="10" borderId="18" xfId="4" applyFont="1" applyFill="1" applyBorder="1" applyAlignment="1" applyProtection="1">
      <alignment horizontal="center" vertical="center" wrapText="1"/>
    </xf>
    <xf numFmtId="0" fontId="4" fillId="26" borderId="1" xfId="4" applyFont="1" applyFill="1" applyBorder="1" applyAlignment="1" applyProtection="1">
      <alignment horizontal="center" vertical="center" wrapText="1"/>
    </xf>
    <xf numFmtId="0" fontId="4" fillId="26" borderId="2" xfId="4" applyFont="1" applyFill="1" applyBorder="1" applyAlignment="1" applyProtection="1">
      <alignment horizontal="center" vertical="center" wrapText="1"/>
    </xf>
    <xf numFmtId="0" fontId="4" fillId="26" borderId="18" xfId="4" applyFont="1" applyFill="1" applyBorder="1" applyAlignment="1" applyProtection="1">
      <alignment horizontal="center" vertical="center" wrapText="1"/>
    </xf>
    <xf numFmtId="0" fontId="4" fillId="26" borderId="17" xfId="4" applyFont="1" applyFill="1" applyBorder="1" applyAlignment="1" applyProtection="1">
      <alignment horizontal="center" vertical="center" wrapText="1"/>
    </xf>
    <xf numFmtId="0" fontId="4" fillId="26" borderId="13" xfId="4" applyFont="1" applyFill="1" applyBorder="1" applyAlignment="1" applyProtection="1">
      <alignment horizontal="center" vertical="center" wrapText="1"/>
    </xf>
    <xf numFmtId="0" fontId="4" fillId="26" borderId="15" xfId="4" applyFont="1" applyFill="1" applyBorder="1" applyAlignment="1" applyProtection="1">
      <alignment horizontal="center" vertical="center" wrapText="1"/>
    </xf>
    <xf numFmtId="0" fontId="8" fillId="0" borderId="13" xfId="0" applyFont="1" applyBorder="1" applyAlignment="1">
      <alignment horizontal="center" vertical="center" wrapText="1"/>
    </xf>
    <xf numFmtId="0" fontId="4" fillId="27" borderId="1" xfId="4" applyFont="1" applyFill="1" applyBorder="1" applyAlignment="1" applyProtection="1">
      <alignment horizontal="center" vertical="center" wrapText="1"/>
    </xf>
    <xf numFmtId="0" fontId="4" fillId="17" borderId="1" xfId="4" applyFont="1" applyFill="1" applyBorder="1" applyAlignment="1" applyProtection="1">
      <alignment horizontal="center" vertical="center" wrapText="1"/>
    </xf>
    <xf numFmtId="0" fontId="4" fillId="27" borderId="2" xfId="4" applyFont="1" applyFill="1" applyBorder="1" applyAlignment="1" applyProtection="1">
      <alignment horizontal="center" vertical="center" wrapText="1"/>
    </xf>
    <xf numFmtId="0" fontId="4" fillId="17" borderId="2" xfId="4" applyFont="1" applyFill="1" applyBorder="1" applyAlignment="1" applyProtection="1">
      <alignment horizontal="center" vertical="center" wrapText="1"/>
    </xf>
    <xf numFmtId="0" fontId="4" fillId="27" borderId="18" xfId="4" applyFont="1" applyFill="1" applyBorder="1" applyAlignment="1" applyProtection="1">
      <alignment horizontal="center" vertical="center" wrapText="1"/>
    </xf>
    <xf numFmtId="0" fontId="4" fillId="17" borderId="18" xfId="4" applyFont="1" applyFill="1" applyBorder="1" applyAlignment="1" applyProtection="1">
      <alignment horizontal="center" vertical="center" wrapText="1"/>
    </xf>
    <xf numFmtId="0" fontId="4" fillId="8" borderId="19" xfId="4" applyFont="1" applyFill="1" applyBorder="1" applyAlignment="1" applyProtection="1">
      <alignment horizontal="center" vertical="center" wrapText="1"/>
    </xf>
    <xf numFmtId="0" fontId="4" fillId="8" borderId="14" xfId="4" applyFont="1" applyFill="1" applyBorder="1" applyAlignment="1" applyProtection="1">
      <alignment horizontal="center" vertical="center" wrapText="1"/>
    </xf>
    <xf numFmtId="0" fontId="4" fillId="8" borderId="22" xfId="4" applyFont="1" applyFill="1" applyBorder="1" applyAlignment="1" applyProtection="1">
      <alignment horizontal="center" vertical="center" wrapText="1"/>
    </xf>
    <xf numFmtId="0" fontId="9" fillId="0" borderId="0" xfId="0" applyFont="1" applyAlignment="1">
      <alignment horizontal="center" vertical="center"/>
    </xf>
    <xf numFmtId="0" fontId="4" fillId="10" borderId="2" xfId="4" applyFont="1" applyFill="1" applyBorder="1" applyAlignment="1" applyProtection="1">
      <alignment horizontal="center" vertical="center"/>
    </xf>
    <xf numFmtId="0" fontId="4" fillId="10" borderId="18" xfId="4" applyFont="1" applyFill="1" applyBorder="1" applyAlignment="1" applyProtection="1">
      <alignment horizontal="center" vertical="center"/>
    </xf>
    <xf numFmtId="0" fontId="4" fillId="9" borderId="19" xfId="4" applyFont="1" applyFill="1" applyBorder="1" applyAlignment="1" applyProtection="1">
      <alignment horizontal="center" vertical="center" wrapText="1"/>
    </xf>
    <xf numFmtId="0" fontId="4" fillId="9" borderId="22" xfId="4" applyFont="1" applyFill="1" applyBorder="1" applyAlignment="1" applyProtection="1">
      <alignment horizontal="center" vertical="center" wrapText="1"/>
    </xf>
    <xf numFmtId="0" fontId="4" fillId="20" borderId="17" xfId="4" applyFont="1" applyFill="1" applyBorder="1" applyAlignment="1" applyProtection="1">
      <alignment horizontal="center" vertical="center" wrapText="1"/>
    </xf>
    <xf numFmtId="0" fontId="4" fillId="20" borderId="13" xfId="4" applyFont="1" applyFill="1" applyBorder="1" applyAlignment="1" applyProtection="1">
      <alignment horizontal="center" vertical="center" wrapText="1"/>
    </xf>
    <xf numFmtId="0" fontId="4" fillId="20" borderId="15" xfId="4" applyFont="1" applyFill="1" applyBorder="1" applyAlignment="1" applyProtection="1">
      <alignment horizontal="center" vertical="center" wrapText="1"/>
    </xf>
    <xf numFmtId="0" fontId="4" fillId="19" borderId="19" xfId="4" applyFont="1" applyFill="1" applyBorder="1" applyAlignment="1" applyProtection="1">
      <alignment horizontal="center" vertical="center" wrapText="1"/>
    </xf>
    <xf numFmtId="0" fontId="4" fillId="19" borderId="14" xfId="4" applyFont="1" applyFill="1" applyBorder="1" applyAlignment="1" applyProtection="1">
      <alignment horizontal="center" vertical="center" wrapText="1"/>
    </xf>
    <xf numFmtId="0" fontId="4" fillId="19" borderId="22" xfId="4" applyFont="1" applyFill="1" applyBorder="1" applyAlignment="1" applyProtection="1">
      <alignment horizontal="center" vertical="center" wrapText="1"/>
    </xf>
    <xf numFmtId="0" fontId="4" fillId="14" borderId="1" xfId="4" applyFont="1" applyFill="1" applyBorder="1" applyAlignment="1" applyProtection="1">
      <alignment horizontal="center" vertical="center" wrapText="1"/>
    </xf>
    <xf numFmtId="0" fontId="4" fillId="14" borderId="2" xfId="4" applyFont="1" applyFill="1" applyBorder="1" applyAlignment="1" applyProtection="1">
      <alignment horizontal="center" vertical="center" wrapText="1"/>
    </xf>
    <xf numFmtId="0" fontId="4" fillId="25" borderId="2" xfId="4" applyFont="1" applyFill="1" applyBorder="1" applyAlignment="1" applyProtection="1">
      <alignment horizontal="center" vertical="center"/>
    </xf>
    <xf numFmtId="0" fontId="4" fillId="14" borderId="18" xfId="4" applyFont="1" applyFill="1" applyBorder="1" applyAlignment="1" applyProtection="1">
      <alignment horizontal="center" vertical="center" wrapText="1"/>
    </xf>
    <xf numFmtId="0" fontId="4" fillId="25" borderId="18" xfId="4" applyFont="1" applyFill="1" applyBorder="1" applyAlignment="1" applyProtection="1">
      <alignment horizontal="center" vertical="center"/>
    </xf>
    <xf numFmtId="0" fontId="4" fillId="14" borderId="19" xfId="4" applyFont="1" applyFill="1" applyBorder="1" applyAlignment="1" applyProtection="1">
      <alignment horizontal="center" vertical="center" wrapText="1"/>
    </xf>
    <xf numFmtId="0" fontId="4" fillId="14" borderId="14" xfId="4" applyFont="1" applyFill="1" applyBorder="1" applyAlignment="1" applyProtection="1">
      <alignment horizontal="center" vertical="center" wrapText="1"/>
    </xf>
    <xf numFmtId="0" fontId="4" fillId="14" borderId="22" xfId="4" applyFont="1" applyFill="1" applyBorder="1" applyAlignment="1" applyProtection="1">
      <alignment horizontal="center" vertical="center" wrapText="1"/>
    </xf>
    <xf numFmtId="0" fontId="4" fillId="14" borderId="3" xfId="4" applyFont="1" applyFill="1" applyBorder="1" applyAlignment="1" applyProtection="1">
      <alignment horizontal="center" vertical="center" wrapText="1"/>
    </xf>
    <xf numFmtId="0" fontId="4" fillId="28" borderId="1" xfId="4" applyFont="1" applyFill="1" applyBorder="1" applyAlignment="1" applyProtection="1">
      <alignment horizontal="center" vertical="center" wrapText="1"/>
    </xf>
    <xf numFmtId="0" fontId="4" fillId="28" borderId="2" xfId="4" applyFont="1" applyFill="1" applyBorder="1" applyAlignment="1" applyProtection="1">
      <alignment horizontal="center" vertical="center" wrapText="1"/>
    </xf>
    <xf numFmtId="0" fontId="4" fillId="28" borderId="18" xfId="4" applyFont="1" applyFill="1" applyBorder="1" applyAlignment="1" applyProtection="1">
      <alignment horizontal="center" vertical="center" wrapText="1"/>
    </xf>
    <xf numFmtId="0" fontId="4" fillId="29" borderId="1" xfId="4" applyFont="1" applyFill="1" applyBorder="1" applyAlignment="1" applyProtection="1">
      <alignment horizontal="center" vertical="center" wrapText="1"/>
    </xf>
    <xf numFmtId="0" fontId="4" fillId="30" borderId="1" xfId="4" applyFont="1" applyFill="1" applyBorder="1" applyAlignment="1" applyProtection="1">
      <alignment horizontal="center" vertical="center"/>
    </xf>
    <xf numFmtId="0" fontId="4" fillId="29" borderId="1" xfId="4" applyFont="1" applyFill="1" applyBorder="1" applyAlignment="1" applyProtection="1">
      <alignment horizontal="center" vertical="center"/>
    </xf>
    <xf numFmtId="0" fontId="4" fillId="29" borderId="2" xfId="4" applyFont="1" applyFill="1" applyBorder="1" applyAlignment="1" applyProtection="1">
      <alignment horizontal="center" vertical="center" wrapText="1"/>
    </xf>
    <xf numFmtId="0" fontId="4" fillId="30" borderId="2" xfId="4" applyFont="1" applyFill="1" applyBorder="1" applyAlignment="1" applyProtection="1">
      <alignment horizontal="center" vertical="center" wrapText="1"/>
    </xf>
    <xf numFmtId="0" fontId="4" fillId="29" borderId="18" xfId="4" applyFont="1" applyFill="1" applyBorder="1" applyAlignment="1" applyProtection="1">
      <alignment horizontal="center" vertical="center" wrapText="1"/>
    </xf>
    <xf numFmtId="0" fontId="4" fillId="30" borderId="18" xfId="4" applyFont="1" applyFill="1" applyBorder="1" applyAlignment="1" applyProtection="1">
      <alignment horizontal="center" vertical="center" wrapText="1"/>
    </xf>
    <xf numFmtId="0" fontId="4" fillId="31" borderId="1" xfId="4" applyFont="1" applyFill="1" applyBorder="1" applyAlignment="1" applyProtection="1">
      <alignment horizontal="center" vertical="center"/>
    </xf>
    <xf numFmtId="0" fontId="4" fillId="31" borderId="2" xfId="4" applyFont="1" applyFill="1" applyBorder="1" applyAlignment="1" applyProtection="1">
      <alignment horizontal="center" vertical="center" wrapText="1"/>
    </xf>
    <xf numFmtId="0" fontId="4" fillId="29" borderId="18" xfId="4" applyFont="1" applyFill="1" applyBorder="1" applyAlignment="1" applyProtection="1">
      <alignment horizontal="center" vertical="center"/>
    </xf>
    <xf numFmtId="0" fontId="4" fillId="31" borderId="18" xfId="4" applyFont="1" applyFill="1" applyBorder="1" applyAlignment="1" applyProtection="1">
      <alignment horizontal="center" vertical="center" wrapText="1"/>
    </xf>
    <xf numFmtId="0" fontId="4" fillId="31" borderId="2" xfId="4" applyFont="1" applyFill="1" applyBorder="1" applyAlignment="1" applyProtection="1">
      <alignment horizontal="center" vertical="center"/>
    </xf>
    <xf numFmtId="0" fontId="4" fillId="31" borderId="18" xfId="4" applyFont="1" applyFill="1" applyBorder="1" applyAlignment="1" applyProtection="1">
      <alignment horizontal="center" vertical="center"/>
    </xf>
    <xf numFmtId="0" fontId="4" fillId="31" borderId="1" xfId="4" applyFont="1" applyFill="1" applyBorder="1" applyAlignment="1" applyProtection="1">
      <alignment horizontal="center" vertical="center" wrapText="1"/>
    </xf>
    <xf numFmtId="0" fontId="4" fillId="29" borderId="2" xfId="4" applyFont="1" applyFill="1" applyBorder="1" applyAlignment="1" applyProtection="1">
      <alignment horizontal="center" vertical="center"/>
    </xf>
    <xf numFmtId="0" fontId="4" fillId="14" borderId="1" xfId="4" applyFont="1" applyFill="1" applyBorder="1" applyAlignment="1" applyProtection="1">
      <alignment horizontal="center" vertical="center"/>
    </xf>
    <xf numFmtId="0" fontId="4" fillId="14" borderId="2" xfId="4" applyFont="1" applyFill="1" applyBorder="1" applyAlignment="1" applyProtection="1">
      <alignment horizontal="center" vertical="center"/>
    </xf>
    <xf numFmtId="0" fontId="4" fillId="14" borderId="18" xfId="4" applyFont="1" applyFill="1" applyBorder="1" applyAlignment="1" applyProtection="1">
      <alignment horizontal="center" vertical="center"/>
    </xf>
    <xf numFmtId="0" fontId="4" fillId="14" borderId="17" xfId="4" applyFont="1" applyFill="1" applyBorder="1" applyAlignment="1" applyProtection="1">
      <alignment horizontal="center" vertical="center" wrapText="1"/>
    </xf>
    <xf numFmtId="0" fontId="4" fillId="14" borderId="13" xfId="4" applyFont="1" applyFill="1" applyBorder="1" applyAlignment="1" applyProtection="1">
      <alignment horizontal="center" vertical="center" wrapText="1"/>
    </xf>
    <xf numFmtId="0" fontId="4" fillId="14" borderId="15" xfId="4" applyFont="1" applyFill="1" applyBorder="1" applyAlignment="1" applyProtection="1">
      <alignment horizontal="center" vertical="center" wrapText="1"/>
    </xf>
    <xf numFmtId="0" fontId="9" fillId="0" borderId="13" xfId="0" applyFont="1" applyBorder="1" applyAlignment="1">
      <alignment vertical="center" wrapText="1"/>
    </xf>
    <xf numFmtId="0" fontId="4" fillId="32" borderId="1" xfId="4" applyFont="1" applyFill="1" applyBorder="1" applyAlignment="1" applyProtection="1">
      <alignment horizontal="center" vertical="center" wrapText="1"/>
    </xf>
    <xf numFmtId="0" fontId="4" fillId="32" borderId="2" xfId="4" applyFont="1" applyFill="1" applyBorder="1" applyAlignment="1" applyProtection="1">
      <alignment horizontal="center" vertical="center" wrapText="1"/>
    </xf>
    <xf numFmtId="0" fontId="4" fillId="32" borderId="18" xfId="4" applyFont="1" applyFill="1" applyBorder="1" applyAlignment="1" applyProtection="1">
      <alignment horizontal="center" vertical="center" wrapText="1"/>
    </xf>
    <xf numFmtId="0" fontId="4" fillId="33" borderId="1" xfId="4" applyFont="1" applyFill="1" applyBorder="1" applyAlignment="1" applyProtection="1">
      <alignment horizontal="center" vertical="center" wrapText="1"/>
    </xf>
    <xf numFmtId="0" fontId="4" fillId="33" borderId="2" xfId="4" applyFont="1" applyFill="1" applyBorder="1" applyAlignment="1" applyProtection="1">
      <alignment horizontal="center" vertical="center" wrapText="1"/>
    </xf>
    <xf numFmtId="0" fontId="4" fillId="33" borderId="18" xfId="4" applyFont="1" applyFill="1" applyBorder="1" applyAlignment="1" applyProtection="1">
      <alignment horizontal="center" vertical="center" wrapText="1"/>
    </xf>
    <xf numFmtId="0" fontId="4" fillId="23" borderId="1" xfId="4" applyFont="1" applyFill="1" applyBorder="1" applyAlignment="1" applyProtection="1">
      <alignment horizontal="center" vertical="center" wrapText="1"/>
    </xf>
    <xf numFmtId="0" fontId="4" fillId="30" borderId="20" xfId="4" applyFont="1" applyFill="1" applyBorder="1" applyAlignment="1" applyProtection="1">
      <alignment horizontal="center" vertical="center"/>
    </xf>
    <xf numFmtId="0" fontId="4" fillId="30" borderId="21" xfId="4" applyFont="1" applyFill="1" applyBorder="1" applyAlignment="1" applyProtection="1">
      <alignment horizontal="center" vertical="center" wrapText="1"/>
    </xf>
    <xf numFmtId="0" fontId="4" fillId="30" borderId="32" xfId="4" applyFont="1" applyFill="1" applyBorder="1" applyAlignment="1" applyProtection="1">
      <alignment horizontal="center" vertical="center" wrapText="1"/>
    </xf>
    <xf numFmtId="0" fontId="4" fillId="12" borderId="1" xfId="4" applyFont="1" applyFill="1" applyBorder="1" applyAlignment="1" applyProtection="1">
      <alignment horizontal="center" vertical="center" wrapText="1"/>
    </xf>
    <xf numFmtId="0" fontId="4" fillId="12" borderId="2" xfId="4" applyFont="1" applyFill="1" applyBorder="1" applyAlignment="1" applyProtection="1">
      <alignment horizontal="center" vertical="center" wrapText="1"/>
    </xf>
    <xf numFmtId="0" fontId="4" fillId="12" borderId="18" xfId="4" applyFont="1" applyFill="1" applyBorder="1" applyAlignment="1" applyProtection="1">
      <alignment horizontal="center" vertical="center" wrapText="1"/>
    </xf>
    <xf numFmtId="0" fontId="14" fillId="0" borderId="0" xfId="0" applyFont="1" applyBorder="1" applyAlignment="1">
      <alignment horizontal="center" vertical="center" wrapText="1"/>
    </xf>
    <xf numFmtId="0" fontId="16" fillId="0" borderId="0" xfId="4" applyFont="1" applyAlignment="1">
      <alignment horizontal="center" vertical="center"/>
    </xf>
    <xf numFmtId="0" fontId="16" fillId="0" borderId="0" xfId="0" applyFont="1" applyAlignment="1">
      <alignment horizontal="center" vertical="center"/>
    </xf>
    <xf numFmtId="0" fontId="4" fillId="0" borderId="18" xfId="4" applyFont="1" applyBorder="1" applyAlignment="1" applyProtection="1">
      <alignment horizontal="center" vertical="center" wrapText="1"/>
    </xf>
    <xf numFmtId="0" fontId="9" fillId="0" borderId="18" xfId="0" applyFont="1" applyBorder="1" applyAlignment="1">
      <alignment horizontal="center" vertical="center" wrapText="1"/>
    </xf>
    <xf numFmtId="0" fontId="4" fillId="0" borderId="18" xfId="4" applyFont="1" applyBorder="1" applyAlignment="1" applyProtection="1">
      <alignment horizontal="center" vertical="center" wrapText="1"/>
    </xf>
    <xf numFmtId="0" fontId="4" fillId="0" borderId="18"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2" xfId="4" applyFont="1" applyFill="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11" fillId="0" borderId="0" xfId="4" applyFont="1" applyBorder="1" applyAlignment="1" applyProtection="1">
      <alignment horizontal="center" vertical="center"/>
    </xf>
    <xf numFmtId="0" fontId="9" fillId="0" borderId="0" xfId="0" applyFont="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11" fillId="0" borderId="13" xfId="0" applyFont="1" applyBorder="1" applyAlignment="1">
      <alignment vertical="center" wrapText="1"/>
    </xf>
    <xf numFmtId="0" fontId="11" fillId="0" borderId="0" xfId="0" applyFont="1" applyAlignment="1">
      <alignment vertical="center" wrapText="1"/>
    </xf>
    <xf numFmtId="0" fontId="9" fillId="0" borderId="0" xfId="0" applyFont="1" applyAlignment="1">
      <alignment vertical="center" wrapText="1"/>
    </xf>
    <xf numFmtId="0" fontId="11" fillId="0" borderId="14" xfId="0" applyFont="1" applyBorder="1" applyAlignment="1">
      <alignment vertical="center" wrapText="1"/>
    </xf>
    <xf numFmtId="0" fontId="11" fillId="17" borderId="1" xfId="4" applyFont="1" applyFill="1" applyBorder="1" applyAlignment="1" applyProtection="1">
      <alignment horizontal="center" vertical="center" wrapText="1"/>
    </xf>
    <xf numFmtId="0" fontId="11" fillId="0" borderId="1" xfId="4" applyFont="1" applyBorder="1" applyAlignment="1" applyProtection="1">
      <alignment horizontal="center" vertical="center" wrapText="1"/>
    </xf>
    <xf numFmtId="0" fontId="11" fillId="17" borderId="2" xfId="4" applyFont="1" applyFill="1" applyBorder="1" applyAlignment="1" applyProtection="1">
      <alignment horizontal="center" vertical="center" wrapText="1"/>
    </xf>
    <xf numFmtId="0" fontId="11" fillId="0" borderId="2" xfId="4" applyFont="1" applyBorder="1" applyAlignment="1" applyProtection="1">
      <alignment horizontal="center" vertical="center" wrapText="1"/>
    </xf>
    <xf numFmtId="0" fontId="11" fillId="17" borderId="18" xfId="4" applyFont="1" applyFill="1" applyBorder="1" applyAlignment="1" applyProtection="1">
      <alignment horizontal="center" vertical="center" wrapText="1"/>
    </xf>
    <xf numFmtId="0" fontId="11" fillId="0" borderId="18" xfId="4" applyFont="1" applyBorder="1" applyAlignment="1" applyProtection="1">
      <alignment horizontal="center" vertical="center" wrapText="1"/>
    </xf>
    <xf numFmtId="0" fontId="11" fillId="11" borderId="1" xfId="4" applyFont="1" applyFill="1" applyBorder="1" applyAlignment="1" applyProtection="1">
      <alignment horizontal="center" vertical="center" wrapText="1"/>
    </xf>
    <xf numFmtId="0" fontId="11" fillId="20" borderId="1" xfId="4" applyFont="1" applyFill="1" applyBorder="1" applyAlignment="1" applyProtection="1">
      <alignment horizontal="center" vertical="center" wrapText="1"/>
    </xf>
    <xf numFmtId="0" fontId="11" fillId="11" borderId="2" xfId="4" applyFont="1" applyFill="1" applyBorder="1" applyAlignment="1" applyProtection="1">
      <alignment horizontal="center" vertical="center" wrapText="1"/>
    </xf>
    <xf numFmtId="0" fontId="11" fillId="20" borderId="2" xfId="4" applyFont="1" applyFill="1" applyBorder="1" applyAlignment="1" applyProtection="1">
      <alignment horizontal="center" vertical="center" wrapText="1"/>
    </xf>
    <xf numFmtId="0" fontId="11" fillId="11" borderId="18" xfId="4" applyFont="1" applyFill="1" applyBorder="1" applyAlignment="1" applyProtection="1">
      <alignment horizontal="center" vertical="center" wrapText="1"/>
    </xf>
    <xf numFmtId="0" fontId="11" fillId="20" borderId="18" xfId="4" applyFont="1" applyFill="1" applyBorder="1" applyAlignment="1" applyProtection="1">
      <alignment horizontal="center" vertical="center" wrapText="1"/>
    </xf>
    <xf numFmtId="0" fontId="11" fillId="19" borderId="1" xfId="4" applyFont="1" applyFill="1" applyBorder="1" applyAlignment="1" applyProtection="1">
      <alignment horizontal="center" vertical="center" wrapText="1"/>
    </xf>
    <xf numFmtId="0" fontId="11" fillId="9" borderId="19" xfId="4" applyFont="1" applyFill="1" applyBorder="1" applyAlignment="1" applyProtection="1">
      <alignment horizontal="center" vertical="center" wrapText="1"/>
    </xf>
    <xf numFmtId="0" fontId="11" fillId="19" borderId="2" xfId="4" applyFont="1" applyFill="1" applyBorder="1" applyAlignment="1" applyProtection="1">
      <alignment horizontal="center" vertical="center" wrapText="1"/>
    </xf>
    <xf numFmtId="0" fontId="11" fillId="9" borderId="14" xfId="4" applyFont="1" applyFill="1" applyBorder="1" applyAlignment="1" applyProtection="1">
      <alignment horizontal="center" vertical="center" wrapText="1"/>
    </xf>
    <xf numFmtId="0" fontId="11" fillId="19" borderId="18" xfId="4" applyFont="1" applyFill="1" applyBorder="1" applyAlignment="1" applyProtection="1">
      <alignment horizontal="center" vertical="center" wrapText="1"/>
    </xf>
    <xf numFmtId="0" fontId="11" fillId="9" borderId="22" xfId="4" applyFont="1" applyFill="1" applyBorder="1" applyAlignment="1" applyProtection="1">
      <alignment horizontal="center" vertical="center" wrapText="1"/>
    </xf>
    <xf numFmtId="0" fontId="11" fillId="5" borderId="19" xfId="4" applyFont="1" applyFill="1" applyBorder="1" applyAlignment="1" applyProtection="1">
      <alignment horizontal="center" vertical="center" wrapText="1"/>
    </xf>
    <xf numFmtId="0" fontId="11" fillId="27" borderId="17" xfId="4" applyFont="1" applyFill="1" applyBorder="1" applyAlignment="1" applyProtection="1">
      <alignment horizontal="center" vertical="center" wrapText="1"/>
    </xf>
    <xf numFmtId="0" fontId="11" fillId="27" borderId="1" xfId="4" applyFont="1" applyFill="1" applyBorder="1" applyAlignment="1" applyProtection="1">
      <alignment horizontal="center" vertical="center" wrapText="1"/>
    </xf>
    <xf numFmtId="0" fontId="11" fillId="20" borderId="20" xfId="4" applyFont="1" applyFill="1" applyBorder="1" applyAlignment="1" applyProtection="1">
      <alignment horizontal="center" vertical="center" wrapText="1"/>
    </xf>
    <xf numFmtId="0" fontId="11" fillId="5" borderId="14" xfId="4" applyFont="1" applyFill="1" applyBorder="1" applyAlignment="1" applyProtection="1">
      <alignment horizontal="center" vertical="center" wrapText="1"/>
    </xf>
    <xf numFmtId="0" fontId="11" fillId="27" borderId="13" xfId="4" applyFont="1" applyFill="1" applyBorder="1" applyAlignment="1" applyProtection="1">
      <alignment horizontal="center" vertical="center" wrapText="1"/>
    </xf>
    <xf numFmtId="0" fontId="11" fillId="27" borderId="2" xfId="4" applyFont="1" applyFill="1" applyBorder="1" applyAlignment="1" applyProtection="1">
      <alignment horizontal="center" vertical="center" wrapText="1"/>
    </xf>
    <xf numFmtId="0" fontId="11" fillId="20" borderId="21" xfId="4" applyFont="1" applyFill="1" applyBorder="1" applyAlignment="1" applyProtection="1">
      <alignment horizontal="center" vertical="center" wrapText="1"/>
    </xf>
    <xf numFmtId="0" fontId="11" fillId="5" borderId="22" xfId="4" applyFont="1" applyFill="1" applyBorder="1" applyAlignment="1" applyProtection="1">
      <alignment horizontal="center" vertical="center" wrapText="1"/>
    </xf>
    <xf numFmtId="0" fontId="11" fillId="27" borderId="15" xfId="4" applyFont="1" applyFill="1" applyBorder="1" applyAlignment="1" applyProtection="1">
      <alignment horizontal="center" vertical="center" wrapText="1"/>
    </xf>
    <xf numFmtId="0" fontId="11" fillId="27" borderId="18" xfId="4" applyFont="1" applyFill="1" applyBorder="1" applyAlignment="1" applyProtection="1">
      <alignment horizontal="center" vertical="center" wrapText="1"/>
    </xf>
    <xf numFmtId="0" fontId="11" fillId="20" borderId="32" xfId="4" applyFont="1" applyFill="1" applyBorder="1" applyAlignment="1" applyProtection="1">
      <alignment horizontal="center" vertical="center" wrapText="1"/>
    </xf>
    <xf numFmtId="0" fontId="11" fillId="4" borderId="20" xfId="4" applyFont="1" applyFill="1" applyBorder="1" applyAlignment="1" applyProtection="1">
      <alignment horizontal="center" vertical="center" wrapText="1"/>
    </xf>
    <xf numFmtId="0" fontId="11" fillId="4" borderId="21" xfId="4" applyFont="1" applyFill="1" applyBorder="1" applyAlignment="1" applyProtection="1">
      <alignment horizontal="center" vertical="center" wrapText="1"/>
    </xf>
    <xf numFmtId="0" fontId="11" fillId="4" borderId="32" xfId="4" applyFont="1" applyFill="1" applyBorder="1" applyAlignment="1" applyProtection="1">
      <alignment horizontal="center" vertical="center" wrapText="1"/>
    </xf>
    <xf numFmtId="0" fontId="11" fillId="4" borderId="1" xfId="4" applyFont="1" applyFill="1" applyBorder="1" applyAlignment="1" applyProtection="1">
      <alignment horizontal="center" vertical="center" wrapText="1"/>
    </xf>
    <xf numFmtId="0" fontId="11" fillId="4" borderId="2" xfId="4" applyFont="1" applyFill="1" applyBorder="1" applyAlignment="1" applyProtection="1">
      <alignment horizontal="center" vertical="center" wrapText="1"/>
    </xf>
    <xf numFmtId="0" fontId="11" fillId="4" borderId="18" xfId="4" applyFont="1" applyFill="1" applyBorder="1" applyAlignment="1" applyProtection="1">
      <alignment horizontal="center" vertical="center" wrapText="1"/>
    </xf>
    <xf numFmtId="0" fontId="4" fillId="6" borderId="32" xfId="4" applyFont="1" applyFill="1" applyBorder="1" applyAlignment="1" applyProtection="1">
      <alignment horizontal="center" vertical="center" wrapText="1"/>
    </xf>
    <xf numFmtId="0" fontId="9" fillId="0" borderId="2" xfId="4" applyFont="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9"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2" xfId="0" applyFont="1" applyBorder="1" applyAlignment="1">
      <alignment horizontal="center" vertical="center" wrapText="1"/>
    </xf>
    <xf numFmtId="0" fontId="4" fillId="0" borderId="18" xfId="4" applyFont="1" applyBorder="1" applyAlignment="1" applyProtection="1">
      <alignment horizontal="center" vertical="center" wrapText="1"/>
    </xf>
    <xf numFmtId="164" fontId="8" fillId="0" borderId="33" xfId="0" applyNumberFormat="1" applyFont="1" applyBorder="1" applyAlignment="1">
      <alignment horizontal="center" vertical="center" wrapText="1"/>
    </xf>
    <xf numFmtId="0" fontId="22" fillId="34" borderId="5" xfId="0" applyFont="1" applyFill="1" applyBorder="1" applyAlignment="1">
      <alignment horizontal="left" vertical="center" wrapText="1"/>
    </xf>
    <xf numFmtId="0" fontId="22" fillId="0" borderId="0" xfId="0" applyFont="1"/>
    <xf numFmtId="0" fontId="24" fillId="0" borderId="0" xfId="0" applyFont="1"/>
    <xf numFmtId="0" fontId="24" fillId="40" borderId="5" xfId="0" applyFont="1" applyFill="1" applyBorder="1" applyAlignment="1">
      <alignment vertical="center"/>
    </xf>
    <xf numFmtId="0" fontId="24" fillId="54" borderId="5" xfId="0" applyFont="1" applyFill="1" applyBorder="1" applyAlignment="1">
      <alignment horizontal="left" vertical="center" wrapText="1"/>
    </xf>
    <xf numFmtId="0" fontId="24" fillId="0" borderId="8" xfId="0" applyFont="1" applyBorder="1" applyAlignment="1">
      <alignment wrapText="1"/>
    </xf>
    <xf numFmtId="0" fontId="22" fillId="0" borderId="8" xfId="0" applyFont="1" applyBorder="1" applyAlignment="1">
      <alignment wrapText="1"/>
    </xf>
    <xf numFmtId="0" fontId="0" fillId="0" borderId="12" xfId="0" applyBorder="1"/>
    <xf numFmtId="0" fontId="27" fillId="0" borderId="5" xfId="0" applyFont="1" applyBorder="1" applyAlignment="1"/>
    <xf numFmtId="0" fontId="27" fillId="0" borderId="28" xfId="0" applyFont="1" applyBorder="1" applyAlignment="1">
      <alignment shrinkToFit="1"/>
    </xf>
    <xf numFmtId="0" fontId="27" fillId="0" borderId="5" xfId="0" applyFont="1" applyBorder="1"/>
    <xf numFmtId="0" fontId="27" fillId="0" borderId="8" xfId="0" applyFont="1" applyBorder="1" applyAlignment="1">
      <alignment wrapText="1"/>
    </xf>
    <xf numFmtId="0" fontId="22" fillId="0" borderId="12" xfId="0" applyFont="1" applyBorder="1"/>
    <xf numFmtId="0" fontId="22" fillId="0" borderId="12" xfId="0" applyFont="1" applyBorder="1" applyAlignment="1">
      <alignment wrapText="1"/>
    </xf>
    <xf numFmtId="0" fontId="22" fillId="0" borderId="5" xfId="0" applyFont="1" applyBorder="1"/>
    <xf numFmtId="0" fontId="0" fillId="0" borderId="8" xfId="0" applyBorder="1" applyAlignment="1">
      <alignment horizontal="justify" vertical="center"/>
    </xf>
    <xf numFmtId="0" fontId="0" fillId="0" borderId="8" xfId="0" applyFont="1" applyBorder="1" applyAlignment="1">
      <alignment horizontal="justify" vertical="center"/>
    </xf>
    <xf numFmtId="0" fontId="22" fillId="0" borderId="8" xfId="0" applyFont="1" applyBorder="1"/>
    <xf numFmtId="0" fontId="27" fillId="0" borderId="0" xfId="0" applyFont="1" applyBorder="1"/>
    <xf numFmtId="165" fontId="30" fillId="62" borderId="36" xfId="0" applyNumberFormat="1" applyFont="1" applyFill="1" applyBorder="1" applyAlignment="1">
      <alignment horizontal="center" vertical="center"/>
    </xf>
    <xf numFmtId="165" fontId="30" fillId="63" borderId="36" xfId="0" applyNumberFormat="1" applyFont="1" applyFill="1" applyBorder="1" applyAlignment="1">
      <alignment horizontal="center" vertical="center"/>
    </xf>
    <xf numFmtId="0" fontId="31" fillId="0" borderId="37" xfId="0" applyFont="1" applyBorder="1"/>
    <xf numFmtId="0" fontId="0" fillId="0" borderId="5" xfId="0" applyBorder="1" applyAlignment="1">
      <alignment horizontal="center" vertical="center"/>
    </xf>
    <xf numFmtId="0" fontId="0" fillId="0" borderId="5" xfId="0" applyFill="1" applyBorder="1" applyAlignment="1">
      <alignment horizontal="center" vertical="center"/>
    </xf>
    <xf numFmtId="0" fontId="0" fillId="0" borderId="34" xfId="0" applyFill="1" applyBorder="1" applyAlignment="1">
      <alignment horizontal="center" vertical="center"/>
    </xf>
    <xf numFmtId="0" fontId="0" fillId="0" borderId="0" xfId="0" applyFont="1" applyAlignment="1"/>
    <xf numFmtId="0" fontId="36" fillId="82" borderId="36" xfId="0" applyFont="1" applyFill="1" applyBorder="1" applyAlignment="1">
      <alignment horizontal="center" vertical="center"/>
    </xf>
    <xf numFmtId="0" fontId="36" fillId="82" borderId="37" xfId="0" applyFont="1" applyFill="1" applyBorder="1" applyAlignment="1">
      <alignment horizontal="center" vertical="center"/>
    </xf>
    <xf numFmtId="0" fontId="37" fillId="82" borderId="6" xfId="0" applyFont="1" applyFill="1" applyBorder="1" applyAlignment="1">
      <alignment horizontal="left"/>
    </xf>
    <xf numFmtId="0" fontId="36" fillId="82" borderId="5" xfId="0" applyFont="1" applyFill="1" applyBorder="1" applyAlignment="1">
      <alignment horizontal="center" vertical="center"/>
    </xf>
    <xf numFmtId="0" fontId="36" fillId="82" borderId="7" xfId="0" applyFont="1" applyFill="1" applyBorder="1" applyAlignment="1">
      <alignment horizontal="center" vertical="center"/>
    </xf>
    <xf numFmtId="0" fontId="36" fillId="82" borderId="9" xfId="0" applyFont="1" applyFill="1" applyBorder="1" applyAlignment="1">
      <alignment horizontal="left"/>
    </xf>
    <xf numFmtId="0" fontId="36" fillId="82" borderId="34" xfId="0" applyFont="1" applyFill="1" applyBorder="1" applyAlignment="1">
      <alignment horizontal="center" vertical="center"/>
    </xf>
    <xf numFmtId="0" fontId="36" fillId="82" borderId="35" xfId="0" applyFont="1" applyFill="1" applyBorder="1" applyAlignment="1">
      <alignment horizontal="center" vertical="center"/>
    </xf>
    <xf numFmtId="0" fontId="37" fillId="83" borderId="39" xfId="0" applyFont="1" applyFill="1" applyBorder="1" applyAlignment="1">
      <alignment horizontal="left"/>
    </xf>
    <xf numFmtId="0" fontId="0" fillId="83" borderId="40" xfId="0" applyFill="1" applyBorder="1" applyAlignment="1">
      <alignment horizontal="center" vertical="center"/>
    </xf>
    <xf numFmtId="0" fontId="0" fillId="83" borderId="41" xfId="0" applyFill="1" applyBorder="1" applyAlignment="1">
      <alignment horizontal="center" vertical="center"/>
    </xf>
    <xf numFmtId="0" fontId="37" fillId="0" borderId="0" xfId="0" applyFont="1" applyFill="1" applyBorder="1" applyAlignment="1">
      <alignment horizontal="left"/>
    </xf>
    <xf numFmtId="0" fontId="0" fillId="0" borderId="0" xfId="0" applyFill="1" applyBorder="1" applyAlignment="1">
      <alignment horizontal="center" vertical="center"/>
    </xf>
    <xf numFmtId="0" fontId="4" fillId="0" borderId="18" xfId="4" applyFont="1" applyBorder="1" applyAlignment="1" applyProtection="1">
      <alignment horizontal="center" vertical="center" wrapText="1"/>
    </xf>
    <xf numFmtId="0" fontId="0" fillId="0" borderId="0" xfId="0"/>
    <xf numFmtId="0" fontId="0" fillId="0" borderId="5" xfId="0" applyBorder="1"/>
    <xf numFmtId="0" fontId="4" fillId="0" borderId="18" xfId="4" applyFont="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21" fillId="34" borderId="5" xfId="0" applyFont="1" applyFill="1" applyBorder="1" applyAlignment="1">
      <alignment horizontal="left" vertical="center" wrapText="1"/>
    </xf>
    <xf numFmtId="0" fontId="23" fillId="34" borderId="5" xfId="0" applyFont="1" applyFill="1" applyBorder="1" applyAlignment="1">
      <alignment horizontal="left" vertical="center" wrapText="1"/>
    </xf>
    <xf numFmtId="0" fontId="24" fillId="34" borderId="5" xfId="0" applyFont="1" applyFill="1" applyBorder="1" applyAlignment="1">
      <alignment horizontal="left" vertical="center" wrapText="1"/>
    </xf>
    <xf numFmtId="0" fontId="24" fillId="34" borderId="5" xfId="0" applyFont="1" applyFill="1" applyBorder="1" applyAlignment="1">
      <alignment horizontal="center" vertical="center" wrapText="1"/>
    </xf>
    <xf numFmtId="0" fontId="22" fillId="34" borderId="5" xfId="0" applyFont="1" applyFill="1" applyBorder="1" applyAlignment="1">
      <alignment horizontal="center" vertical="center" wrapText="1"/>
    </xf>
    <xf numFmtId="0" fontId="24" fillId="36" borderId="5" xfId="0" applyFont="1" applyFill="1" applyBorder="1" applyAlignment="1">
      <alignment horizontal="left" vertical="center" wrapText="1"/>
    </xf>
    <xf numFmtId="0" fontId="24" fillId="36" borderId="5" xfId="0" applyFont="1" applyFill="1" applyBorder="1" applyAlignment="1">
      <alignment horizontal="center" vertical="center" wrapText="1"/>
    </xf>
    <xf numFmtId="0" fontId="21" fillId="54" borderId="5" xfId="0" applyFont="1" applyFill="1" applyBorder="1" applyAlignment="1">
      <alignment horizontal="left" vertical="center" wrapText="1"/>
    </xf>
    <xf numFmtId="0" fontId="24" fillId="54" borderId="5" xfId="0" applyFont="1" applyFill="1" applyBorder="1" applyAlignment="1">
      <alignment horizontal="center" vertical="center" wrapText="1"/>
    </xf>
    <xf numFmtId="0" fontId="21" fillId="36" borderId="5" xfId="0" applyFont="1" applyFill="1" applyBorder="1" applyAlignment="1">
      <alignment horizontal="left" vertical="center" wrapText="1"/>
    </xf>
    <xf numFmtId="0" fontId="22" fillId="36" borderId="5" xfId="0" applyFont="1" applyFill="1" applyBorder="1" applyAlignment="1">
      <alignment horizontal="left" vertical="center" wrapText="1"/>
    </xf>
    <xf numFmtId="0" fontId="22" fillId="36" borderId="5" xfId="0" applyFont="1" applyFill="1" applyBorder="1" applyAlignment="1">
      <alignment horizontal="center" vertical="center" wrapText="1"/>
    </xf>
    <xf numFmtId="0" fontId="23" fillId="36" borderId="5" xfId="0" applyFont="1" applyFill="1" applyBorder="1" applyAlignment="1">
      <alignment horizontal="left" vertical="center" wrapText="1"/>
    </xf>
    <xf numFmtId="0" fontId="21" fillId="38" borderId="5" xfId="0" applyFont="1" applyFill="1" applyBorder="1" applyAlignment="1">
      <alignment horizontal="left" vertical="center" wrapText="1"/>
    </xf>
    <xf numFmtId="0" fontId="22" fillId="38" borderId="5" xfId="0" applyFont="1" applyFill="1" applyBorder="1" applyAlignment="1">
      <alignment horizontal="left" vertical="center" wrapText="1"/>
    </xf>
    <xf numFmtId="0" fontId="24" fillId="38" borderId="5" xfId="0" applyFont="1" applyFill="1" applyBorder="1" applyAlignment="1">
      <alignment horizontal="left" vertical="center" wrapText="1"/>
    </xf>
    <xf numFmtId="0" fontId="24" fillId="38" borderId="5" xfId="0" applyFont="1" applyFill="1" applyBorder="1" applyAlignment="1">
      <alignment horizontal="center" vertical="center" wrapText="1"/>
    </xf>
    <xf numFmtId="0" fontId="22" fillId="38" borderId="5" xfId="0" applyFont="1" applyFill="1" applyBorder="1" applyAlignment="1">
      <alignment horizontal="center" vertical="center" wrapText="1"/>
    </xf>
    <xf numFmtId="0" fontId="21" fillId="39" borderId="5" xfId="0" applyFont="1" applyFill="1" applyBorder="1" applyAlignment="1">
      <alignment horizontal="left" vertical="center" wrapText="1"/>
    </xf>
    <xf numFmtId="0" fontId="22" fillId="39" borderId="5" xfId="0" applyFont="1" applyFill="1" applyBorder="1" applyAlignment="1">
      <alignment horizontal="left" vertical="center" wrapText="1"/>
    </xf>
    <xf numFmtId="0" fontId="22" fillId="39" borderId="5" xfId="0" applyFont="1" applyFill="1" applyBorder="1" applyAlignment="1">
      <alignment horizontal="center" vertical="center" wrapText="1"/>
    </xf>
    <xf numFmtId="0" fontId="23" fillId="39" borderId="5" xfId="0" applyFont="1" applyFill="1" applyBorder="1" applyAlignment="1">
      <alignment horizontal="left" vertical="center" wrapText="1"/>
    </xf>
    <xf numFmtId="0" fontId="21" fillId="40" borderId="5" xfId="0" applyFont="1" applyFill="1" applyBorder="1" applyAlignment="1">
      <alignment horizontal="left" vertical="center" wrapText="1"/>
    </xf>
    <xf numFmtId="0" fontId="24" fillId="40" borderId="5" xfId="0" applyFont="1" applyFill="1" applyBorder="1" applyAlignment="1">
      <alignment horizontal="left" vertical="center" wrapText="1"/>
    </xf>
    <xf numFmtId="0" fontId="22" fillId="40" borderId="5" xfId="0" applyFont="1" applyFill="1" applyBorder="1" applyAlignment="1">
      <alignment horizontal="left" vertical="center" wrapText="1"/>
    </xf>
    <xf numFmtId="0" fontId="22" fillId="40" borderId="5" xfId="0" applyFont="1" applyFill="1" applyBorder="1" applyAlignment="1">
      <alignment horizontal="center" vertical="center" wrapText="1"/>
    </xf>
    <xf numFmtId="0" fontId="24" fillId="40" borderId="0" xfId="0" applyFont="1" applyFill="1" applyAlignment="1">
      <alignment horizontal="left" vertical="center" wrapText="1"/>
    </xf>
    <xf numFmtId="0" fontId="24" fillId="54" borderId="31" xfId="0" applyFont="1" applyFill="1" applyBorder="1" applyAlignment="1">
      <alignment horizontal="left" vertical="center" wrapText="1"/>
    </xf>
    <xf numFmtId="0" fontId="24" fillId="54" borderId="8" xfId="0" applyFont="1" applyFill="1" applyBorder="1" applyAlignment="1">
      <alignment horizontal="center" vertical="center" wrapText="1"/>
    </xf>
    <xf numFmtId="0" fontId="21" fillId="55" borderId="5" xfId="0" applyFont="1" applyFill="1" applyBorder="1" applyAlignment="1">
      <alignment horizontal="left" vertical="center" wrapText="1"/>
    </xf>
    <xf numFmtId="0" fontId="24" fillId="54" borderId="38" xfId="0" applyFont="1" applyFill="1" applyBorder="1" applyAlignment="1">
      <alignment horizontal="left" vertical="center" wrapText="1"/>
    </xf>
    <xf numFmtId="0" fontId="21" fillId="35" borderId="5" xfId="0" applyFont="1" applyFill="1" applyBorder="1" applyAlignment="1">
      <alignment horizontal="left" vertical="center" wrapText="1"/>
    </xf>
    <xf numFmtId="0" fontId="22" fillId="35" borderId="5" xfId="0" applyFont="1" applyFill="1" applyBorder="1" applyAlignment="1">
      <alignment horizontal="left" vertical="center" wrapText="1"/>
    </xf>
    <xf numFmtId="0" fontId="24" fillId="35" borderId="5" xfId="0" applyFont="1" applyFill="1" applyBorder="1" applyAlignment="1">
      <alignment horizontal="left" vertical="center" wrapText="1"/>
    </xf>
    <xf numFmtId="0" fontId="24" fillId="35" borderId="5" xfId="0" applyFont="1" applyFill="1" applyBorder="1" applyAlignment="1">
      <alignment horizontal="center" vertical="center" wrapText="1"/>
    </xf>
    <xf numFmtId="0" fontId="22" fillId="35" borderId="5" xfId="0" applyFont="1" applyFill="1" applyBorder="1" applyAlignment="1">
      <alignment horizontal="center" vertical="center" wrapText="1"/>
    </xf>
    <xf numFmtId="0" fontId="41" fillId="0" borderId="5" xfId="0" applyFont="1" applyBorder="1" applyAlignment="1">
      <alignment horizontal="left" vertical="center" wrapText="1"/>
    </xf>
    <xf numFmtId="0" fontId="21" fillId="48" borderId="5" xfId="0" applyFont="1" applyFill="1" applyBorder="1" applyAlignment="1">
      <alignment horizontal="left" vertical="center" wrapText="1"/>
    </xf>
    <xf numFmtId="0" fontId="22" fillId="48" borderId="5" xfId="0" applyFont="1" applyFill="1" applyBorder="1" applyAlignment="1">
      <alignment horizontal="left" vertical="center" wrapText="1"/>
    </xf>
    <xf numFmtId="0" fontId="22" fillId="48" borderId="5" xfId="0" applyFont="1" applyFill="1" applyBorder="1" applyAlignment="1">
      <alignment horizontal="center" vertical="center" wrapText="1"/>
    </xf>
    <xf numFmtId="0" fontId="21" fillId="49" borderId="5" xfId="0" applyFont="1" applyFill="1" applyBorder="1" applyAlignment="1">
      <alignment horizontal="left" vertical="center" wrapText="1"/>
    </xf>
    <xf numFmtId="0" fontId="22" fillId="49" borderId="5" xfId="0" applyFont="1" applyFill="1" applyBorder="1" applyAlignment="1">
      <alignment horizontal="left" vertical="center" wrapText="1"/>
    </xf>
    <xf numFmtId="0" fontId="22" fillId="49" borderId="5" xfId="0" applyFont="1" applyFill="1" applyBorder="1" applyAlignment="1">
      <alignment horizontal="center" vertical="center" wrapText="1"/>
    </xf>
    <xf numFmtId="0" fontId="21" fillId="47" borderId="5" xfId="0" applyFont="1" applyFill="1" applyBorder="1" applyAlignment="1">
      <alignment horizontal="left" vertical="center" wrapText="1"/>
    </xf>
    <xf numFmtId="0" fontId="22" fillId="47" borderId="5" xfId="0" applyFont="1" applyFill="1" applyBorder="1" applyAlignment="1">
      <alignment horizontal="left" vertical="center" wrapText="1"/>
    </xf>
    <xf numFmtId="0" fontId="22" fillId="47" borderId="5" xfId="0" applyFont="1" applyFill="1" applyBorder="1" applyAlignment="1">
      <alignment horizontal="center" vertical="center" wrapText="1"/>
    </xf>
    <xf numFmtId="0" fontId="22" fillId="40" borderId="5" xfId="0" applyFont="1" applyFill="1" applyBorder="1" applyAlignment="1">
      <alignment vertical="center" wrapText="1"/>
    </xf>
    <xf numFmtId="0" fontId="22" fillId="40" borderId="5" xfId="0" applyFont="1" applyFill="1" applyBorder="1" applyAlignment="1">
      <alignment horizontal="center" vertical="center"/>
    </xf>
    <xf numFmtId="0" fontId="22" fillId="40" borderId="5" xfId="0" applyFont="1" applyFill="1" applyBorder="1" applyAlignment="1">
      <alignment horizontal="left" vertical="center"/>
    </xf>
    <xf numFmtId="0" fontId="21" fillId="40" borderId="5" xfId="0" applyFont="1" applyFill="1" applyBorder="1" applyAlignment="1">
      <alignment horizontal="left" vertical="center"/>
    </xf>
    <xf numFmtId="0" fontId="22" fillId="40" borderId="5" xfId="0" applyFont="1" applyFill="1" applyBorder="1" applyAlignment="1">
      <alignment vertical="center"/>
    </xf>
    <xf numFmtId="0" fontId="21" fillId="53" borderId="5" xfId="0" applyFont="1" applyFill="1" applyBorder="1" applyAlignment="1">
      <alignment horizontal="left" vertical="center" wrapText="1"/>
    </xf>
    <xf numFmtId="0" fontId="22" fillId="53" borderId="5" xfId="0" applyFont="1" applyFill="1" applyBorder="1" applyAlignment="1">
      <alignment horizontal="left" vertical="center" wrapText="1"/>
    </xf>
    <xf numFmtId="0" fontId="22" fillId="53" borderId="5" xfId="0" applyFont="1" applyFill="1" applyBorder="1" applyAlignment="1">
      <alignment horizontal="center" vertical="center" wrapText="1"/>
    </xf>
    <xf numFmtId="0" fontId="21" fillId="56" borderId="5" xfId="0" applyFont="1" applyFill="1" applyBorder="1" applyAlignment="1">
      <alignment horizontal="left" vertical="center" wrapText="1"/>
    </xf>
    <xf numFmtId="0" fontId="22" fillId="56" borderId="5" xfId="0" applyFont="1" applyFill="1" applyBorder="1" applyAlignment="1">
      <alignment horizontal="left" vertical="center" wrapText="1"/>
    </xf>
    <xf numFmtId="0" fontId="22" fillId="56" borderId="5" xfId="0" applyFont="1" applyFill="1" applyBorder="1" applyAlignment="1">
      <alignment horizontal="center" vertical="center" wrapText="1"/>
    </xf>
    <xf numFmtId="0" fontId="21" fillId="44" borderId="5" xfId="0" applyFont="1" applyFill="1" applyBorder="1" applyAlignment="1">
      <alignment horizontal="left" vertical="center" wrapText="1"/>
    </xf>
    <xf numFmtId="0" fontId="22" fillId="44" borderId="5" xfId="0" applyFont="1" applyFill="1" applyBorder="1" applyAlignment="1">
      <alignment horizontal="left" vertical="center" wrapText="1"/>
    </xf>
    <xf numFmtId="0" fontId="22" fillId="44" borderId="5" xfId="0" applyFont="1" applyFill="1" applyBorder="1" applyAlignment="1">
      <alignment horizontal="center" vertical="center" wrapText="1"/>
    </xf>
    <xf numFmtId="0" fontId="21" fillId="45" borderId="5" xfId="0" applyFont="1" applyFill="1" applyBorder="1" applyAlignment="1">
      <alignment horizontal="left" vertical="center" wrapText="1"/>
    </xf>
    <xf numFmtId="0" fontId="22" fillId="45" borderId="5" xfId="0" applyFont="1" applyFill="1" applyBorder="1" applyAlignment="1">
      <alignment horizontal="left" vertical="center" wrapText="1"/>
    </xf>
    <xf numFmtId="0" fontId="22" fillId="45" borderId="5" xfId="0" applyFont="1" applyFill="1" applyBorder="1" applyAlignment="1">
      <alignment horizontal="center" vertical="center" wrapText="1"/>
    </xf>
    <xf numFmtId="0" fontId="21" fillId="46" borderId="5" xfId="0" applyFont="1" applyFill="1" applyBorder="1" applyAlignment="1">
      <alignment horizontal="left" vertical="center" wrapText="1"/>
    </xf>
    <xf numFmtId="0" fontId="22" fillId="46" borderId="5" xfId="0" applyFont="1" applyFill="1" applyBorder="1" applyAlignment="1">
      <alignment horizontal="left" vertical="center" wrapText="1"/>
    </xf>
    <xf numFmtId="0" fontId="22" fillId="46" borderId="5" xfId="0" applyFont="1" applyFill="1" applyBorder="1" applyAlignment="1">
      <alignment horizontal="center" vertical="center" wrapText="1"/>
    </xf>
    <xf numFmtId="0" fontId="24" fillId="84" borderId="5" xfId="2" applyFont="1" applyFill="1" applyBorder="1" applyAlignment="1">
      <alignment horizontal="left" vertical="center" wrapText="1"/>
    </xf>
    <xf numFmtId="0" fontId="21" fillId="37" borderId="5" xfId="0" applyFont="1" applyFill="1" applyBorder="1" applyAlignment="1">
      <alignment horizontal="left" vertical="center" wrapText="1"/>
    </xf>
    <xf numFmtId="0" fontId="22" fillId="37" borderId="5" xfId="0" applyFont="1" applyFill="1" applyBorder="1" applyAlignment="1">
      <alignment horizontal="left" vertical="center" wrapText="1"/>
    </xf>
    <xf numFmtId="0" fontId="24" fillId="37" borderId="5" xfId="0" applyFont="1" applyFill="1" applyBorder="1" applyAlignment="1">
      <alignment horizontal="left" vertical="center" wrapText="1"/>
    </xf>
    <xf numFmtId="0" fontId="24" fillId="37" borderId="5" xfId="0" applyFont="1" applyFill="1" applyBorder="1" applyAlignment="1">
      <alignment horizontal="center" vertical="center" wrapText="1"/>
    </xf>
    <xf numFmtId="0" fontId="22" fillId="37" borderId="5" xfId="0" applyFont="1" applyFill="1" applyBorder="1" applyAlignment="1">
      <alignment horizontal="center" vertical="center" wrapText="1"/>
    </xf>
    <xf numFmtId="0" fontId="21" fillId="51" borderId="5" xfId="0" applyFont="1" applyFill="1" applyBorder="1" applyAlignment="1">
      <alignment horizontal="left" vertical="center" wrapText="1"/>
    </xf>
    <xf numFmtId="0" fontId="22" fillId="51" borderId="5" xfId="0" applyFont="1" applyFill="1" applyBorder="1" applyAlignment="1">
      <alignment horizontal="left" vertical="center" wrapText="1"/>
    </xf>
    <xf numFmtId="0" fontId="22" fillId="51" borderId="5" xfId="0" applyFont="1" applyFill="1" applyBorder="1" applyAlignment="1">
      <alignment horizontal="center" vertical="center" wrapText="1"/>
    </xf>
    <xf numFmtId="0" fontId="21" fillId="52" borderId="5" xfId="0" applyFont="1" applyFill="1" applyBorder="1" applyAlignment="1">
      <alignment horizontal="left" vertical="center" wrapText="1"/>
    </xf>
    <xf numFmtId="0" fontId="22" fillId="52" borderId="5" xfId="0" applyFont="1" applyFill="1" applyBorder="1" applyAlignment="1">
      <alignment horizontal="left" vertical="center" wrapText="1"/>
    </xf>
    <xf numFmtId="0" fontId="22" fillId="52" borderId="5" xfId="0" applyFont="1" applyFill="1" applyBorder="1" applyAlignment="1">
      <alignment horizontal="center" vertical="center" wrapText="1"/>
    </xf>
    <xf numFmtId="0" fontId="21" fillId="85" borderId="5" xfId="0" applyFont="1" applyFill="1" applyBorder="1" applyAlignment="1">
      <alignment horizontal="left" vertical="center" wrapText="1"/>
    </xf>
    <xf numFmtId="0" fontId="22" fillId="85" borderId="5" xfId="0" applyFont="1" applyFill="1" applyBorder="1" applyAlignment="1">
      <alignment horizontal="left" vertical="center" wrapText="1"/>
    </xf>
    <xf numFmtId="0" fontId="22" fillId="85" borderId="5" xfId="0" applyFont="1" applyFill="1" applyBorder="1" applyAlignment="1">
      <alignment horizontal="center" vertical="center" wrapText="1"/>
    </xf>
    <xf numFmtId="0" fontId="24" fillId="19" borderId="38" xfId="5" applyFont="1" applyFill="1" applyBorder="1" applyAlignment="1" applyProtection="1">
      <alignment horizontal="left" vertical="center" wrapText="1"/>
    </xf>
    <xf numFmtId="0" fontId="21" fillId="59" borderId="5" xfId="0" applyFont="1" applyFill="1" applyBorder="1" applyAlignment="1">
      <alignment horizontal="left" vertical="center" wrapText="1"/>
    </xf>
    <xf numFmtId="0" fontId="22" fillId="59" borderId="5" xfId="0" applyFont="1" applyFill="1" applyBorder="1" applyAlignment="1">
      <alignment horizontal="left" vertical="center" wrapText="1"/>
    </xf>
    <xf numFmtId="0" fontId="22" fillId="59" borderId="5" xfId="0" applyFont="1" applyFill="1" applyBorder="1" applyAlignment="1">
      <alignment horizontal="center" vertical="center" wrapText="1"/>
    </xf>
    <xf numFmtId="0" fontId="23" fillId="60" borderId="5" xfId="0" applyFont="1" applyFill="1" applyBorder="1" applyAlignment="1">
      <alignment horizontal="left" vertical="center" wrapText="1"/>
    </xf>
    <xf numFmtId="0" fontId="21" fillId="61" borderId="5" xfId="0" applyFont="1" applyFill="1" applyBorder="1" applyAlignment="1">
      <alignment horizontal="left" vertical="center" wrapText="1"/>
    </xf>
    <xf numFmtId="0" fontId="22" fillId="61" borderId="5" xfId="0" applyFont="1" applyFill="1" applyBorder="1" applyAlignment="1">
      <alignment horizontal="left" vertical="center" wrapText="1"/>
    </xf>
    <xf numFmtId="0" fontId="22" fillId="61" borderId="5" xfId="0" applyFont="1" applyFill="1" applyBorder="1" applyAlignment="1">
      <alignment horizontal="center" vertical="center" wrapText="1"/>
    </xf>
    <xf numFmtId="0" fontId="23" fillId="61" borderId="5" xfId="0" applyFont="1" applyFill="1" applyBorder="1" applyAlignment="1">
      <alignment horizontal="left" vertical="center" wrapText="1"/>
    </xf>
    <xf numFmtId="0" fontId="21" fillId="76" borderId="5" xfId="0" applyFont="1" applyFill="1" applyBorder="1" applyAlignment="1">
      <alignment horizontal="left" vertical="center" wrapText="1"/>
    </xf>
    <xf numFmtId="0" fontId="22" fillId="76" borderId="5" xfId="0" applyFont="1" applyFill="1" applyBorder="1" applyAlignment="1">
      <alignment horizontal="left" vertical="center" wrapText="1"/>
    </xf>
    <xf numFmtId="0" fontId="22" fillId="76" borderId="5" xfId="0" applyFont="1" applyFill="1" applyBorder="1" applyAlignment="1">
      <alignment horizontal="center" vertical="center" wrapText="1"/>
    </xf>
    <xf numFmtId="0" fontId="22" fillId="86" borderId="5" xfId="0" applyFont="1" applyFill="1" applyBorder="1" applyAlignment="1">
      <alignment horizontal="center" vertical="center" wrapText="1"/>
    </xf>
    <xf numFmtId="0" fontId="21" fillId="50" borderId="5" xfId="0" applyFont="1" applyFill="1" applyBorder="1" applyAlignment="1">
      <alignment horizontal="left" vertical="center"/>
    </xf>
    <xf numFmtId="0" fontId="22" fillId="50" borderId="5" xfId="0" applyFont="1" applyFill="1" applyBorder="1" applyAlignment="1">
      <alignment vertical="center" wrapText="1"/>
    </xf>
    <xf numFmtId="0" fontId="22" fillId="50" borderId="5" xfId="0" applyFont="1" applyFill="1" applyBorder="1" applyAlignment="1">
      <alignment vertical="center"/>
    </xf>
    <xf numFmtId="0" fontId="22" fillId="50" borderId="5" xfId="0" applyFont="1" applyFill="1" applyBorder="1" applyAlignment="1">
      <alignment horizontal="center" vertical="center"/>
    </xf>
    <xf numFmtId="0" fontId="22" fillId="50" borderId="5" xfId="0" applyFont="1" applyFill="1" applyBorder="1" applyAlignment="1">
      <alignment horizontal="left" vertical="center"/>
    </xf>
    <xf numFmtId="0" fontId="42" fillId="0" borderId="5" xfId="0" applyFont="1" applyBorder="1" applyAlignment="1">
      <alignment horizontal="left" vertical="center" wrapText="1"/>
    </xf>
    <xf numFmtId="0" fontId="27" fillId="0" borderId="5" xfId="0" applyFont="1" applyBorder="1" applyAlignment="1">
      <alignment horizontal="left" vertical="center" wrapText="1"/>
    </xf>
    <xf numFmtId="0" fontId="27" fillId="0" borderId="5" xfId="0" applyFont="1" applyBorder="1" applyAlignment="1">
      <alignment horizontal="center" vertical="center" wrapText="1"/>
    </xf>
    <xf numFmtId="0" fontId="21" fillId="41" borderId="5" xfId="0" applyFont="1" applyFill="1" applyBorder="1" applyAlignment="1">
      <alignment horizontal="left" vertical="center" wrapText="1"/>
    </xf>
    <xf numFmtId="0" fontId="24" fillId="41" borderId="5" xfId="0" applyFont="1" applyFill="1" applyBorder="1" applyAlignment="1">
      <alignment horizontal="left" vertical="center" wrapText="1"/>
    </xf>
    <xf numFmtId="0" fontId="24" fillId="41" borderId="5" xfId="0" applyFont="1" applyFill="1" applyBorder="1" applyAlignment="1">
      <alignment horizontal="center" vertical="center" wrapText="1"/>
    </xf>
    <xf numFmtId="0" fontId="24" fillId="53" borderId="5" xfId="0" applyFont="1" applyFill="1" applyBorder="1" applyAlignment="1">
      <alignment horizontal="left" vertical="center" wrapText="1"/>
    </xf>
    <xf numFmtId="0" fontId="24" fillId="53" borderId="5" xfId="0" applyFont="1" applyFill="1" applyBorder="1" applyAlignment="1">
      <alignment horizontal="center" vertical="center" wrapText="1"/>
    </xf>
    <xf numFmtId="0" fontId="24" fillId="19" borderId="5" xfId="5" applyFont="1" applyFill="1" applyBorder="1" applyAlignment="1" applyProtection="1">
      <alignment horizontal="left" vertical="center" wrapText="1"/>
    </xf>
    <xf numFmtId="0" fontId="21" fillId="42" borderId="5" xfId="0" applyFont="1" applyFill="1" applyBorder="1" applyAlignment="1">
      <alignment horizontal="left" vertical="center" wrapText="1"/>
    </xf>
    <xf numFmtId="0" fontId="24" fillId="42" borderId="5" xfId="0" applyFont="1" applyFill="1" applyBorder="1" applyAlignment="1">
      <alignment horizontal="left" vertical="center" wrapText="1"/>
    </xf>
    <xf numFmtId="0" fontId="24" fillId="42" borderId="5" xfId="0" applyFont="1" applyFill="1" applyBorder="1" applyAlignment="1">
      <alignment horizontal="center" vertical="center" wrapText="1"/>
    </xf>
    <xf numFmtId="0" fontId="24" fillId="40" borderId="5" xfId="0" applyFont="1" applyFill="1" applyBorder="1" applyAlignment="1">
      <alignment vertical="center" wrapText="1"/>
    </xf>
    <xf numFmtId="0" fontId="24" fillId="40" borderId="5" xfId="0" applyFont="1" applyFill="1" applyBorder="1" applyAlignment="1">
      <alignment horizontal="center" vertical="center"/>
    </xf>
    <xf numFmtId="0" fontId="24" fillId="40" borderId="5" xfId="0" applyFont="1" applyFill="1" applyBorder="1" applyAlignment="1">
      <alignment horizontal="left" vertical="center"/>
    </xf>
    <xf numFmtId="0" fontId="21" fillId="43" borderId="5" xfId="0" applyFont="1" applyFill="1" applyBorder="1" applyAlignment="1">
      <alignment horizontal="left" vertical="center" wrapText="1"/>
    </xf>
    <xf numFmtId="0" fontId="24" fillId="43" borderId="5" xfId="0" applyFont="1" applyFill="1" applyBorder="1" applyAlignment="1">
      <alignment horizontal="left" vertical="center" wrapText="1"/>
    </xf>
    <xf numFmtId="0" fontId="24" fillId="43" borderId="5" xfId="0" applyFont="1" applyFill="1" applyBorder="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27" fillId="0" borderId="0" xfId="0" applyFont="1" applyAlignment="1">
      <alignment wrapText="1"/>
    </xf>
    <xf numFmtId="0" fontId="24" fillId="40" borderId="5" xfId="0" applyFont="1" applyFill="1" applyBorder="1" applyAlignment="1">
      <alignment horizontal="center" vertical="center" wrapText="1"/>
    </xf>
    <xf numFmtId="0" fontId="21" fillId="57" borderId="5" xfId="0" applyFont="1" applyFill="1" applyBorder="1" applyAlignment="1">
      <alignment horizontal="left" vertical="center" wrapText="1"/>
    </xf>
    <xf numFmtId="0" fontId="24" fillId="57" borderId="5" xfId="0" applyFont="1" applyFill="1" applyBorder="1" applyAlignment="1">
      <alignment horizontal="left" vertical="center" wrapText="1"/>
    </xf>
    <xf numFmtId="0" fontId="24" fillId="57" borderId="5" xfId="0" applyFont="1" applyFill="1" applyBorder="1" applyAlignment="1">
      <alignment horizontal="center" vertical="center" wrapText="1"/>
    </xf>
    <xf numFmtId="0" fontId="24" fillId="59" borderId="5" xfId="0" applyFont="1" applyFill="1" applyBorder="1" applyAlignment="1">
      <alignment horizontal="left" vertical="center" wrapText="1"/>
    </xf>
    <xf numFmtId="0" fontId="24" fillId="59" borderId="5" xfId="0" applyFont="1" applyFill="1" applyBorder="1" applyAlignment="1">
      <alignment horizontal="center" vertical="center" wrapText="1"/>
    </xf>
    <xf numFmtId="0" fontId="21" fillId="58" borderId="5" xfId="0" applyFont="1" applyFill="1" applyBorder="1" applyAlignment="1">
      <alignment horizontal="left" vertical="center"/>
    </xf>
    <xf numFmtId="0" fontId="22" fillId="58" borderId="8" xfId="6" applyFont="1" applyFill="1" applyBorder="1" applyAlignment="1">
      <alignment vertical="center" wrapText="1"/>
    </xf>
    <xf numFmtId="0" fontId="22" fillId="58" borderId="8" xfId="6" applyFont="1" applyFill="1" applyBorder="1" applyAlignment="1">
      <alignment vertical="center"/>
    </xf>
    <xf numFmtId="0" fontId="22" fillId="58" borderId="8" xfId="6" applyFont="1" applyFill="1" applyBorder="1"/>
    <xf numFmtId="0" fontId="22" fillId="58" borderId="8" xfId="6" applyFont="1" applyFill="1" applyBorder="1" applyAlignment="1">
      <alignment horizontal="left" vertical="center"/>
    </xf>
    <xf numFmtId="0" fontId="22" fillId="58" borderId="28" xfId="6" applyFont="1" applyFill="1" applyBorder="1" applyAlignment="1">
      <alignment vertical="center" wrapText="1"/>
    </xf>
    <xf numFmtId="0" fontId="22" fillId="58" borderId="28" xfId="6" applyFont="1" applyFill="1" applyBorder="1" applyAlignment="1">
      <alignment vertical="center"/>
    </xf>
    <xf numFmtId="0" fontId="22" fillId="58" borderId="28" xfId="6" applyFont="1" applyFill="1" applyBorder="1"/>
    <xf numFmtId="0" fontId="22" fillId="58" borderId="28" xfId="6" applyFont="1" applyFill="1" applyBorder="1" applyAlignment="1">
      <alignment horizontal="left" vertical="center"/>
    </xf>
    <xf numFmtId="0" fontId="22" fillId="58" borderId="28" xfId="6" applyFont="1" applyFill="1" applyBorder="1" applyAlignment="1">
      <alignment horizontal="left" vertical="center" wrapText="1"/>
    </xf>
    <xf numFmtId="0" fontId="24" fillId="0" borderId="0" xfId="0" applyFont="1" applyFill="1" applyAlignment="1">
      <alignment horizontal="left" vertical="center" wrapText="1"/>
    </xf>
    <xf numFmtId="0" fontId="24" fillId="0" borderId="0" xfId="0" applyFont="1" applyFill="1" applyAlignment="1">
      <alignment horizontal="center" vertical="center" wrapText="1"/>
    </xf>
    <xf numFmtId="0" fontId="25" fillId="0" borderId="5" xfId="0" applyFont="1" applyBorder="1"/>
    <xf numFmtId="0" fontId="22" fillId="87" borderId="5" xfId="0" applyFont="1" applyFill="1" applyBorder="1" applyAlignment="1">
      <alignment horizontal="left" vertical="center" wrapText="1"/>
    </xf>
    <xf numFmtId="0" fontId="36" fillId="82" borderId="44" xfId="0" applyFont="1" applyFill="1" applyBorder="1" applyAlignment="1">
      <alignment horizontal="left"/>
    </xf>
    <xf numFmtId="0" fontId="0" fillId="0" borderId="0" xfId="0" applyBorder="1"/>
    <xf numFmtId="0" fontId="32" fillId="0" borderId="0" xfId="0" applyFont="1" applyFill="1" applyBorder="1" applyAlignment="1">
      <alignment horizontal="left" vertical="center"/>
    </xf>
    <xf numFmtId="0" fontId="11" fillId="0" borderId="0" xfId="0" applyFont="1" applyFill="1" applyBorder="1" applyAlignment="1">
      <alignment horizontal="left"/>
    </xf>
    <xf numFmtId="14" fontId="33" fillId="0" borderId="0" xfId="0" applyNumberFormat="1" applyFont="1" applyFill="1" applyBorder="1" applyAlignment="1">
      <alignment horizontal="left" vertical="center"/>
    </xf>
    <xf numFmtId="0" fontId="34" fillId="0" borderId="0" xfId="0" applyFont="1" applyFill="1" applyBorder="1" applyAlignment="1">
      <alignment horizontal="left"/>
    </xf>
    <xf numFmtId="0" fontId="11" fillId="0"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0" xfId="0" applyFont="1" applyFill="1" applyBorder="1" applyAlignment="1">
      <alignment horizontal="left" vertical="center"/>
    </xf>
    <xf numFmtId="0" fontId="34"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29" fillId="0" borderId="36" xfId="0" applyFont="1" applyBorder="1" applyAlignment="1">
      <alignment horizontal="center"/>
    </xf>
    <xf numFmtId="0" fontId="0" fillId="0" borderId="5" xfId="0" applyFont="1" applyBorder="1" applyAlignment="1"/>
    <xf numFmtId="0" fontId="35" fillId="75" borderId="5" xfId="0" applyFont="1" applyFill="1" applyBorder="1" applyAlignment="1">
      <alignment horizontal="left" vertical="center"/>
    </xf>
    <xf numFmtId="0" fontId="35" fillId="40" borderId="5" xfId="0" applyFont="1" applyFill="1" applyBorder="1" applyAlignment="1">
      <alignment horizontal="left" vertical="center" wrapText="1"/>
    </xf>
    <xf numFmtId="0" fontId="11" fillId="69" borderId="5" xfId="0" applyFont="1" applyFill="1" applyBorder="1" applyAlignment="1">
      <alignment horizontal="left" vertical="center" wrapText="1"/>
    </xf>
    <xf numFmtId="0" fontId="11" fillId="65" borderId="5" xfId="0" applyFont="1" applyFill="1" applyBorder="1" applyAlignment="1">
      <alignment horizontal="left"/>
    </xf>
    <xf numFmtId="0" fontId="32" fillId="64" borderId="5" xfId="0" applyFont="1" applyFill="1" applyBorder="1" applyAlignment="1">
      <alignment horizontal="left" vertical="center"/>
    </xf>
    <xf numFmtId="0" fontId="11" fillId="49" borderId="5" xfId="0" applyFont="1" applyFill="1" applyBorder="1" applyAlignment="1">
      <alignment horizontal="left"/>
    </xf>
    <xf numFmtId="0" fontId="34" fillId="56" borderId="5" xfId="0" applyFont="1" applyFill="1" applyBorder="1" applyAlignment="1">
      <alignment horizontal="left"/>
    </xf>
    <xf numFmtId="0" fontId="11" fillId="66" borderId="5" xfId="0" applyFont="1" applyFill="1" applyBorder="1" applyAlignment="1">
      <alignment horizontal="left"/>
    </xf>
    <xf numFmtId="0" fontId="34" fillId="39" borderId="5" xfId="0" applyFont="1" applyFill="1" applyBorder="1" applyAlignment="1">
      <alignment horizontal="left" vertical="center"/>
    </xf>
    <xf numFmtId="0" fontId="11" fillId="87" borderId="5" xfId="0" applyFont="1" applyFill="1" applyBorder="1" applyAlignment="1">
      <alignment horizontal="left" vertical="center" wrapText="1"/>
    </xf>
    <xf numFmtId="0" fontId="34" fillId="55" borderId="5" xfId="0" applyFont="1" applyFill="1" applyBorder="1" applyAlignment="1">
      <alignment horizontal="left" vertical="center" wrapText="1"/>
    </xf>
    <xf numFmtId="0" fontId="35" fillId="80" borderId="5" xfId="0" applyFont="1" applyFill="1" applyBorder="1" applyAlignment="1">
      <alignment horizontal="left" vertical="center" wrapText="1"/>
    </xf>
    <xf numFmtId="0" fontId="35" fillId="35" borderId="5" xfId="0" applyFont="1" applyFill="1" applyBorder="1" applyAlignment="1">
      <alignment horizontal="left" vertical="center" wrapText="1"/>
    </xf>
    <xf numFmtId="0" fontId="35" fillId="77" borderId="5" xfId="0" applyFont="1" applyFill="1" applyBorder="1" applyAlignment="1">
      <alignment horizontal="left" vertical="center" wrapText="1"/>
    </xf>
    <xf numFmtId="0" fontId="35" fillId="70" borderId="5" xfId="0" applyFont="1" applyFill="1" applyBorder="1" applyAlignment="1">
      <alignment horizontal="left" vertical="center" wrapText="1"/>
    </xf>
    <xf numFmtId="14" fontId="33" fillId="67" borderId="5" xfId="0" applyNumberFormat="1" applyFont="1" applyFill="1" applyBorder="1" applyAlignment="1">
      <alignment horizontal="left" vertical="center"/>
    </xf>
    <xf numFmtId="0" fontId="11" fillId="76" borderId="5" xfId="0" applyFont="1" applyFill="1" applyBorder="1" applyAlignment="1">
      <alignment horizontal="left"/>
    </xf>
    <xf numFmtId="0" fontId="34" fillId="74" borderId="5" xfId="0" applyFont="1" applyFill="1" applyBorder="1" applyAlignment="1">
      <alignment horizontal="left"/>
    </xf>
    <xf numFmtId="0" fontId="34" fillId="71" borderId="5" xfId="0" applyFont="1" applyFill="1" applyBorder="1" applyAlignment="1">
      <alignment horizontal="left"/>
    </xf>
    <xf numFmtId="0" fontId="34" fillId="78" borderId="5" xfId="0" applyFont="1" applyFill="1" applyBorder="1" applyAlignment="1">
      <alignment horizontal="left"/>
    </xf>
    <xf numFmtId="0" fontId="34" fillId="73" borderId="5" xfId="0" applyFont="1" applyFill="1" applyBorder="1" applyAlignment="1">
      <alignment horizontal="left"/>
    </xf>
    <xf numFmtId="0" fontId="35" fillId="72" borderId="5" xfId="0" applyFont="1" applyFill="1" applyBorder="1" applyAlignment="1">
      <alignment horizontal="left" vertical="center" wrapText="1"/>
    </xf>
    <xf numFmtId="0" fontId="34" fillId="79" borderId="5" xfId="0" applyFont="1" applyFill="1" applyBorder="1" applyAlignment="1">
      <alignment horizontal="left"/>
    </xf>
    <xf numFmtId="0" fontId="34" fillId="68" borderId="5" xfId="0" applyFont="1" applyFill="1" applyBorder="1" applyAlignment="1">
      <alignment horizontal="left"/>
    </xf>
    <xf numFmtId="0" fontId="11" fillId="81" borderId="34" xfId="0" applyFont="1" applyFill="1" applyBorder="1" applyAlignment="1">
      <alignment horizontal="left"/>
    </xf>
    <xf numFmtId="0" fontId="18" fillId="0" borderId="7" xfId="0" applyFont="1" applyBorder="1" applyAlignment="1">
      <alignment horizontal="center" vertical="center"/>
    </xf>
    <xf numFmtId="0" fontId="18" fillId="0" borderId="35" xfId="0" applyFont="1" applyBorder="1" applyAlignment="1">
      <alignment horizontal="center" vertical="center"/>
    </xf>
    <xf numFmtId="0" fontId="18" fillId="0" borderId="5" xfId="0" applyFont="1" applyBorder="1"/>
    <xf numFmtId="0" fontId="36" fillId="82" borderId="36" xfId="0" applyFont="1" applyFill="1" applyBorder="1" applyAlignment="1">
      <alignment horizontal="left"/>
    </xf>
    <xf numFmtId="0" fontId="18" fillId="0" borderId="0" xfId="0" applyFont="1"/>
    <xf numFmtId="0" fontId="4" fillId="0" borderId="18" xfId="4" applyFont="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4" fillId="88" borderId="1" xfId="4" applyFont="1" applyFill="1" applyBorder="1" applyAlignment="1" applyProtection="1">
      <alignment horizontal="center" vertical="center" wrapText="1"/>
    </xf>
    <xf numFmtId="0" fontId="4" fillId="88" borderId="2" xfId="4" applyFont="1" applyFill="1" applyBorder="1" applyAlignment="1" applyProtection="1">
      <alignment horizontal="center" vertical="center" wrapText="1"/>
    </xf>
    <xf numFmtId="0" fontId="4" fillId="88" borderId="18" xfId="4" applyFont="1" applyFill="1" applyBorder="1" applyAlignment="1" applyProtection="1">
      <alignment horizontal="center" vertical="center" wrapText="1"/>
    </xf>
    <xf numFmtId="0" fontId="4" fillId="88" borderId="19" xfId="4" applyFont="1" applyFill="1" applyBorder="1" applyAlignment="1" applyProtection="1">
      <alignment horizontal="center" vertical="center" wrapText="1"/>
    </xf>
    <xf numFmtId="0" fontId="4" fillId="88" borderId="14" xfId="4" applyFont="1" applyFill="1" applyBorder="1" applyAlignment="1" applyProtection="1">
      <alignment horizontal="center" vertical="center" wrapText="1"/>
    </xf>
    <xf numFmtId="0" fontId="4" fillId="88" borderId="22" xfId="4" applyFont="1" applyFill="1" applyBorder="1" applyAlignment="1" applyProtection="1">
      <alignment horizontal="center" vertical="center" wrapText="1"/>
    </xf>
    <xf numFmtId="0" fontId="4" fillId="88" borderId="17" xfId="4" applyFont="1" applyFill="1" applyBorder="1" applyAlignment="1" applyProtection="1">
      <alignment horizontal="center" vertical="center" wrapText="1"/>
    </xf>
    <xf numFmtId="0" fontId="4" fillId="88" borderId="13" xfId="4" applyFont="1" applyFill="1" applyBorder="1" applyAlignment="1" applyProtection="1">
      <alignment horizontal="center" vertical="center" wrapText="1"/>
    </xf>
    <xf numFmtId="0" fontId="4" fillId="88" borderId="15" xfId="4" applyFont="1" applyFill="1" applyBorder="1" applyAlignment="1" applyProtection="1">
      <alignment horizontal="center" vertical="center" wrapText="1"/>
    </xf>
    <xf numFmtId="0" fontId="4" fillId="88" borderId="26" xfId="4" applyFont="1" applyFill="1" applyBorder="1" applyAlignment="1" applyProtection="1">
      <alignment horizontal="center" vertical="center" wrapText="1"/>
    </xf>
    <xf numFmtId="0" fontId="4" fillId="88" borderId="4" xfId="4" applyFont="1" applyFill="1" applyBorder="1" applyAlignment="1" applyProtection="1">
      <alignment horizontal="center" vertical="center" wrapText="1"/>
    </xf>
    <xf numFmtId="0" fontId="4" fillId="88" borderId="20" xfId="4" applyFont="1" applyFill="1" applyBorder="1" applyAlignment="1" applyProtection="1">
      <alignment horizontal="center" vertical="center" wrapText="1"/>
    </xf>
    <xf numFmtId="0" fontId="4" fillId="88" borderId="21" xfId="4" applyFont="1" applyFill="1" applyBorder="1" applyAlignment="1" applyProtection="1">
      <alignment horizontal="center" vertical="center" wrapText="1"/>
    </xf>
    <xf numFmtId="0" fontId="4" fillId="88" borderId="32" xfId="4" applyFont="1" applyFill="1" applyBorder="1" applyAlignment="1" applyProtection="1">
      <alignment horizontal="center" vertical="center" wrapText="1"/>
    </xf>
    <xf numFmtId="0" fontId="4" fillId="5" borderId="15" xfId="4" applyFont="1" applyFill="1" applyBorder="1" applyAlignment="1" applyProtection="1">
      <alignment horizontal="center" vertical="center" wrapText="1"/>
    </xf>
    <xf numFmtId="0" fontId="0" fillId="0" borderId="5" xfId="0" applyBorder="1"/>
    <xf numFmtId="0" fontId="0" fillId="0" borderId="0" xfId="0"/>
    <xf numFmtId="0" fontId="0" fillId="0" borderId="43" xfId="0" applyBorder="1"/>
    <xf numFmtId="0" fontId="0" fillId="0" borderId="38" xfId="0" applyBorder="1"/>
    <xf numFmtId="0" fontId="0" fillId="0" borderId="31" xfId="0" applyBorder="1"/>
    <xf numFmtId="0" fontId="0" fillId="0" borderId="42" xfId="0" applyBorder="1"/>
    <xf numFmtId="0" fontId="38" fillId="0" borderId="17" xfId="0" applyFont="1" applyBorder="1" applyAlignment="1">
      <alignment vertical="center" wrapText="1"/>
    </xf>
    <xf numFmtId="0" fontId="38" fillId="0" borderId="27" xfId="0" applyFont="1" applyBorder="1" applyAlignment="1">
      <alignment vertical="center" wrapText="1"/>
    </xf>
    <xf numFmtId="0" fontId="38" fillId="0" borderId="19" xfId="0" applyFont="1" applyBorder="1" applyAlignment="1">
      <alignment vertical="center" wrapText="1"/>
    </xf>
    <xf numFmtId="0" fontId="0" fillId="0" borderId="8" xfId="0" applyBorder="1"/>
    <xf numFmtId="0" fontId="38" fillId="0" borderId="16" xfId="0" applyFont="1" applyBorder="1" applyAlignment="1">
      <alignment vertical="center" wrapText="1"/>
    </xf>
    <xf numFmtId="0" fontId="38" fillId="0" borderId="23" xfId="0" applyFont="1" applyBorder="1" applyAlignment="1">
      <alignment vertical="center" wrapText="1"/>
    </xf>
    <xf numFmtId="0" fontId="38" fillId="0" borderId="24" xfId="0" applyFont="1" applyBorder="1" applyAlignment="1">
      <alignment vertical="center" wrapText="1"/>
    </xf>
    <xf numFmtId="0" fontId="42" fillId="0" borderId="31" xfId="0" applyFont="1" applyBorder="1" applyAlignment="1">
      <alignment horizontal="center" vertical="center" wrapText="1"/>
    </xf>
    <xf numFmtId="0" fontId="42" fillId="0" borderId="42"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5" fillId="2" borderId="11" xfId="0" applyFont="1" applyFill="1" applyBorder="1" applyAlignment="1">
      <alignment horizontal="center" vertical="center"/>
    </xf>
    <xf numFmtId="0" fontId="8" fillId="0" borderId="1" xfId="4" applyFont="1" applyBorder="1" applyAlignment="1" applyProtection="1">
      <alignment horizontal="center" vertical="center" wrapText="1"/>
    </xf>
    <xf numFmtId="0" fontId="9"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15" fillId="16" borderId="11" xfId="4" applyFont="1" applyFill="1" applyBorder="1" applyAlignment="1" applyProtection="1">
      <alignment horizontal="center" vertical="center" wrapText="1"/>
    </xf>
    <xf numFmtId="0" fontId="14" fillId="0" borderId="11" xfId="0" applyFont="1" applyBorder="1" applyAlignment="1">
      <alignment horizontal="center" vertical="center" wrapText="1"/>
    </xf>
    <xf numFmtId="0" fontId="14" fillId="0" borderId="18" xfId="0" applyFont="1" applyBorder="1" applyAlignment="1">
      <alignment horizontal="center" vertical="center" wrapText="1"/>
    </xf>
    <xf numFmtId="0" fontId="8" fillId="0" borderId="11" xfId="4" applyFont="1" applyBorder="1" applyAlignment="1" applyProtection="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0" fontId="8" fillId="0" borderId="2" xfId="4" applyFont="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8" fillId="0" borderId="18" xfId="4" applyFont="1" applyBorder="1" applyAlignment="1" applyProtection="1">
      <alignment horizontal="center" vertical="center" wrapText="1"/>
    </xf>
    <xf numFmtId="0" fontId="16" fillId="0" borderId="29" xfId="0" applyFont="1" applyBorder="1" applyAlignment="1">
      <alignment horizontal="center" vertical="center"/>
    </xf>
  </cellXfs>
  <cellStyles count="7">
    <cellStyle name="Açıklama Metni" xfId="5" builtinId="53"/>
    <cellStyle name="Excel Built-in Explanatory Text" xfId="3"/>
    <cellStyle name="Excel Built-in Explanatory Text 1" xfId="4"/>
    <cellStyle name="Explanatory Text 2" xfId="1"/>
    <cellStyle name="Normal" xfId="0" builtinId="0"/>
    <cellStyle name="Normal 2" xfId="2"/>
    <cellStyle name="Normal 4" xfId="6"/>
  </cellStyles>
  <dxfs count="850">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66FF99"/>
      <rgbColor rgb="FFE7E5EC"/>
      <rgbColor rgb="FFFFFF00"/>
      <rgbColor rgb="FFFFB7FF"/>
      <rgbColor rgb="FF00FFFF"/>
      <rgbColor rgb="FF9C0006"/>
      <rgbColor rgb="FFB1D398"/>
      <rgbColor rgb="FFFBE5D6"/>
      <rgbColor rgb="FFA9D18E"/>
      <rgbColor rgb="FFFFCCFF"/>
      <rgbColor rgb="FF00A6A8"/>
      <rgbColor rgb="FFCECCD2"/>
      <rgbColor rgb="FF807F80"/>
      <rgbColor rgb="FFB0A2CA"/>
      <rgbColor rgb="FFBF5959"/>
      <rgbColor rgb="FFFFF2CC"/>
      <rgbColor rgb="FFCCFFFF"/>
      <rgbColor rgb="FFE0E4F0"/>
      <rgbColor rgb="FFFF7C80"/>
      <rgbColor rgb="FFD0CECE"/>
      <rgbColor rgb="FFD1D3F8"/>
      <rgbColor rgb="FFFFF1D0"/>
      <rgbColor rgb="FFF4AF84"/>
      <rgbColor rgb="FFFFFF8E"/>
      <rgbColor rgb="FF6AFFFF"/>
      <rgbColor rgb="FFDFE1E7"/>
      <rgbColor rgb="FFFFE699"/>
      <rgbColor rgb="FFB1D393"/>
      <rgbColor rgb="FFE0EBF6"/>
      <rgbColor rgb="FF33CCFF"/>
      <rgbColor rgb="FFCCFFFE"/>
      <rgbColor rgb="FFCCFFB3"/>
      <rgbColor rgb="FFFFFFA3"/>
      <rgbColor rgb="FF9CC7F6"/>
      <rgbColor rgb="FFEE8AB8"/>
      <rgbColor rgb="FFC4A6FF"/>
      <rgbColor rgb="FFFFC7CE"/>
      <rgbColor rgb="FF5393E0"/>
      <rgbColor rgb="FF33CCCC"/>
      <rgbColor rgb="FF92D050"/>
      <rgbColor rgb="FFFFD966"/>
      <rgbColor rgb="FFFF9966"/>
      <rgbColor rgb="FFFF9967"/>
      <rgbColor rgb="FFC4A7FF"/>
      <rgbColor rgb="FF88B6EA"/>
      <rgbColor rgb="FF95FDE6"/>
      <rgbColor rgb="FF7DB8EC"/>
      <rgbColor rgb="FFCCECFF"/>
      <rgbColor rgb="FF99FF99"/>
      <rgbColor rgb="FFF5AE83"/>
      <rgbColor rgb="FFC35E5E"/>
      <rgbColor rgb="FFEBC7C8"/>
      <rgbColor rgb="FFC5E0B4"/>
      <rgbColor rgb="00003366"/>
      <rgbColor rgb="00339966"/>
      <rgbColor rgb="00003300"/>
      <rgbColor rgb="00333300"/>
      <rgbColor rgb="00993300"/>
      <rgbColor rgb="00993366"/>
      <rgbColor rgb="00333399"/>
      <rgbColor rgb="00333333"/>
    </indexedColors>
    <mruColors>
      <color rgb="FFB1D393"/>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348480</xdr:colOff>
      <xdr:row>0</xdr:row>
      <xdr:rowOff>54360</xdr:rowOff>
    </xdr:from>
    <xdr:to>
      <xdr:col>1</xdr:col>
      <xdr:colOff>608880</xdr:colOff>
      <xdr:row>0</xdr:row>
      <xdr:rowOff>837360</xdr:rowOff>
    </xdr:to>
    <xdr:pic>
      <xdr:nvPicPr>
        <xdr:cNvPr id="2" name="2 Resim">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r="63356"/>
        <a:stretch/>
      </xdr:blipFill>
      <xdr:spPr>
        <a:xfrm>
          <a:off x="996180" y="54360"/>
          <a:ext cx="793800" cy="783000"/>
        </a:xfrm>
        <a:prstGeom prst="rect">
          <a:avLst/>
        </a:prstGeom>
        <a:ln>
          <a:noFill/>
        </a:ln>
      </xdr:spPr>
    </xdr:pic>
    <xdr:clientData/>
  </xdr:twoCellAnchor>
  <xdr:twoCellAnchor editAs="oneCell">
    <xdr:from>
      <xdr:col>1</xdr:col>
      <xdr:colOff>348480</xdr:colOff>
      <xdr:row>0</xdr:row>
      <xdr:rowOff>54360</xdr:rowOff>
    </xdr:from>
    <xdr:to>
      <xdr:col>1</xdr:col>
      <xdr:colOff>608880</xdr:colOff>
      <xdr:row>0</xdr:row>
      <xdr:rowOff>837360</xdr:rowOff>
    </xdr:to>
    <xdr:pic>
      <xdr:nvPicPr>
        <xdr:cNvPr id="3" name="2 Resim">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r="63356"/>
        <a:stretch/>
      </xdr:blipFill>
      <xdr:spPr>
        <a:xfrm>
          <a:off x="996180" y="54360"/>
          <a:ext cx="793800" cy="7830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217800</xdr:colOff>
      <xdr:row>0</xdr:row>
      <xdr:rowOff>21600</xdr:rowOff>
    </xdr:from>
    <xdr:to>
      <xdr:col>1</xdr:col>
      <xdr:colOff>611550</xdr:colOff>
      <xdr:row>0</xdr:row>
      <xdr:rowOff>804600</xdr:rowOff>
    </xdr:to>
    <xdr:pic>
      <xdr:nvPicPr>
        <xdr:cNvPr id="2" name="3 Resim">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r="63356"/>
        <a:stretch/>
      </xdr:blipFill>
      <xdr:spPr>
        <a:xfrm>
          <a:off x="865500" y="21600"/>
          <a:ext cx="793800" cy="783000"/>
        </a:xfrm>
        <a:prstGeom prst="rect">
          <a:avLst/>
        </a:prstGeom>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95"/>
  <sheetViews>
    <sheetView workbookViewId="0">
      <selection activeCell="I2" sqref="I2"/>
    </sheetView>
  </sheetViews>
  <sheetFormatPr defaultColWidth="8.85546875" defaultRowHeight="15" x14ac:dyDescent="0.25"/>
  <cols>
    <col min="1" max="1" width="9.7109375" customWidth="1"/>
    <col min="2" max="2" width="19.7109375" customWidth="1"/>
    <col min="3" max="3" width="54.7109375" customWidth="1"/>
    <col min="4" max="4" width="14.7109375" customWidth="1"/>
    <col min="5" max="5" width="11.7109375" customWidth="1"/>
    <col min="6" max="6" width="13.140625" customWidth="1"/>
    <col min="7" max="7" width="10.42578125" customWidth="1"/>
    <col min="8" max="8" width="8.42578125" customWidth="1"/>
    <col min="9" max="9" width="35" customWidth="1"/>
    <col min="10" max="16" width="10" customWidth="1"/>
    <col min="17" max="17" width="9.140625" customWidth="1"/>
    <col min="18" max="18" width="8.42578125" customWidth="1"/>
    <col min="19" max="19" width="22.42578125" customWidth="1"/>
    <col min="20" max="1025" width="8.42578125" customWidth="1"/>
  </cols>
  <sheetData>
    <row r="1" spans="2:17" ht="70.5" customHeight="1" x14ac:dyDescent="0.25">
      <c r="C1" s="576" t="s">
        <v>2139</v>
      </c>
      <c r="D1" s="576"/>
      <c r="E1" s="576"/>
      <c r="F1" s="576"/>
      <c r="G1" s="576"/>
    </row>
    <row r="2" spans="2:17" ht="30" customHeight="1" x14ac:dyDescent="0.25">
      <c r="B2" s="371" t="s">
        <v>2140</v>
      </c>
      <c r="C2" s="575" t="s">
        <v>2141</v>
      </c>
      <c r="D2" s="575"/>
      <c r="E2" s="371"/>
      <c r="F2" s="371"/>
      <c r="G2" s="371"/>
      <c r="I2" s="556" t="s">
        <v>2375</v>
      </c>
    </row>
    <row r="3" spans="2:17" ht="15" customHeight="1" x14ac:dyDescent="0.25">
      <c r="B3" s="575" t="s">
        <v>2142</v>
      </c>
      <c r="C3" s="575" t="s">
        <v>2143</v>
      </c>
      <c r="D3" s="575" t="s">
        <v>2144</v>
      </c>
      <c r="E3" s="575" t="s">
        <v>2145</v>
      </c>
      <c r="F3" s="575"/>
      <c r="G3" s="575"/>
      <c r="I3" s="371" t="s">
        <v>2146</v>
      </c>
      <c r="J3" s="371" t="s">
        <v>2147</v>
      </c>
      <c r="K3" s="371" t="s">
        <v>1239</v>
      </c>
      <c r="L3" s="371" t="s">
        <v>1240</v>
      </c>
      <c r="M3" s="371" t="s">
        <v>1241</v>
      </c>
      <c r="N3" s="371" t="s">
        <v>1243</v>
      </c>
      <c r="O3" s="371" t="s">
        <v>1244</v>
      </c>
      <c r="P3" s="371" t="s">
        <v>1245</v>
      </c>
      <c r="Q3" s="371" t="s">
        <v>1242</v>
      </c>
    </row>
    <row r="4" spans="2:17" x14ac:dyDescent="0.25">
      <c r="B4" s="575"/>
      <c r="C4" s="575"/>
      <c r="D4" s="575"/>
      <c r="E4" s="371" t="s">
        <v>2148</v>
      </c>
      <c r="F4" s="371" t="s">
        <v>2149</v>
      </c>
      <c r="G4" s="371" t="s">
        <v>2150</v>
      </c>
      <c r="I4" s="554" t="s">
        <v>2151</v>
      </c>
      <c r="J4" s="371"/>
      <c r="K4" s="371"/>
      <c r="L4" s="371"/>
      <c r="M4" s="371">
        <v>12</v>
      </c>
      <c r="N4" s="371"/>
      <c r="O4" s="371"/>
      <c r="P4" s="371"/>
      <c r="Q4" s="554">
        <v>12</v>
      </c>
    </row>
    <row r="5" spans="2:17" x14ac:dyDescent="0.25">
      <c r="B5" s="371" t="s">
        <v>2152</v>
      </c>
      <c r="C5" s="371" t="s">
        <v>2153</v>
      </c>
      <c r="D5" s="371">
        <v>1</v>
      </c>
      <c r="E5" s="371">
        <v>9</v>
      </c>
      <c r="F5" s="371" t="s">
        <v>2154</v>
      </c>
      <c r="G5" s="371" t="s">
        <v>2154</v>
      </c>
      <c r="I5" s="554" t="s">
        <v>600</v>
      </c>
      <c r="J5" s="371"/>
      <c r="K5" s="371"/>
      <c r="L5" s="371"/>
      <c r="M5" s="371"/>
      <c r="N5" s="371">
        <v>10</v>
      </c>
      <c r="O5" s="371"/>
      <c r="P5" s="371"/>
      <c r="Q5" s="554">
        <v>10</v>
      </c>
    </row>
    <row r="6" spans="2:17" x14ac:dyDescent="0.25">
      <c r="B6" s="371" t="s">
        <v>2155</v>
      </c>
      <c r="C6" s="371" t="s">
        <v>18</v>
      </c>
      <c r="D6" s="371">
        <v>2</v>
      </c>
      <c r="E6" s="371">
        <v>20</v>
      </c>
      <c r="F6" s="371" t="s">
        <v>2154</v>
      </c>
      <c r="G6" s="371" t="s">
        <v>2154</v>
      </c>
      <c r="I6" s="554" t="s">
        <v>473</v>
      </c>
      <c r="J6" s="371"/>
      <c r="K6" s="371"/>
      <c r="L6" s="371"/>
      <c r="M6" s="371">
        <v>16</v>
      </c>
      <c r="N6" s="371"/>
      <c r="O6" s="371"/>
      <c r="P6" s="371"/>
      <c r="Q6" s="554">
        <v>16</v>
      </c>
    </row>
    <row r="7" spans="2:17" x14ac:dyDescent="0.25">
      <c r="B7" s="371" t="s">
        <v>2156</v>
      </c>
      <c r="C7" s="371" t="s">
        <v>30</v>
      </c>
      <c r="D7" s="371">
        <v>2</v>
      </c>
      <c r="E7" s="371">
        <v>25</v>
      </c>
      <c r="F7" s="371" t="s">
        <v>2154</v>
      </c>
      <c r="G7" s="371" t="s">
        <v>2154</v>
      </c>
      <c r="I7" s="554" t="s">
        <v>2157</v>
      </c>
      <c r="J7" s="371"/>
      <c r="K7" s="371">
        <v>18</v>
      </c>
      <c r="L7" s="371"/>
      <c r="M7" s="371"/>
      <c r="N7" s="371"/>
      <c r="O7" s="371"/>
      <c r="P7" s="371"/>
      <c r="Q7" s="554">
        <v>18</v>
      </c>
    </row>
    <row r="8" spans="2:17" x14ac:dyDescent="0.25">
      <c r="B8" s="371" t="s">
        <v>2158</v>
      </c>
      <c r="C8" s="371" t="s">
        <v>2159</v>
      </c>
      <c r="D8" s="371">
        <v>1</v>
      </c>
      <c r="E8" s="371">
        <v>8</v>
      </c>
      <c r="F8" s="371" t="s">
        <v>2154</v>
      </c>
      <c r="G8" s="371" t="s">
        <v>2154</v>
      </c>
      <c r="I8" s="554" t="s">
        <v>733</v>
      </c>
      <c r="J8" s="371"/>
      <c r="K8" s="371"/>
      <c r="L8" s="371"/>
      <c r="M8" s="371"/>
      <c r="N8" s="371">
        <v>15</v>
      </c>
      <c r="O8" s="371"/>
      <c r="P8" s="371"/>
      <c r="Q8" s="554">
        <v>15</v>
      </c>
    </row>
    <row r="9" spans="2:17" x14ac:dyDescent="0.25">
      <c r="B9" s="371" t="s">
        <v>2160</v>
      </c>
      <c r="C9" s="371" t="s">
        <v>58</v>
      </c>
      <c r="D9" s="371">
        <v>1</v>
      </c>
      <c r="E9" s="371">
        <v>7</v>
      </c>
      <c r="F9" s="371" t="s">
        <v>2154</v>
      </c>
      <c r="G9" s="371" t="s">
        <v>2154</v>
      </c>
      <c r="I9" s="554" t="s">
        <v>1045</v>
      </c>
      <c r="J9" s="371"/>
      <c r="K9" s="371"/>
      <c r="L9" s="371"/>
      <c r="M9" s="371"/>
      <c r="N9" s="371"/>
      <c r="O9" s="371"/>
      <c r="P9" s="371">
        <v>8</v>
      </c>
      <c r="Q9" s="554">
        <v>8</v>
      </c>
    </row>
    <row r="10" spans="2:17" x14ac:dyDescent="0.25">
      <c r="B10" s="371"/>
      <c r="C10" s="371"/>
      <c r="D10" s="371"/>
      <c r="E10" s="371"/>
      <c r="F10" s="371"/>
      <c r="G10" s="371"/>
      <c r="I10" s="554" t="s">
        <v>1063</v>
      </c>
      <c r="J10" s="371"/>
      <c r="K10" s="371"/>
      <c r="L10" s="371"/>
      <c r="M10" s="371"/>
      <c r="N10" s="371"/>
      <c r="O10" s="371"/>
      <c r="P10" s="371">
        <v>2</v>
      </c>
      <c r="Q10" s="554">
        <v>2</v>
      </c>
    </row>
    <row r="11" spans="2:17" ht="15" customHeight="1" x14ac:dyDescent="0.25">
      <c r="B11" s="575" t="s">
        <v>2161</v>
      </c>
      <c r="C11" s="575"/>
      <c r="D11" s="371">
        <f>SUM(D5:D9)</f>
        <v>7</v>
      </c>
      <c r="E11" s="371">
        <f>SUM(E5:E9)</f>
        <v>69</v>
      </c>
      <c r="F11" s="371">
        <f>SUM(F5:F9)</f>
        <v>0</v>
      </c>
      <c r="G11" s="371">
        <f>SUM(G5:G9)</f>
        <v>0</v>
      </c>
      <c r="I11" s="554" t="s">
        <v>2162</v>
      </c>
      <c r="J11" s="371">
        <v>9</v>
      </c>
      <c r="K11" s="371"/>
      <c r="L11" s="371">
        <v>3</v>
      </c>
      <c r="M11" s="371">
        <v>2</v>
      </c>
      <c r="N11" s="371">
        <v>1</v>
      </c>
      <c r="O11" s="371">
        <v>1</v>
      </c>
      <c r="P11" s="371"/>
      <c r="Q11" s="554">
        <v>16</v>
      </c>
    </row>
    <row r="12" spans="2:17" ht="15.75" customHeight="1" x14ac:dyDescent="0.25">
      <c r="B12" s="371"/>
      <c r="C12" s="371"/>
      <c r="D12" s="371"/>
      <c r="E12" s="371"/>
      <c r="F12" s="371"/>
      <c r="G12" s="371"/>
      <c r="I12" s="554" t="s">
        <v>2165</v>
      </c>
      <c r="J12" s="371"/>
      <c r="K12" s="371"/>
      <c r="L12" s="371"/>
      <c r="M12" s="371"/>
      <c r="N12" s="371"/>
      <c r="O12" s="371"/>
      <c r="P12" s="371">
        <v>13</v>
      </c>
      <c r="Q12" s="554">
        <v>13</v>
      </c>
    </row>
    <row r="13" spans="2:17" ht="30" customHeight="1" x14ac:dyDescent="0.25">
      <c r="B13" s="371" t="s">
        <v>2163</v>
      </c>
      <c r="C13" s="575" t="s">
        <v>2164</v>
      </c>
      <c r="D13" s="575"/>
      <c r="E13" s="371"/>
      <c r="F13" s="371"/>
      <c r="G13" s="371"/>
      <c r="I13" s="554" t="s">
        <v>3</v>
      </c>
      <c r="J13" s="371"/>
      <c r="K13" s="371"/>
      <c r="L13" s="371"/>
      <c r="M13" s="371">
        <v>2</v>
      </c>
      <c r="N13" s="371">
        <v>2</v>
      </c>
      <c r="O13" s="371"/>
      <c r="P13" s="371"/>
      <c r="Q13" s="554">
        <v>4</v>
      </c>
    </row>
    <row r="14" spans="2:17" ht="15" customHeight="1" x14ac:dyDescent="0.25">
      <c r="B14" s="575" t="s">
        <v>2142</v>
      </c>
      <c r="C14" s="575" t="s">
        <v>2143</v>
      </c>
      <c r="D14" s="575" t="s">
        <v>2144</v>
      </c>
      <c r="E14" s="575" t="s">
        <v>2145</v>
      </c>
      <c r="F14" s="575"/>
      <c r="G14" s="575"/>
      <c r="I14" s="554" t="s">
        <v>0</v>
      </c>
      <c r="J14" s="371"/>
      <c r="K14" s="371"/>
      <c r="L14" s="371">
        <v>18</v>
      </c>
      <c r="M14" s="371"/>
      <c r="N14" s="371"/>
      <c r="O14" s="371"/>
      <c r="P14" s="371"/>
      <c r="Q14" s="554">
        <v>18</v>
      </c>
    </row>
    <row r="15" spans="2:17" x14ac:dyDescent="0.25">
      <c r="B15" s="575"/>
      <c r="C15" s="575"/>
      <c r="D15" s="575"/>
      <c r="E15" s="371" t="s">
        <v>2148</v>
      </c>
      <c r="F15" s="371" t="s">
        <v>2149</v>
      </c>
      <c r="G15" s="371" t="s">
        <v>2150</v>
      </c>
      <c r="I15" s="554" t="s">
        <v>866</v>
      </c>
      <c r="J15" s="371"/>
      <c r="K15" s="371"/>
      <c r="L15" s="371"/>
      <c r="M15" s="371"/>
      <c r="N15" s="371"/>
      <c r="O15" s="371">
        <v>8</v>
      </c>
      <c r="P15" s="371">
        <v>29</v>
      </c>
      <c r="Q15" s="554">
        <v>37</v>
      </c>
    </row>
    <row r="16" spans="2:17" x14ac:dyDescent="0.25">
      <c r="B16" s="371" t="s">
        <v>2166</v>
      </c>
      <c r="C16" s="371" t="s">
        <v>2167</v>
      </c>
      <c r="D16" s="371">
        <v>1</v>
      </c>
      <c r="E16" s="371">
        <v>18</v>
      </c>
      <c r="F16" s="371" t="s">
        <v>2154</v>
      </c>
      <c r="G16" s="371" t="s">
        <v>2154</v>
      </c>
      <c r="I16" s="554" t="s">
        <v>599</v>
      </c>
      <c r="J16" s="371"/>
      <c r="K16" s="371"/>
      <c r="L16" s="371"/>
      <c r="M16" s="371"/>
      <c r="N16" s="371">
        <v>13</v>
      </c>
      <c r="O16" s="371"/>
      <c r="P16" s="371"/>
      <c r="Q16" s="554">
        <v>13</v>
      </c>
    </row>
    <row r="17" spans="2:17" x14ac:dyDescent="0.25">
      <c r="B17" s="371" t="s">
        <v>2168</v>
      </c>
      <c r="C17" s="371" t="s">
        <v>183</v>
      </c>
      <c r="D17" s="371">
        <v>1</v>
      </c>
      <c r="E17" s="371">
        <v>11</v>
      </c>
      <c r="F17" s="371" t="s">
        <v>2154</v>
      </c>
      <c r="G17" s="371" t="s">
        <v>2154</v>
      </c>
      <c r="I17" s="554" t="s">
        <v>1</v>
      </c>
      <c r="J17" s="371"/>
      <c r="K17" s="371"/>
      <c r="L17" s="371">
        <v>17</v>
      </c>
      <c r="M17" s="371"/>
      <c r="N17" s="371"/>
      <c r="O17" s="371"/>
      <c r="P17" s="371"/>
      <c r="Q17" s="554">
        <v>17</v>
      </c>
    </row>
    <row r="18" spans="2:17" x14ac:dyDescent="0.25">
      <c r="B18" s="371" t="s">
        <v>2169</v>
      </c>
      <c r="C18" s="371" t="s">
        <v>291</v>
      </c>
      <c r="D18" s="371">
        <v>1</v>
      </c>
      <c r="E18" s="371">
        <v>2</v>
      </c>
      <c r="F18" s="371" t="s">
        <v>2154</v>
      </c>
      <c r="G18" s="371" t="s">
        <v>2154</v>
      </c>
      <c r="I18" s="554" t="s">
        <v>58</v>
      </c>
      <c r="J18" s="371">
        <v>7</v>
      </c>
      <c r="K18" s="371"/>
      <c r="L18" s="371"/>
      <c r="M18" s="371"/>
      <c r="N18" s="371"/>
      <c r="O18" s="371"/>
      <c r="P18" s="371"/>
      <c r="Q18" s="554">
        <v>7</v>
      </c>
    </row>
    <row r="19" spans="2:17" x14ac:dyDescent="0.25">
      <c r="B19" s="371" t="s">
        <v>2170</v>
      </c>
      <c r="C19" s="371" t="s">
        <v>18</v>
      </c>
      <c r="D19" s="371">
        <v>2</v>
      </c>
      <c r="E19" s="371">
        <v>17</v>
      </c>
      <c r="F19" s="371" t="s">
        <v>2154</v>
      </c>
      <c r="G19" s="371" t="s">
        <v>2154</v>
      </c>
      <c r="I19" s="554" t="s">
        <v>2372</v>
      </c>
      <c r="J19" s="371">
        <v>22</v>
      </c>
      <c r="K19" s="371">
        <v>20</v>
      </c>
      <c r="L19" s="371">
        <v>25</v>
      </c>
      <c r="M19" s="371">
        <v>16</v>
      </c>
      <c r="N19" s="371">
        <v>15</v>
      </c>
      <c r="O19" s="371">
        <v>18</v>
      </c>
      <c r="P19" s="371">
        <v>14</v>
      </c>
      <c r="Q19" s="554">
        <v>130</v>
      </c>
    </row>
    <row r="20" spans="2:17" x14ac:dyDescent="0.25">
      <c r="B20" s="371" t="s">
        <v>2171</v>
      </c>
      <c r="C20" s="371" t="s">
        <v>2159</v>
      </c>
      <c r="D20" s="371">
        <v>2</v>
      </c>
      <c r="E20" s="371">
        <v>20</v>
      </c>
      <c r="F20" s="371" t="s">
        <v>2154</v>
      </c>
      <c r="G20" s="371">
        <v>2</v>
      </c>
      <c r="I20" s="554" t="s">
        <v>2373</v>
      </c>
      <c r="J20" s="371">
        <v>8</v>
      </c>
      <c r="K20" s="371">
        <v>20</v>
      </c>
      <c r="L20" s="371">
        <v>18</v>
      </c>
      <c r="M20" s="371">
        <v>15</v>
      </c>
      <c r="N20" s="371">
        <v>29</v>
      </c>
      <c r="O20" s="371">
        <v>10</v>
      </c>
      <c r="P20" s="371">
        <v>10</v>
      </c>
      <c r="Q20" s="554">
        <v>110</v>
      </c>
    </row>
    <row r="21" spans="2:17" x14ac:dyDescent="0.25">
      <c r="B21" s="371"/>
      <c r="C21" s="371"/>
      <c r="D21" s="371"/>
      <c r="E21" s="371"/>
      <c r="F21" s="371"/>
      <c r="G21" s="371"/>
      <c r="I21" s="554" t="s">
        <v>2374</v>
      </c>
      <c r="J21" s="371"/>
      <c r="K21" s="371">
        <v>2</v>
      </c>
      <c r="L21" s="371">
        <v>3</v>
      </c>
      <c r="M21" s="371">
        <v>3</v>
      </c>
      <c r="N21" s="371">
        <v>7</v>
      </c>
      <c r="O21" s="371">
        <v>2</v>
      </c>
      <c r="P21" s="371">
        <v>2</v>
      </c>
      <c r="Q21" s="554">
        <v>21</v>
      </c>
    </row>
    <row r="22" spans="2:17" x14ac:dyDescent="0.25">
      <c r="B22" s="575" t="s">
        <v>2161</v>
      </c>
      <c r="C22" s="575"/>
      <c r="D22" s="371">
        <f>SUM(D16:D20)</f>
        <v>7</v>
      </c>
      <c r="E22" s="371">
        <f>SUM(E16:E20)</f>
        <v>68</v>
      </c>
      <c r="F22" s="371">
        <f>SUM(F16:F20)</f>
        <v>0</v>
      </c>
      <c r="G22" s="371">
        <f>SUM(G16:G20)</f>
        <v>2</v>
      </c>
      <c r="I22" s="554" t="s">
        <v>865</v>
      </c>
      <c r="J22" s="371"/>
      <c r="K22" s="371"/>
      <c r="L22" s="371"/>
      <c r="M22" s="371"/>
      <c r="N22" s="371"/>
      <c r="O22" s="371">
        <v>21</v>
      </c>
      <c r="P22" s="371"/>
      <c r="Q22" s="554">
        <v>19</v>
      </c>
    </row>
    <row r="23" spans="2:17" x14ac:dyDescent="0.25">
      <c r="B23" s="371"/>
      <c r="C23" s="371"/>
      <c r="D23" s="371"/>
      <c r="E23" s="371"/>
      <c r="F23" s="371"/>
      <c r="G23" s="371"/>
      <c r="I23" s="554" t="s">
        <v>946</v>
      </c>
      <c r="J23" s="371"/>
      <c r="K23" s="371"/>
      <c r="L23" s="371"/>
      <c r="M23" s="371"/>
      <c r="N23" s="371"/>
      <c r="O23" s="371">
        <v>14</v>
      </c>
      <c r="P23" s="371"/>
      <c r="Q23" s="554">
        <v>14</v>
      </c>
    </row>
    <row r="24" spans="2:17" ht="15.75" customHeight="1" x14ac:dyDescent="0.25">
      <c r="B24" s="371" t="s">
        <v>2173</v>
      </c>
      <c r="C24" s="575" t="s">
        <v>2174</v>
      </c>
      <c r="D24" s="575"/>
      <c r="E24" s="371"/>
      <c r="F24" s="371"/>
      <c r="G24" s="371"/>
      <c r="I24" s="554" t="s">
        <v>2172</v>
      </c>
      <c r="J24" s="371"/>
      <c r="K24" s="371">
        <v>1</v>
      </c>
      <c r="L24" s="371">
        <v>1</v>
      </c>
      <c r="M24" s="371">
        <v>1</v>
      </c>
      <c r="N24" s="371">
        <v>1</v>
      </c>
      <c r="O24" s="371"/>
      <c r="P24" s="371"/>
      <c r="Q24" s="554">
        <v>4</v>
      </c>
    </row>
    <row r="25" spans="2:17" ht="15" customHeight="1" x14ac:dyDescent="0.25">
      <c r="B25" s="575" t="s">
        <v>2142</v>
      </c>
      <c r="C25" s="575" t="s">
        <v>2143</v>
      </c>
      <c r="D25" s="575" t="s">
        <v>2144</v>
      </c>
      <c r="E25" s="575" t="s">
        <v>2145</v>
      </c>
      <c r="F25" s="575"/>
      <c r="G25" s="575"/>
      <c r="I25" s="554" t="s">
        <v>291</v>
      </c>
      <c r="J25" s="371"/>
      <c r="K25" s="371">
        <v>2</v>
      </c>
      <c r="L25" s="371">
        <v>2</v>
      </c>
      <c r="M25" s="371">
        <v>2</v>
      </c>
      <c r="N25" s="371">
        <v>4</v>
      </c>
      <c r="O25" s="371">
        <v>2</v>
      </c>
      <c r="P25" s="371">
        <v>3</v>
      </c>
      <c r="Q25" s="554">
        <v>15</v>
      </c>
    </row>
    <row r="26" spans="2:17" x14ac:dyDescent="0.25">
      <c r="B26" s="575"/>
      <c r="C26" s="575"/>
      <c r="D26" s="575"/>
      <c r="E26" s="371" t="s">
        <v>2148</v>
      </c>
      <c r="F26" s="371" t="s">
        <v>2149</v>
      </c>
      <c r="G26" s="371" t="s">
        <v>2150</v>
      </c>
      <c r="I26" s="554" t="s">
        <v>2371</v>
      </c>
      <c r="J26" s="371"/>
      <c r="K26" s="371"/>
      <c r="L26" s="371"/>
      <c r="M26" s="371"/>
      <c r="N26" s="371"/>
      <c r="O26" s="371"/>
      <c r="P26" s="371">
        <v>4</v>
      </c>
      <c r="Q26" s="554">
        <v>4</v>
      </c>
    </row>
    <row r="27" spans="2:17" x14ac:dyDescent="0.25">
      <c r="B27" s="371" t="s">
        <v>2175</v>
      </c>
      <c r="C27" s="371" t="s">
        <v>0</v>
      </c>
      <c r="D27" s="371">
        <v>1</v>
      </c>
      <c r="E27" s="371">
        <v>18</v>
      </c>
      <c r="F27" s="371" t="s">
        <v>2154</v>
      </c>
      <c r="G27" s="371" t="s">
        <v>2154</v>
      </c>
      <c r="I27" s="554" t="s">
        <v>183</v>
      </c>
      <c r="J27" s="371"/>
      <c r="K27" s="371">
        <v>11</v>
      </c>
      <c r="L27" s="371"/>
      <c r="M27" s="371"/>
      <c r="N27" s="371">
        <v>3</v>
      </c>
      <c r="O27" s="371">
        <v>1</v>
      </c>
      <c r="P27" s="371">
        <v>2</v>
      </c>
      <c r="Q27" s="554">
        <v>17</v>
      </c>
    </row>
    <row r="28" spans="2:17" x14ac:dyDescent="0.25">
      <c r="B28" s="371" t="s">
        <v>2176</v>
      </c>
      <c r="C28" s="371" t="s">
        <v>1</v>
      </c>
      <c r="D28" s="371">
        <v>1</v>
      </c>
      <c r="E28" s="371">
        <v>17</v>
      </c>
      <c r="F28" s="371" t="s">
        <v>2154</v>
      </c>
      <c r="G28" s="371" t="s">
        <v>2154</v>
      </c>
      <c r="I28" s="554" t="s">
        <v>30</v>
      </c>
      <c r="J28" s="371">
        <v>25</v>
      </c>
      <c r="K28" s="371"/>
      <c r="L28" s="371"/>
      <c r="M28" s="371"/>
      <c r="N28" s="371"/>
      <c r="O28" s="371"/>
      <c r="P28" s="371"/>
      <c r="Q28" s="554">
        <v>25</v>
      </c>
    </row>
    <row r="29" spans="2:17" x14ac:dyDescent="0.25">
      <c r="B29" s="371" t="s">
        <v>2177</v>
      </c>
      <c r="C29" s="371" t="s">
        <v>291</v>
      </c>
      <c r="D29" s="371">
        <v>1</v>
      </c>
      <c r="E29" s="371">
        <v>2</v>
      </c>
      <c r="F29" s="371" t="s">
        <v>2154</v>
      </c>
      <c r="G29" s="371" t="s">
        <v>2154</v>
      </c>
      <c r="I29" s="554" t="s">
        <v>747</v>
      </c>
      <c r="J29" s="371"/>
      <c r="K29" s="371"/>
      <c r="L29" s="371"/>
      <c r="M29" s="371"/>
      <c r="N29" s="371">
        <v>1</v>
      </c>
      <c r="O29" s="371"/>
      <c r="P29" s="371"/>
      <c r="Q29" s="554">
        <v>1</v>
      </c>
    </row>
    <row r="30" spans="2:17" ht="15.75" thickBot="1" x14ac:dyDescent="0.3">
      <c r="B30" s="371" t="s">
        <v>2178</v>
      </c>
      <c r="C30" s="371" t="s">
        <v>2153</v>
      </c>
      <c r="D30" s="371">
        <v>1</v>
      </c>
      <c r="E30" s="371">
        <v>3</v>
      </c>
      <c r="F30" s="371" t="s">
        <v>2154</v>
      </c>
      <c r="G30" s="371" t="s">
        <v>2154</v>
      </c>
    </row>
    <row r="31" spans="2:17" x14ac:dyDescent="0.25">
      <c r="B31" s="371" t="s">
        <v>2180</v>
      </c>
      <c r="C31" s="371" t="s">
        <v>18</v>
      </c>
      <c r="D31" s="371">
        <v>2</v>
      </c>
      <c r="E31" s="371">
        <v>24</v>
      </c>
      <c r="F31" s="371" t="s">
        <v>2154</v>
      </c>
      <c r="G31" s="371" t="s">
        <v>2154</v>
      </c>
      <c r="I31" s="555" t="s">
        <v>2179</v>
      </c>
      <c r="J31" s="356">
        <f>SUM(J4:J29)</f>
        <v>71</v>
      </c>
      <c r="K31" s="356">
        <f t="shared" ref="K31:Q31" si="0">SUM(K4:K29)</f>
        <v>74</v>
      </c>
      <c r="L31" s="356">
        <f t="shared" si="0"/>
        <v>87</v>
      </c>
      <c r="M31" s="356">
        <f t="shared" si="0"/>
        <v>69</v>
      </c>
      <c r="N31" s="356">
        <f t="shared" si="0"/>
        <v>101</v>
      </c>
      <c r="O31" s="356">
        <f t="shared" si="0"/>
        <v>77</v>
      </c>
      <c r="P31" s="356">
        <f t="shared" si="0"/>
        <v>87</v>
      </c>
      <c r="Q31" s="356">
        <f t="shared" si="0"/>
        <v>566</v>
      </c>
    </row>
    <row r="32" spans="2:17" x14ac:dyDescent="0.25">
      <c r="B32" s="371" t="s">
        <v>2182</v>
      </c>
      <c r="C32" s="371" t="s">
        <v>2159</v>
      </c>
      <c r="D32" s="371">
        <v>2</v>
      </c>
      <c r="E32" s="371">
        <v>19</v>
      </c>
      <c r="F32" s="371" t="s">
        <v>2154</v>
      </c>
      <c r="G32" s="371">
        <v>3</v>
      </c>
      <c r="I32" s="358" t="s">
        <v>2181</v>
      </c>
      <c r="J32" s="359">
        <f>(J21)</f>
        <v>0</v>
      </c>
      <c r="K32" s="359">
        <f t="shared" ref="K32:Q32" si="1">(K21)</f>
        <v>2</v>
      </c>
      <c r="L32" s="359">
        <f t="shared" si="1"/>
        <v>3</v>
      </c>
      <c r="M32" s="359">
        <f t="shared" si="1"/>
        <v>3</v>
      </c>
      <c r="N32" s="359">
        <f t="shared" si="1"/>
        <v>7</v>
      </c>
      <c r="O32" s="359">
        <f t="shared" si="1"/>
        <v>2</v>
      </c>
      <c r="P32" s="359">
        <f t="shared" si="1"/>
        <v>2</v>
      </c>
      <c r="Q32" s="359">
        <f t="shared" si="1"/>
        <v>21</v>
      </c>
    </row>
    <row r="33" spans="2:17" x14ac:dyDescent="0.25">
      <c r="B33" s="371"/>
      <c r="C33" s="371"/>
      <c r="D33" s="371"/>
      <c r="E33" s="371"/>
      <c r="F33" s="371"/>
      <c r="G33" s="371"/>
      <c r="I33" s="358" t="s">
        <v>2183</v>
      </c>
      <c r="J33" s="359">
        <f t="shared" ref="J33:P33" si="2">(J31-J32)</f>
        <v>71</v>
      </c>
      <c r="K33" s="359">
        <f t="shared" si="2"/>
        <v>72</v>
      </c>
      <c r="L33" s="359">
        <f t="shared" si="2"/>
        <v>84</v>
      </c>
      <c r="M33" s="359">
        <f t="shared" si="2"/>
        <v>66</v>
      </c>
      <c r="N33" s="359">
        <f t="shared" si="2"/>
        <v>94</v>
      </c>
      <c r="O33" s="359">
        <f t="shared" si="2"/>
        <v>75</v>
      </c>
      <c r="P33" s="359">
        <f t="shared" si="2"/>
        <v>85</v>
      </c>
      <c r="Q33" s="360">
        <f>SUM(J33:P33)</f>
        <v>547</v>
      </c>
    </row>
    <row r="34" spans="2:17" x14ac:dyDescent="0.25">
      <c r="B34" s="575" t="s">
        <v>2161</v>
      </c>
      <c r="C34" s="575"/>
      <c r="D34" s="371">
        <f>SUM(D27:D32)</f>
        <v>8</v>
      </c>
      <c r="E34" s="371">
        <f>SUM(E27:E32)</f>
        <v>83</v>
      </c>
      <c r="F34" s="371">
        <f>SUM(F27:F32)</f>
        <v>0</v>
      </c>
      <c r="G34" s="371">
        <f>SUM(G27:G32)</f>
        <v>3</v>
      </c>
      <c r="I34" s="358" t="s">
        <v>2184</v>
      </c>
      <c r="J34" s="359">
        <v>0</v>
      </c>
      <c r="K34" s="359">
        <v>0</v>
      </c>
      <c r="L34" s="359">
        <v>0</v>
      </c>
      <c r="M34" s="359">
        <v>0</v>
      </c>
      <c r="N34" s="359">
        <v>0</v>
      </c>
      <c r="O34" s="359">
        <v>0</v>
      </c>
      <c r="P34" s="359">
        <v>0</v>
      </c>
      <c r="Q34" s="360">
        <f>SUM(J34:P34)</f>
        <v>0</v>
      </c>
    </row>
    <row r="35" spans="2:17" ht="17.25" customHeight="1" thickBot="1" x14ac:dyDescent="0.3">
      <c r="B35" s="371"/>
      <c r="C35" s="371"/>
      <c r="D35" s="371"/>
      <c r="E35" s="371"/>
      <c r="F35" s="371"/>
      <c r="G35" s="371"/>
      <c r="I35" s="361" t="s">
        <v>2185</v>
      </c>
      <c r="J35" s="362">
        <v>4</v>
      </c>
      <c r="K35" s="362">
        <v>4</v>
      </c>
      <c r="L35" s="362">
        <v>5</v>
      </c>
      <c r="M35" s="362">
        <v>4</v>
      </c>
      <c r="N35" s="362">
        <v>6</v>
      </c>
      <c r="O35" s="362">
        <v>4</v>
      </c>
      <c r="P35" s="362">
        <v>5</v>
      </c>
      <c r="Q35" s="363">
        <f>SUM(J35:P35)</f>
        <v>32</v>
      </c>
    </row>
    <row r="36" spans="2:17" ht="15" customHeight="1" thickBot="1" x14ac:dyDescent="0.3">
      <c r="B36" s="371" t="s">
        <v>2187</v>
      </c>
      <c r="C36" s="575" t="s">
        <v>2188</v>
      </c>
      <c r="D36" s="575"/>
      <c r="E36" s="371"/>
      <c r="F36" s="371"/>
      <c r="G36" s="371"/>
      <c r="I36" s="370"/>
      <c r="J36" s="370"/>
      <c r="K36" s="370"/>
      <c r="L36" s="370"/>
      <c r="M36" s="370"/>
      <c r="N36" s="370"/>
      <c r="O36" s="370"/>
      <c r="P36" s="370"/>
      <c r="Q36" s="370"/>
    </row>
    <row r="37" spans="2:17" ht="15.75" thickBot="1" x14ac:dyDescent="0.3">
      <c r="B37" s="575" t="s">
        <v>2142</v>
      </c>
      <c r="C37" s="575" t="s">
        <v>2143</v>
      </c>
      <c r="D37" s="575" t="s">
        <v>2144</v>
      </c>
      <c r="E37" s="575" t="s">
        <v>2145</v>
      </c>
      <c r="F37" s="575"/>
      <c r="G37" s="575"/>
      <c r="I37" s="364" t="s">
        <v>2186</v>
      </c>
      <c r="J37" s="365">
        <f t="shared" ref="J37:Q37" si="3">COUNT(J5:J29)-COUNT(J23)</f>
        <v>5</v>
      </c>
      <c r="K37" s="365">
        <f t="shared" si="3"/>
        <v>7</v>
      </c>
      <c r="L37" s="365">
        <f t="shared" si="3"/>
        <v>8</v>
      </c>
      <c r="M37" s="365">
        <f t="shared" si="3"/>
        <v>8</v>
      </c>
      <c r="N37" s="365">
        <f t="shared" si="3"/>
        <v>12</v>
      </c>
      <c r="O37" s="365">
        <f t="shared" si="3"/>
        <v>8</v>
      </c>
      <c r="P37" s="365">
        <f t="shared" si="3"/>
        <v>10</v>
      </c>
      <c r="Q37" s="366">
        <f t="shared" si="3"/>
        <v>24</v>
      </c>
    </row>
    <row r="38" spans="2:17" ht="16.5" customHeight="1" x14ac:dyDescent="0.25">
      <c r="B38" s="575"/>
      <c r="C38" s="575"/>
      <c r="D38" s="575"/>
      <c r="E38" s="371" t="s">
        <v>2148</v>
      </c>
      <c r="F38" s="371" t="s">
        <v>2149</v>
      </c>
      <c r="G38" s="371" t="s">
        <v>2150</v>
      </c>
      <c r="I38" s="367"/>
      <c r="J38" s="368"/>
      <c r="K38" s="368"/>
      <c r="L38" s="368"/>
      <c r="M38" s="368"/>
      <c r="N38" s="368"/>
    </row>
    <row r="39" spans="2:17" ht="16.5" customHeight="1" x14ac:dyDescent="0.25">
      <c r="B39" s="371" t="s">
        <v>2190</v>
      </c>
      <c r="C39" s="371" t="s">
        <v>2191</v>
      </c>
      <c r="D39" s="371">
        <v>1</v>
      </c>
      <c r="E39" s="371">
        <v>16</v>
      </c>
      <c r="F39" s="371" t="s">
        <v>2154</v>
      </c>
      <c r="G39" s="371" t="s">
        <v>2154</v>
      </c>
      <c r="I39" s="575" t="s">
        <v>2189</v>
      </c>
      <c r="J39" s="575"/>
      <c r="K39" s="575"/>
      <c r="L39" s="575"/>
      <c r="M39" s="575"/>
      <c r="N39" s="575"/>
    </row>
    <row r="40" spans="2:17" ht="16.5" customHeight="1" x14ac:dyDescent="0.25">
      <c r="B40" s="371" t="s">
        <v>2192</v>
      </c>
      <c r="C40" s="371" t="s">
        <v>523</v>
      </c>
      <c r="D40" s="371">
        <v>1</v>
      </c>
      <c r="E40" s="371">
        <v>12</v>
      </c>
      <c r="F40" s="371" t="s">
        <v>2154</v>
      </c>
      <c r="G40" s="371" t="s">
        <v>2154</v>
      </c>
      <c r="I40" s="575" t="s">
        <v>179</v>
      </c>
      <c r="J40" s="575"/>
      <c r="K40" s="575"/>
      <c r="L40" s="575"/>
      <c r="M40" s="575"/>
      <c r="N40" s="575"/>
    </row>
    <row r="41" spans="2:17" ht="16.5" customHeight="1" x14ac:dyDescent="0.25">
      <c r="B41" s="371" t="s">
        <v>2193</v>
      </c>
      <c r="C41" s="371" t="s">
        <v>3</v>
      </c>
      <c r="D41" s="371">
        <v>1</v>
      </c>
      <c r="E41" s="371">
        <v>2</v>
      </c>
      <c r="F41" s="371" t="s">
        <v>2154</v>
      </c>
      <c r="G41" s="371" t="s">
        <v>2154</v>
      </c>
      <c r="I41" s="575" t="s">
        <v>333</v>
      </c>
      <c r="J41" s="575"/>
      <c r="K41" s="575"/>
      <c r="L41" s="575"/>
      <c r="M41" s="575"/>
      <c r="N41" s="575"/>
    </row>
    <row r="42" spans="2:17" ht="16.5" customHeight="1" x14ac:dyDescent="0.25">
      <c r="B42" s="371" t="s">
        <v>2194</v>
      </c>
      <c r="C42" s="371" t="s">
        <v>291</v>
      </c>
      <c r="D42" s="371">
        <v>1</v>
      </c>
      <c r="E42" s="371">
        <v>2</v>
      </c>
      <c r="F42" s="371" t="s">
        <v>2154</v>
      </c>
      <c r="G42" s="371" t="s">
        <v>2154</v>
      </c>
      <c r="I42" s="575" t="s">
        <v>469</v>
      </c>
      <c r="J42" s="575"/>
      <c r="K42" s="575"/>
      <c r="L42" s="575"/>
      <c r="M42" s="575"/>
      <c r="N42" s="575"/>
    </row>
    <row r="43" spans="2:17" ht="16.5" customHeight="1" x14ac:dyDescent="0.25">
      <c r="B43" s="371" t="s">
        <v>2195</v>
      </c>
      <c r="C43" s="371" t="s">
        <v>2153</v>
      </c>
      <c r="D43" s="371">
        <v>1</v>
      </c>
      <c r="E43" s="371">
        <v>2</v>
      </c>
      <c r="F43" s="371" t="s">
        <v>2154</v>
      </c>
      <c r="G43" s="371" t="s">
        <v>2154</v>
      </c>
      <c r="I43" s="575" t="s">
        <v>596</v>
      </c>
      <c r="J43" s="575"/>
      <c r="K43" s="575"/>
      <c r="L43" s="575"/>
      <c r="M43" s="575"/>
      <c r="N43" s="575"/>
    </row>
    <row r="44" spans="2:17" ht="16.5" customHeight="1" x14ac:dyDescent="0.25">
      <c r="B44" s="371" t="s">
        <v>2196</v>
      </c>
      <c r="C44" s="371" t="s">
        <v>18</v>
      </c>
      <c r="D44" s="371">
        <v>1</v>
      </c>
      <c r="E44" s="371">
        <v>17</v>
      </c>
      <c r="F44" s="371" t="s">
        <v>2154</v>
      </c>
      <c r="G44" s="371" t="s">
        <v>2154</v>
      </c>
      <c r="I44" s="575" t="s">
        <v>861</v>
      </c>
      <c r="J44" s="575"/>
      <c r="K44" s="575"/>
      <c r="L44" s="575"/>
      <c r="M44" s="575"/>
      <c r="N44" s="575"/>
    </row>
    <row r="45" spans="2:17" x14ac:dyDescent="0.25">
      <c r="B45" s="371" t="s">
        <v>2197</v>
      </c>
      <c r="C45" s="371" t="s">
        <v>2159</v>
      </c>
      <c r="D45" s="371">
        <v>1</v>
      </c>
      <c r="E45" s="371">
        <v>15</v>
      </c>
      <c r="F45" s="371" t="s">
        <v>2154</v>
      </c>
      <c r="G45" s="371">
        <v>3</v>
      </c>
      <c r="I45" s="575" t="s">
        <v>1042</v>
      </c>
      <c r="J45" s="575"/>
      <c r="K45" s="575"/>
      <c r="L45" s="575"/>
      <c r="M45" s="575"/>
      <c r="N45" s="575"/>
    </row>
    <row r="46" spans="2:17" x14ac:dyDescent="0.25">
      <c r="B46" s="371"/>
      <c r="C46" s="371"/>
      <c r="D46" s="371"/>
      <c r="E46" s="371"/>
      <c r="F46" s="371"/>
      <c r="G46" s="371"/>
    </row>
    <row r="47" spans="2:17" x14ac:dyDescent="0.25">
      <c r="B47" s="575" t="s">
        <v>2161</v>
      </c>
      <c r="C47" s="575"/>
      <c r="D47" s="371">
        <f>SUM(D39:D45)</f>
        <v>7</v>
      </c>
      <c r="E47" s="371">
        <f>SUM(E39:E45)</f>
        <v>66</v>
      </c>
      <c r="F47" s="371">
        <f>SUM(F39:F45)</f>
        <v>0</v>
      </c>
      <c r="G47" s="371">
        <f>SUM(G39:G45)</f>
        <v>3</v>
      </c>
    </row>
    <row r="48" spans="2:17" x14ac:dyDescent="0.25">
      <c r="B48" s="371"/>
      <c r="C48" s="371"/>
      <c r="D48" s="371"/>
      <c r="E48" s="371"/>
      <c r="F48" s="371"/>
      <c r="G48" s="371"/>
    </row>
    <row r="49" spans="2:7" x14ac:dyDescent="0.25">
      <c r="B49" s="371" t="s">
        <v>2198</v>
      </c>
      <c r="C49" s="575" t="s">
        <v>2199</v>
      </c>
      <c r="D49" s="575"/>
      <c r="E49" s="371"/>
      <c r="F49" s="371"/>
      <c r="G49" s="371"/>
    </row>
    <row r="50" spans="2:7" x14ac:dyDescent="0.25">
      <c r="B50" s="575" t="s">
        <v>2142</v>
      </c>
      <c r="C50" s="575" t="s">
        <v>2143</v>
      </c>
      <c r="D50" s="575" t="s">
        <v>2144</v>
      </c>
      <c r="E50" s="575" t="s">
        <v>2145</v>
      </c>
      <c r="F50" s="575"/>
      <c r="G50" s="575"/>
    </row>
    <row r="51" spans="2:7" x14ac:dyDescent="0.25">
      <c r="B51" s="575"/>
      <c r="C51" s="575"/>
      <c r="D51" s="575"/>
      <c r="E51" s="371" t="s">
        <v>2148</v>
      </c>
      <c r="F51" s="371" t="s">
        <v>2149</v>
      </c>
      <c r="G51" s="371" t="s">
        <v>2150</v>
      </c>
    </row>
    <row r="52" spans="2:7" x14ac:dyDescent="0.25">
      <c r="B52" s="371" t="s">
        <v>2200</v>
      </c>
      <c r="C52" s="371" t="s">
        <v>2201</v>
      </c>
      <c r="D52" s="371">
        <v>1</v>
      </c>
      <c r="E52" s="371">
        <v>10</v>
      </c>
      <c r="F52" s="371" t="s">
        <v>2154</v>
      </c>
      <c r="G52" s="371" t="s">
        <v>2154</v>
      </c>
    </row>
    <row r="53" spans="2:7" x14ac:dyDescent="0.25">
      <c r="B53" s="371" t="s">
        <v>2202</v>
      </c>
      <c r="C53" s="371" t="s">
        <v>2</v>
      </c>
      <c r="D53" s="371">
        <v>1</v>
      </c>
      <c r="E53" s="371">
        <v>13</v>
      </c>
      <c r="F53" s="371" t="s">
        <v>2154</v>
      </c>
      <c r="G53" s="371" t="s">
        <v>2154</v>
      </c>
    </row>
    <row r="54" spans="2:7" x14ac:dyDescent="0.25">
      <c r="B54" s="371" t="s">
        <v>2203</v>
      </c>
      <c r="C54" s="371" t="s">
        <v>2204</v>
      </c>
      <c r="D54" s="371">
        <v>1</v>
      </c>
      <c r="E54" s="371">
        <v>15</v>
      </c>
      <c r="F54" s="371" t="s">
        <v>2154</v>
      </c>
      <c r="G54" s="371" t="s">
        <v>2154</v>
      </c>
    </row>
    <row r="55" spans="2:7" x14ac:dyDescent="0.25">
      <c r="B55" s="371" t="s">
        <v>2205</v>
      </c>
      <c r="C55" s="371" t="s">
        <v>2153</v>
      </c>
      <c r="D55" s="371">
        <v>1</v>
      </c>
      <c r="E55" s="371">
        <v>1</v>
      </c>
      <c r="F55" s="371" t="s">
        <v>2154</v>
      </c>
      <c r="G55" s="371" t="s">
        <v>2154</v>
      </c>
    </row>
    <row r="56" spans="2:7" x14ac:dyDescent="0.25">
      <c r="B56" s="371" t="s">
        <v>2206</v>
      </c>
      <c r="C56" s="371" t="s">
        <v>747</v>
      </c>
      <c r="D56" s="371">
        <v>1</v>
      </c>
      <c r="E56" s="371">
        <v>1</v>
      </c>
      <c r="F56" s="371" t="s">
        <v>2154</v>
      </c>
      <c r="G56" s="371" t="s">
        <v>2154</v>
      </c>
    </row>
    <row r="57" spans="2:7" x14ac:dyDescent="0.25">
      <c r="B57" s="371" t="s">
        <v>2207</v>
      </c>
      <c r="C57" s="371" t="s">
        <v>3</v>
      </c>
      <c r="D57" s="371">
        <v>1</v>
      </c>
      <c r="E57" s="371">
        <v>2</v>
      </c>
      <c r="F57" s="371" t="s">
        <v>2154</v>
      </c>
      <c r="G57" s="371" t="s">
        <v>2154</v>
      </c>
    </row>
    <row r="58" spans="2:7" x14ac:dyDescent="0.25">
      <c r="B58" s="371" t="s">
        <v>2208</v>
      </c>
      <c r="C58" s="371" t="s">
        <v>183</v>
      </c>
      <c r="D58" s="371">
        <v>1</v>
      </c>
      <c r="E58" s="371">
        <v>3</v>
      </c>
      <c r="F58" s="371" t="s">
        <v>2154</v>
      </c>
      <c r="G58" s="371" t="s">
        <v>2154</v>
      </c>
    </row>
    <row r="59" spans="2:7" x14ac:dyDescent="0.25">
      <c r="B59" s="371" t="s">
        <v>2209</v>
      </c>
      <c r="C59" s="371" t="s">
        <v>291</v>
      </c>
      <c r="D59" s="371">
        <v>1</v>
      </c>
      <c r="E59" s="371">
        <v>4</v>
      </c>
      <c r="F59" s="371" t="s">
        <v>2154</v>
      </c>
      <c r="G59" s="371" t="s">
        <v>2154</v>
      </c>
    </row>
    <row r="60" spans="2:7" x14ac:dyDescent="0.25">
      <c r="B60" s="371" t="s">
        <v>2210</v>
      </c>
      <c r="C60" s="371" t="s">
        <v>18</v>
      </c>
      <c r="D60" s="371">
        <v>1</v>
      </c>
      <c r="E60" s="371">
        <v>15</v>
      </c>
      <c r="F60" s="371" t="s">
        <v>2154</v>
      </c>
      <c r="G60" s="371" t="s">
        <v>2154</v>
      </c>
    </row>
    <row r="61" spans="2:7" x14ac:dyDescent="0.25">
      <c r="B61" s="371" t="s">
        <v>2211</v>
      </c>
      <c r="C61" s="371" t="s">
        <v>2159</v>
      </c>
      <c r="D61" s="371">
        <v>1</v>
      </c>
      <c r="E61" s="371">
        <v>30</v>
      </c>
      <c r="F61" s="371" t="s">
        <v>2154</v>
      </c>
      <c r="G61" s="371">
        <v>6</v>
      </c>
    </row>
    <row r="62" spans="2:7" x14ac:dyDescent="0.25">
      <c r="B62" s="371"/>
      <c r="C62" s="371"/>
      <c r="D62" s="371"/>
      <c r="E62" s="371"/>
      <c r="F62" s="371"/>
      <c r="G62" s="371"/>
    </row>
    <row r="63" spans="2:7" x14ac:dyDescent="0.25">
      <c r="B63" s="575" t="s">
        <v>2161</v>
      </c>
      <c r="C63" s="575"/>
      <c r="D63" s="371">
        <f>SUM(D52:D61)</f>
        <v>10</v>
      </c>
      <c r="E63" s="371">
        <f>SUM(E52:E61)</f>
        <v>94</v>
      </c>
      <c r="F63" s="371">
        <f>SUM(F52:F61)</f>
        <v>0</v>
      </c>
      <c r="G63" s="371">
        <f>SUM(G52:G61)</f>
        <v>6</v>
      </c>
    </row>
    <row r="64" spans="2:7" x14ac:dyDescent="0.25">
      <c r="B64" s="371"/>
      <c r="C64" s="371"/>
      <c r="D64" s="371"/>
      <c r="E64" s="371"/>
      <c r="F64" s="371"/>
      <c r="G64" s="371"/>
    </row>
    <row r="65" spans="2:7" x14ac:dyDescent="0.25">
      <c r="B65" s="371" t="s">
        <v>2212</v>
      </c>
      <c r="C65" s="575" t="s">
        <v>2213</v>
      </c>
      <c r="D65" s="575"/>
      <c r="E65" s="371"/>
      <c r="F65" s="371"/>
      <c r="G65" s="371"/>
    </row>
    <row r="66" spans="2:7" x14ac:dyDescent="0.25">
      <c r="B66" s="575" t="s">
        <v>2142</v>
      </c>
      <c r="C66" s="575" t="s">
        <v>2143</v>
      </c>
      <c r="D66" s="575" t="s">
        <v>2144</v>
      </c>
      <c r="E66" s="575" t="s">
        <v>2145</v>
      </c>
      <c r="F66" s="575"/>
      <c r="G66" s="575"/>
    </row>
    <row r="67" spans="2:7" x14ac:dyDescent="0.25">
      <c r="B67" s="575"/>
      <c r="C67" s="575"/>
      <c r="D67" s="575"/>
      <c r="E67" s="371" t="s">
        <v>2148</v>
      </c>
      <c r="F67" s="371" t="s">
        <v>2149</v>
      </c>
      <c r="G67" s="371" t="s">
        <v>2150</v>
      </c>
    </row>
    <row r="68" spans="2:7" x14ac:dyDescent="0.25">
      <c r="B68" s="371" t="s">
        <v>2214</v>
      </c>
      <c r="C68" s="371" t="s">
        <v>2215</v>
      </c>
      <c r="D68" s="371">
        <v>1</v>
      </c>
      <c r="E68" s="371">
        <v>21</v>
      </c>
      <c r="F68" s="371" t="s">
        <v>2154</v>
      </c>
      <c r="G68" s="371" t="s">
        <v>2154</v>
      </c>
    </row>
    <row r="69" spans="2:7" x14ac:dyDescent="0.25">
      <c r="B69" s="371" t="s">
        <v>2216</v>
      </c>
      <c r="C69" s="371" t="s">
        <v>2153</v>
      </c>
      <c r="D69" s="371">
        <v>1</v>
      </c>
      <c r="E69" s="371">
        <v>1</v>
      </c>
      <c r="F69" s="371" t="s">
        <v>2154</v>
      </c>
      <c r="G69" s="371" t="s">
        <v>2154</v>
      </c>
    </row>
    <row r="70" spans="2:7" x14ac:dyDescent="0.25">
      <c r="B70" s="371" t="s">
        <v>2217</v>
      </c>
      <c r="C70" s="371" t="s">
        <v>1248</v>
      </c>
      <c r="D70" s="371">
        <v>1</v>
      </c>
      <c r="E70" s="371">
        <v>14</v>
      </c>
      <c r="F70" s="371" t="s">
        <v>2154</v>
      </c>
      <c r="G70" s="371" t="s">
        <v>2154</v>
      </c>
    </row>
    <row r="71" spans="2:7" x14ac:dyDescent="0.25">
      <c r="B71" s="371" t="s">
        <v>2218</v>
      </c>
      <c r="C71" s="371" t="s">
        <v>183</v>
      </c>
      <c r="D71" s="371">
        <v>1</v>
      </c>
      <c r="E71" s="371">
        <v>1</v>
      </c>
      <c r="F71" s="371" t="s">
        <v>2154</v>
      </c>
      <c r="G71" s="371" t="s">
        <v>2154</v>
      </c>
    </row>
    <row r="72" spans="2:7" x14ac:dyDescent="0.25">
      <c r="B72" s="371" t="s">
        <v>2219</v>
      </c>
      <c r="C72" s="371" t="s">
        <v>291</v>
      </c>
      <c r="D72" s="371">
        <v>1</v>
      </c>
      <c r="E72" s="371">
        <v>2</v>
      </c>
      <c r="F72" s="371" t="s">
        <v>2154</v>
      </c>
      <c r="G72" s="371" t="s">
        <v>2154</v>
      </c>
    </row>
    <row r="73" spans="2:7" x14ac:dyDescent="0.25">
      <c r="B73" s="371" t="s">
        <v>2220</v>
      </c>
      <c r="C73" s="371" t="s">
        <v>2159</v>
      </c>
      <c r="D73" s="371">
        <v>1</v>
      </c>
      <c r="E73" s="371">
        <v>10</v>
      </c>
      <c r="F73" s="371" t="s">
        <v>2154</v>
      </c>
      <c r="G73" s="371">
        <v>2</v>
      </c>
    </row>
    <row r="74" spans="2:7" x14ac:dyDescent="0.25">
      <c r="B74" s="371" t="s">
        <v>2221</v>
      </c>
      <c r="C74" s="371" t="s">
        <v>18</v>
      </c>
      <c r="D74" s="371">
        <v>1</v>
      </c>
      <c r="E74" s="371">
        <v>18</v>
      </c>
      <c r="F74" s="371" t="s">
        <v>2154</v>
      </c>
      <c r="G74" s="371" t="s">
        <v>2154</v>
      </c>
    </row>
    <row r="75" spans="2:7" x14ac:dyDescent="0.25">
      <c r="B75" s="371" t="s">
        <v>2222</v>
      </c>
      <c r="C75" s="371" t="s">
        <v>866</v>
      </c>
      <c r="D75" s="371">
        <v>1</v>
      </c>
      <c r="E75" s="371">
        <v>8</v>
      </c>
      <c r="F75" s="371" t="s">
        <v>2154</v>
      </c>
      <c r="G75" s="371" t="s">
        <v>2154</v>
      </c>
    </row>
    <row r="76" spans="2:7" x14ac:dyDescent="0.25">
      <c r="B76" s="371"/>
      <c r="C76" s="371"/>
      <c r="D76" s="371"/>
      <c r="E76" s="371"/>
      <c r="F76" s="371"/>
      <c r="G76" s="371"/>
    </row>
    <row r="77" spans="2:7" x14ac:dyDescent="0.25">
      <c r="B77" s="575" t="s">
        <v>2161</v>
      </c>
      <c r="C77" s="575"/>
      <c r="D77" s="371">
        <f>SUM(D68:D75)</f>
        <v>8</v>
      </c>
      <c r="E77" s="371">
        <f>SUM(E68:E75)</f>
        <v>75</v>
      </c>
      <c r="F77" s="371">
        <f>SUM(F68:F75)</f>
        <v>0</v>
      </c>
      <c r="G77" s="371">
        <f>SUM(G68:G75)</f>
        <v>2</v>
      </c>
    </row>
    <row r="78" spans="2:7" x14ac:dyDescent="0.25">
      <c r="B78" s="371"/>
      <c r="C78" s="371"/>
      <c r="D78" s="371"/>
      <c r="E78" s="371"/>
      <c r="F78" s="371"/>
      <c r="G78" s="371"/>
    </row>
    <row r="79" spans="2:7" x14ac:dyDescent="0.25">
      <c r="B79" s="371" t="s">
        <v>2223</v>
      </c>
      <c r="C79" s="575" t="s">
        <v>2224</v>
      </c>
      <c r="D79" s="575"/>
      <c r="E79" s="371"/>
      <c r="F79" s="371"/>
      <c r="G79" s="371"/>
    </row>
    <row r="80" spans="2:7" x14ac:dyDescent="0.25">
      <c r="B80" s="575" t="s">
        <v>2142</v>
      </c>
      <c r="C80" s="575" t="s">
        <v>2143</v>
      </c>
      <c r="D80" s="575" t="s">
        <v>2144</v>
      </c>
      <c r="E80" s="575" t="s">
        <v>2145</v>
      </c>
      <c r="F80" s="575"/>
      <c r="G80" s="575"/>
    </row>
    <row r="81" spans="2:7" x14ac:dyDescent="0.25">
      <c r="B81" s="575"/>
      <c r="C81" s="575"/>
      <c r="D81" s="575"/>
      <c r="E81" s="371" t="s">
        <v>2148</v>
      </c>
      <c r="F81" s="371" t="s">
        <v>2149</v>
      </c>
      <c r="G81" s="371" t="s">
        <v>2150</v>
      </c>
    </row>
    <row r="82" spans="2:7" x14ac:dyDescent="0.25">
      <c r="B82" s="371" t="s">
        <v>2225</v>
      </c>
      <c r="C82" s="371" t="s">
        <v>866</v>
      </c>
      <c r="D82" s="371">
        <v>1</v>
      </c>
      <c r="E82" s="371">
        <v>29</v>
      </c>
      <c r="F82" s="371" t="s">
        <v>2154</v>
      </c>
      <c r="G82" s="371" t="s">
        <v>2154</v>
      </c>
    </row>
    <row r="83" spans="2:7" x14ac:dyDescent="0.25">
      <c r="B83" s="371" t="s">
        <v>2226</v>
      </c>
      <c r="C83" s="371" t="s">
        <v>1250</v>
      </c>
      <c r="D83" s="371">
        <v>1</v>
      </c>
      <c r="E83" s="371">
        <v>13</v>
      </c>
      <c r="F83" s="371" t="s">
        <v>2154</v>
      </c>
      <c r="G83" s="371" t="s">
        <v>2154</v>
      </c>
    </row>
    <row r="84" spans="2:7" x14ac:dyDescent="0.25">
      <c r="B84" s="371" t="s">
        <v>2227</v>
      </c>
      <c r="C84" s="371" t="s">
        <v>2228</v>
      </c>
      <c r="D84" s="371">
        <v>1</v>
      </c>
      <c r="E84" s="371">
        <v>7</v>
      </c>
      <c r="F84" s="371" t="s">
        <v>2154</v>
      </c>
      <c r="G84" s="371" t="s">
        <v>2154</v>
      </c>
    </row>
    <row r="85" spans="2:7" x14ac:dyDescent="0.25">
      <c r="B85" s="371" t="s">
        <v>2229</v>
      </c>
      <c r="C85" s="371" t="s">
        <v>1249</v>
      </c>
      <c r="D85" s="371">
        <v>1</v>
      </c>
      <c r="E85" s="371">
        <v>2</v>
      </c>
      <c r="F85" s="371" t="s">
        <v>2154</v>
      </c>
      <c r="G85" s="371" t="s">
        <v>2154</v>
      </c>
    </row>
    <row r="86" spans="2:7" x14ac:dyDescent="0.25">
      <c r="B86" s="371" t="s">
        <v>2230</v>
      </c>
      <c r="C86" s="371" t="s">
        <v>183</v>
      </c>
      <c r="D86" s="371">
        <v>1</v>
      </c>
      <c r="E86" s="371">
        <v>2</v>
      </c>
      <c r="F86" s="371" t="s">
        <v>2154</v>
      </c>
      <c r="G86" s="371" t="s">
        <v>2154</v>
      </c>
    </row>
    <row r="87" spans="2:7" x14ac:dyDescent="0.25">
      <c r="B87" s="371" t="s">
        <v>2231</v>
      </c>
      <c r="C87" s="371" t="s">
        <v>2159</v>
      </c>
      <c r="D87" s="371">
        <v>1</v>
      </c>
      <c r="E87" s="371">
        <v>10</v>
      </c>
      <c r="F87" s="371" t="s">
        <v>2154</v>
      </c>
      <c r="G87" s="371">
        <v>2</v>
      </c>
    </row>
    <row r="88" spans="2:7" x14ac:dyDescent="0.25">
      <c r="B88" s="371" t="s">
        <v>2232</v>
      </c>
      <c r="C88" s="371" t="s">
        <v>18</v>
      </c>
      <c r="D88" s="371">
        <v>1</v>
      </c>
      <c r="E88" s="371">
        <v>19</v>
      </c>
      <c r="F88" s="371" t="s">
        <v>2154</v>
      </c>
      <c r="G88" s="371" t="s">
        <v>2154</v>
      </c>
    </row>
    <row r="89" spans="2:7" x14ac:dyDescent="0.25">
      <c r="B89" s="371" t="s">
        <v>2233</v>
      </c>
      <c r="C89" s="371" t="s">
        <v>291</v>
      </c>
      <c r="D89" s="371">
        <v>1</v>
      </c>
      <c r="E89" s="371">
        <v>3</v>
      </c>
      <c r="F89" s="371" t="s">
        <v>2154</v>
      </c>
      <c r="G89" s="371" t="s">
        <v>2154</v>
      </c>
    </row>
    <row r="90" spans="2:7" x14ac:dyDescent="0.25">
      <c r="B90" s="371" t="s">
        <v>2234</v>
      </c>
      <c r="C90" s="371" t="s">
        <v>2235</v>
      </c>
      <c r="D90" s="371">
        <v>1</v>
      </c>
      <c r="E90" s="371">
        <v>4</v>
      </c>
      <c r="F90" s="371" t="s">
        <v>2154</v>
      </c>
      <c r="G90" s="371" t="s">
        <v>2154</v>
      </c>
    </row>
    <row r="91" spans="2:7" x14ac:dyDescent="0.25">
      <c r="B91" s="371"/>
      <c r="C91" s="371"/>
      <c r="D91" s="371"/>
      <c r="E91" s="371"/>
      <c r="F91" s="371"/>
      <c r="G91" s="371"/>
    </row>
    <row r="92" spans="2:7" x14ac:dyDescent="0.25">
      <c r="B92" s="575" t="s">
        <v>2161</v>
      </c>
      <c r="C92" s="575"/>
      <c r="D92" s="371">
        <f>SUM(D82:D90)</f>
        <v>9</v>
      </c>
      <c r="E92" s="371">
        <f>SUM(E82:E90)</f>
        <v>89</v>
      </c>
      <c r="F92" s="371">
        <f>SUM(F82:F90)</f>
        <v>0</v>
      </c>
      <c r="G92" s="371">
        <f>SUM(G82:G90)</f>
        <v>2</v>
      </c>
    </row>
    <row r="93" spans="2:7" x14ac:dyDescent="0.25">
      <c r="B93" s="371"/>
      <c r="C93" s="371"/>
      <c r="D93" s="371"/>
      <c r="E93" s="371"/>
      <c r="F93" s="371"/>
      <c r="G93" s="371"/>
    </row>
    <row r="94" spans="2:7" x14ac:dyDescent="0.25">
      <c r="B94" s="371"/>
      <c r="C94" s="371"/>
      <c r="D94" s="371"/>
      <c r="E94" s="371"/>
      <c r="F94" s="371"/>
      <c r="G94" s="371"/>
    </row>
    <row r="95" spans="2:7" x14ac:dyDescent="0.25">
      <c r="B95" s="575" t="s">
        <v>2236</v>
      </c>
      <c r="C95" s="575"/>
      <c r="D95" s="371">
        <f>(D11+D22+D34+D47+D63+D77+D92)</f>
        <v>56</v>
      </c>
      <c r="E95" s="371">
        <f>(E11+E22+E34+E47+E63+E77+E92)</f>
        <v>544</v>
      </c>
      <c r="F95" s="371">
        <f>(F11+F22+F34+F47+F63+F77+F92)</f>
        <v>0</v>
      </c>
      <c r="G95" s="371">
        <f>(G11+G22+G34+G47+G63+G77+G92)</f>
        <v>18</v>
      </c>
    </row>
  </sheetData>
  <sortState ref="I4:P29">
    <sortCondition ref="I4"/>
  </sortState>
  <mergeCells count="51">
    <mergeCell ref="C1:G1"/>
    <mergeCell ref="C2:D2"/>
    <mergeCell ref="B3:B4"/>
    <mergeCell ref="C3:C4"/>
    <mergeCell ref="D3:D4"/>
    <mergeCell ref="E3:G3"/>
    <mergeCell ref="E25:G25"/>
    <mergeCell ref="B11:C11"/>
    <mergeCell ref="C13:D13"/>
    <mergeCell ref="B14:B15"/>
    <mergeCell ref="C14:C15"/>
    <mergeCell ref="D14:D15"/>
    <mergeCell ref="E14:G14"/>
    <mergeCell ref="B22:C22"/>
    <mergeCell ref="C24:D24"/>
    <mergeCell ref="B25:B26"/>
    <mergeCell ref="C25:C26"/>
    <mergeCell ref="D25:D26"/>
    <mergeCell ref="I44:N44"/>
    <mergeCell ref="B34:C34"/>
    <mergeCell ref="C36:D36"/>
    <mergeCell ref="B37:B38"/>
    <mergeCell ref="C37:C38"/>
    <mergeCell ref="D37:D38"/>
    <mergeCell ref="E37:G37"/>
    <mergeCell ref="I39:N39"/>
    <mergeCell ref="I40:N40"/>
    <mergeCell ref="I41:N41"/>
    <mergeCell ref="I42:N42"/>
    <mergeCell ref="I43:N43"/>
    <mergeCell ref="I45:N45"/>
    <mergeCell ref="B47:C47"/>
    <mergeCell ref="C49:D49"/>
    <mergeCell ref="B50:B51"/>
    <mergeCell ref="C50:C51"/>
    <mergeCell ref="D50:D51"/>
    <mergeCell ref="E50:G50"/>
    <mergeCell ref="E80:G80"/>
    <mergeCell ref="B63:C63"/>
    <mergeCell ref="C65:D65"/>
    <mergeCell ref="B66:B67"/>
    <mergeCell ref="C66:C67"/>
    <mergeCell ref="D66:D67"/>
    <mergeCell ref="E66:G66"/>
    <mergeCell ref="B92:C92"/>
    <mergeCell ref="B95:C95"/>
    <mergeCell ref="B77:C77"/>
    <mergeCell ref="C79:D79"/>
    <mergeCell ref="B80:B81"/>
    <mergeCell ref="C80:C81"/>
    <mergeCell ref="D80:D81"/>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94"/>
  <sheetViews>
    <sheetView topLeftCell="C1" workbookViewId="0">
      <selection activeCell="I2" sqref="I2"/>
    </sheetView>
  </sheetViews>
  <sheetFormatPr defaultColWidth="8.85546875" defaultRowHeight="15" x14ac:dyDescent="0.25"/>
  <cols>
    <col min="1" max="1" width="9.7109375" customWidth="1"/>
    <col min="2" max="2" width="16.85546875" customWidth="1"/>
    <col min="3" max="3" width="53.42578125" customWidth="1"/>
    <col min="4" max="4" width="13.28515625" customWidth="1"/>
    <col min="5" max="5" width="13" customWidth="1"/>
    <col min="6" max="6" width="13.7109375" customWidth="1"/>
    <col min="7" max="7" width="14.42578125" style="337" customWidth="1"/>
    <col min="8" max="8" width="29.42578125" customWidth="1"/>
    <col min="9" max="9" width="35" customWidth="1"/>
    <col min="10" max="16" width="10" customWidth="1"/>
    <col min="17" max="17" width="9.140625" customWidth="1"/>
    <col min="18" max="1025" width="8.42578125" customWidth="1"/>
  </cols>
  <sheetData>
    <row r="1" spans="2:17" ht="70.5" customHeight="1" thickBot="1" x14ac:dyDescent="0.3">
      <c r="B1" s="2"/>
      <c r="C1" s="575" t="s">
        <v>2237</v>
      </c>
      <c r="D1" s="575"/>
      <c r="E1" s="575"/>
      <c r="F1" s="575"/>
      <c r="G1" s="579"/>
      <c r="H1" s="515"/>
    </row>
    <row r="2" spans="2:17" ht="37.35" customHeight="1" x14ac:dyDescent="0.25">
      <c r="B2" s="2" t="s">
        <v>2238</v>
      </c>
      <c r="C2" s="575" t="s">
        <v>2239</v>
      </c>
      <c r="D2" s="575"/>
      <c r="E2" s="575"/>
      <c r="F2" s="2"/>
      <c r="G2" s="371"/>
      <c r="H2" s="515"/>
      <c r="I2" s="525" t="s">
        <v>2361</v>
      </c>
      <c r="J2" s="349"/>
      <c r="K2" s="349"/>
      <c r="L2" s="349"/>
      <c r="M2" s="349"/>
      <c r="N2" s="350"/>
      <c r="O2" s="350"/>
      <c r="P2" s="350"/>
      <c r="Q2" s="351"/>
    </row>
    <row r="3" spans="2:17" ht="15" customHeight="1" x14ac:dyDescent="0.25">
      <c r="B3" s="577" t="s">
        <v>2240</v>
      </c>
      <c r="C3" s="577" t="s">
        <v>2241</v>
      </c>
      <c r="D3" s="577" t="s">
        <v>2242</v>
      </c>
      <c r="E3" s="575" t="s">
        <v>2241</v>
      </c>
      <c r="F3" s="575"/>
      <c r="G3" s="579"/>
      <c r="H3" s="515"/>
      <c r="I3" s="526" t="s">
        <v>2146</v>
      </c>
      <c r="J3" s="352" t="s">
        <v>2147</v>
      </c>
      <c r="K3" s="352" t="s">
        <v>1239</v>
      </c>
      <c r="L3" s="352" t="s">
        <v>1240</v>
      </c>
      <c r="M3" s="352" t="s">
        <v>1241</v>
      </c>
      <c r="N3" s="352" t="s">
        <v>1243</v>
      </c>
      <c r="O3" s="352" t="s">
        <v>1244</v>
      </c>
      <c r="P3" s="352" t="s">
        <v>1245</v>
      </c>
      <c r="Q3" s="552" t="s">
        <v>1242</v>
      </c>
    </row>
    <row r="4" spans="2:17" x14ac:dyDescent="0.25">
      <c r="B4" s="578"/>
      <c r="C4" s="578"/>
      <c r="D4" s="578"/>
      <c r="E4" s="2" t="s">
        <v>2243</v>
      </c>
      <c r="F4" s="2" t="s">
        <v>2244</v>
      </c>
      <c r="G4" s="371" t="s">
        <v>2245</v>
      </c>
      <c r="H4" s="516"/>
      <c r="I4" s="527" t="s">
        <v>406</v>
      </c>
      <c r="J4" s="353"/>
      <c r="K4" s="353"/>
      <c r="L4" s="353">
        <v>17</v>
      </c>
      <c r="M4" s="353"/>
      <c r="N4" s="353"/>
      <c r="O4" s="353"/>
      <c r="P4" s="353"/>
      <c r="Q4" s="552">
        <f t="shared" ref="Q4:Q12" si="0">SUM(J4:P4)</f>
        <v>17</v>
      </c>
    </row>
    <row r="5" spans="2:17" ht="25.5" x14ac:dyDescent="0.25">
      <c r="B5" s="2" t="s">
        <v>2246</v>
      </c>
      <c r="C5" s="371" t="s">
        <v>2247</v>
      </c>
      <c r="D5" s="2">
        <v>1</v>
      </c>
      <c r="E5" s="2">
        <v>9</v>
      </c>
      <c r="F5" s="2" t="s">
        <v>2248</v>
      </c>
      <c r="G5" s="371" t="s">
        <v>2248</v>
      </c>
      <c r="H5" s="517"/>
      <c r="I5" s="528" t="s">
        <v>2247</v>
      </c>
      <c r="J5" s="353">
        <v>9</v>
      </c>
      <c r="K5" s="353"/>
      <c r="L5" s="353">
        <v>3</v>
      </c>
      <c r="M5" s="353">
        <v>2</v>
      </c>
      <c r="N5" s="353">
        <v>1</v>
      </c>
      <c r="O5" s="353">
        <v>1</v>
      </c>
      <c r="P5" s="353"/>
      <c r="Q5" s="552">
        <f t="shared" si="0"/>
        <v>16</v>
      </c>
    </row>
    <row r="6" spans="2:17" x14ac:dyDescent="0.25">
      <c r="B6" s="2" t="s">
        <v>2249</v>
      </c>
      <c r="C6" s="371" t="s">
        <v>2250</v>
      </c>
      <c r="D6" s="2">
        <v>2</v>
      </c>
      <c r="E6" s="2">
        <v>20</v>
      </c>
      <c r="F6" s="2" t="s">
        <v>2248</v>
      </c>
      <c r="G6" s="371" t="s">
        <v>2248</v>
      </c>
      <c r="H6" s="517"/>
      <c r="I6" s="529" t="s">
        <v>1046</v>
      </c>
      <c r="J6" s="353"/>
      <c r="K6" s="353"/>
      <c r="L6" s="353"/>
      <c r="M6" s="353"/>
      <c r="N6" s="353"/>
      <c r="O6" s="353"/>
      <c r="P6" s="353">
        <v>2</v>
      </c>
      <c r="Q6" s="552">
        <f t="shared" si="0"/>
        <v>2</v>
      </c>
    </row>
    <row r="7" spans="2:17" x14ac:dyDescent="0.25">
      <c r="B7" s="2" t="s">
        <v>2251</v>
      </c>
      <c r="C7" s="371" t="s">
        <v>19</v>
      </c>
      <c r="D7" s="2">
        <v>2</v>
      </c>
      <c r="E7" s="2">
        <v>25</v>
      </c>
      <c r="F7" s="2" t="s">
        <v>2248</v>
      </c>
      <c r="G7" s="371" t="s">
        <v>2248</v>
      </c>
      <c r="H7" s="517"/>
      <c r="I7" s="530" t="s">
        <v>2365</v>
      </c>
      <c r="J7" s="353"/>
      <c r="K7" s="353"/>
      <c r="L7" s="353"/>
      <c r="M7" s="353"/>
      <c r="N7" s="353">
        <v>10</v>
      </c>
      <c r="O7" s="353"/>
      <c r="P7" s="353"/>
      <c r="Q7" s="552">
        <f t="shared" si="0"/>
        <v>10</v>
      </c>
    </row>
    <row r="8" spans="2:17" x14ac:dyDescent="0.25">
      <c r="B8" s="2" t="s">
        <v>2252</v>
      </c>
      <c r="C8" s="371" t="s">
        <v>2253</v>
      </c>
      <c r="D8" s="2">
        <v>1</v>
      </c>
      <c r="E8" s="2">
        <v>8</v>
      </c>
      <c r="F8" s="2" t="s">
        <v>2248</v>
      </c>
      <c r="G8" s="371" t="s">
        <v>2248</v>
      </c>
      <c r="H8" s="518"/>
      <c r="I8" s="531" t="s">
        <v>518</v>
      </c>
      <c r="J8" s="353"/>
      <c r="K8" s="353"/>
      <c r="L8" s="353"/>
      <c r="M8" s="353">
        <v>12</v>
      </c>
      <c r="N8" s="353"/>
      <c r="O8" s="353"/>
      <c r="P8" s="353"/>
      <c r="Q8" s="552">
        <f t="shared" si="0"/>
        <v>12</v>
      </c>
    </row>
    <row r="9" spans="2:17" x14ac:dyDescent="0.25">
      <c r="B9" s="2" t="s">
        <v>2254</v>
      </c>
      <c r="C9" s="371" t="s">
        <v>2255</v>
      </c>
      <c r="D9" s="2">
        <v>1</v>
      </c>
      <c r="E9" s="2">
        <v>7</v>
      </c>
      <c r="F9" s="2" t="s">
        <v>2248</v>
      </c>
      <c r="G9" s="371" t="s">
        <v>2248</v>
      </c>
      <c r="H9" s="519"/>
      <c r="I9" s="532" t="s">
        <v>2363</v>
      </c>
      <c r="J9" s="353"/>
      <c r="K9" s="353"/>
      <c r="L9" s="353"/>
      <c r="M9" s="353">
        <v>16</v>
      </c>
      <c r="N9" s="353"/>
      <c r="O9" s="353"/>
      <c r="P9" s="353"/>
      <c r="Q9" s="552">
        <f t="shared" si="0"/>
        <v>16</v>
      </c>
    </row>
    <row r="10" spans="2:17" x14ac:dyDescent="0.25">
      <c r="B10" s="2"/>
      <c r="C10" s="2"/>
      <c r="D10" s="2"/>
      <c r="E10" s="2"/>
      <c r="F10" s="2"/>
      <c r="G10" s="371"/>
      <c r="H10" s="520"/>
      <c r="I10" s="533" t="s">
        <v>2280</v>
      </c>
      <c r="J10" s="353"/>
      <c r="K10" s="353"/>
      <c r="L10" s="353"/>
      <c r="M10" s="353">
        <v>2</v>
      </c>
      <c r="N10" s="353">
        <v>2</v>
      </c>
      <c r="O10" s="353"/>
      <c r="P10" s="353"/>
      <c r="Q10" s="552">
        <f t="shared" si="0"/>
        <v>4</v>
      </c>
    </row>
    <row r="11" spans="2:17" ht="17.25" customHeight="1" x14ac:dyDescent="0.25">
      <c r="B11" s="579" t="s">
        <v>2256</v>
      </c>
      <c r="C11" s="584"/>
      <c r="D11" s="2">
        <f>SUM(D5:D9)</f>
        <v>7</v>
      </c>
      <c r="E11" s="2">
        <f>SUM(E5:E9)</f>
        <v>69</v>
      </c>
      <c r="F11" s="2">
        <f>SUM(F5:F9)</f>
        <v>0</v>
      </c>
      <c r="G11" s="371">
        <f>SUM(G5:G9)</f>
        <v>0</v>
      </c>
      <c r="H11" s="521"/>
      <c r="I11" s="534" t="s">
        <v>2362</v>
      </c>
      <c r="J11" s="353"/>
      <c r="K11" s="353">
        <v>18</v>
      </c>
      <c r="L11" s="353"/>
      <c r="M11" s="353"/>
      <c r="N11" s="353"/>
      <c r="O11" s="353"/>
      <c r="P11" s="353"/>
      <c r="Q11" s="552">
        <f t="shared" si="0"/>
        <v>18</v>
      </c>
    </row>
    <row r="12" spans="2:17" x14ac:dyDescent="0.25">
      <c r="B12" s="2"/>
      <c r="C12" s="2"/>
      <c r="D12" s="2"/>
      <c r="E12" s="2"/>
      <c r="F12" s="2"/>
      <c r="G12" s="371"/>
      <c r="H12" s="521"/>
      <c r="I12" s="535" t="s">
        <v>2255</v>
      </c>
      <c r="J12" s="353">
        <v>7</v>
      </c>
      <c r="K12" s="353"/>
      <c r="L12" s="353"/>
      <c r="M12" s="353"/>
      <c r="N12" s="353"/>
      <c r="O12" s="353"/>
      <c r="P12" s="353"/>
      <c r="Q12" s="552">
        <f t="shared" si="0"/>
        <v>7</v>
      </c>
    </row>
    <row r="13" spans="2:17" ht="30" customHeight="1" x14ac:dyDescent="0.25">
      <c r="B13" s="2" t="s">
        <v>2257</v>
      </c>
      <c r="C13" s="371" t="s">
        <v>2258</v>
      </c>
      <c r="D13" s="2"/>
      <c r="E13" s="2"/>
      <c r="F13" s="2"/>
      <c r="G13" s="371"/>
      <c r="H13" s="519"/>
      <c r="I13" s="536" t="s">
        <v>2370</v>
      </c>
      <c r="J13" s="353"/>
      <c r="K13" s="353"/>
      <c r="L13" s="353"/>
      <c r="M13" s="353"/>
      <c r="N13" s="353"/>
      <c r="O13" s="353"/>
      <c r="P13" s="353">
        <v>4</v>
      </c>
      <c r="Q13" s="552"/>
    </row>
    <row r="14" spans="2:17" ht="15" customHeight="1" x14ac:dyDescent="0.25">
      <c r="B14" s="577" t="s">
        <v>2240</v>
      </c>
      <c r="C14" s="577" t="s">
        <v>2241</v>
      </c>
      <c r="D14" s="577" t="s">
        <v>2242</v>
      </c>
      <c r="E14" s="579" t="s">
        <v>2241</v>
      </c>
      <c r="F14" s="580"/>
      <c r="G14" s="580"/>
      <c r="H14" s="519"/>
      <c r="I14" s="537" t="s">
        <v>2262</v>
      </c>
      <c r="J14" s="353"/>
      <c r="K14" s="353">
        <v>11</v>
      </c>
      <c r="L14" s="353"/>
      <c r="M14" s="353"/>
      <c r="N14" s="353">
        <v>3</v>
      </c>
      <c r="O14" s="353">
        <v>1</v>
      </c>
      <c r="P14" s="353">
        <v>2</v>
      </c>
      <c r="Q14" s="552">
        <f t="shared" ref="Q14:Q28" si="1">SUM(J14:P14)</f>
        <v>17</v>
      </c>
    </row>
    <row r="15" spans="2:17" x14ac:dyDescent="0.25">
      <c r="B15" s="578"/>
      <c r="C15" s="578"/>
      <c r="D15" s="578"/>
      <c r="E15" s="2" t="s">
        <v>2243</v>
      </c>
      <c r="F15" s="2" t="s">
        <v>2244</v>
      </c>
      <c r="G15" s="371" t="s">
        <v>2245</v>
      </c>
      <c r="H15" s="521"/>
      <c r="I15" s="538" t="s">
        <v>19</v>
      </c>
      <c r="J15" s="353">
        <v>25</v>
      </c>
      <c r="K15" s="353"/>
      <c r="L15" s="353"/>
      <c r="M15" s="353"/>
      <c r="N15" s="353"/>
      <c r="O15" s="353"/>
      <c r="P15" s="353"/>
      <c r="Q15" s="552">
        <f t="shared" si="1"/>
        <v>25</v>
      </c>
    </row>
    <row r="16" spans="2:17" x14ac:dyDescent="0.25">
      <c r="B16" s="2" t="s">
        <v>2259</v>
      </c>
      <c r="C16" s="371" t="s">
        <v>2260</v>
      </c>
      <c r="D16" s="2">
        <v>1</v>
      </c>
      <c r="E16" s="2">
        <v>18</v>
      </c>
      <c r="F16" s="2" t="s">
        <v>2248</v>
      </c>
      <c r="G16" s="371" t="s">
        <v>2248</v>
      </c>
      <c r="H16" s="519"/>
      <c r="I16" s="539" t="s">
        <v>2253</v>
      </c>
      <c r="J16" s="353">
        <v>8</v>
      </c>
      <c r="K16" s="353">
        <v>20</v>
      </c>
      <c r="L16" s="353">
        <v>19</v>
      </c>
      <c r="M16" s="353">
        <v>15</v>
      </c>
      <c r="N16" s="353">
        <v>30</v>
      </c>
      <c r="O16" s="353">
        <v>10</v>
      </c>
      <c r="P16" s="353">
        <v>10</v>
      </c>
      <c r="Q16" s="552">
        <f t="shared" si="1"/>
        <v>112</v>
      </c>
    </row>
    <row r="17" spans="2:17" x14ac:dyDescent="0.25">
      <c r="B17" s="2" t="s">
        <v>2261</v>
      </c>
      <c r="C17" s="371" t="s">
        <v>2262</v>
      </c>
      <c r="D17" s="2">
        <v>1</v>
      </c>
      <c r="E17" s="2">
        <v>11</v>
      </c>
      <c r="F17" s="2" t="s">
        <v>2248</v>
      </c>
      <c r="G17" s="371" t="s">
        <v>2248</v>
      </c>
      <c r="H17" s="519"/>
      <c r="I17" s="540" t="s">
        <v>2364</v>
      </c>
      <c r="J17" s="353"/>
      <c r="K17" s="353">
        <v>2</v>
      </c>
      <c r="L17" s="353">
        <v>3</v>
      </c>
      <c r="M17" s="353">
        <v>3</v>
      </c>
      <c r="N17" s="353">
        <v>6</v>
      </c>
      <c r="O17" s="353">
        <v>2</v>
      </c>
      <c r="P17" s="353">
        <v>2</v>
      </c>
      <c r="Q17" s="552">
        <f t="shared" si="1"/>
        <v>18</v>
      </c>
    </row>
    <row r="18" spans="2:17" x14ac:dyDescent="0.25">
      <c r="B18" s="2" t="s">
        <v>2263</v>
      </c>
      <c r="C18" s="371" t="s">
        <v>292</v>
      </c>
      <c r="D18" s="2">
        <v>1</v>
      </c>
      <c r="E18" s="2">
        <v>2</v>
      </c>
      <c r="F18" s="2" t="s">
        <v>2248</v>
      </c>
      <c r="G18" s="371" t="s">
        <v>2248</v>
      </c>
      <c r="H18" s="522"/>
      <c r="I18" s="541" t="s">
        <v>2250</v>
      </c>
      <c r="J18" s="353">
        <v>20</v>
      </c>
      <c r="K18" s="353">
        <v>17</v>
      </c>
      <c r="L18" s="353">
        <v>24</v>
      </c>
      <c r="M18" s="353">
        <v>17</v>
      </c>
      <c r="N18" s="353">
        <v>15</v>
      </c>
      <c r="O18" s="353">
        <v>18</v>
      </c>
      <c r="P18" s="353">
        <v>19</v>
      </c>
      <c r="Q18" s="552">
        <f t="shared" si="1"/>
        <v>130</v>
      </c>
    </row>
    <row r="19" spans="2:17" x14ac:dyDescent="0.25">
      <c r="B19" s="2" t="s">
        <v>2264</v>
      </c>
      <c r="C19" s="2" t="s">
        <v>2250</v>
      </c>
      <c r="D19" s="2">
        <v>2</v>
      </c>
      <c r="E19" s="2">
        <v>17</v>
      </c>
      <c r="F19" s="2" t="s">
        <v>2248</v>
      </c>
      <c r="G19" s="371" t="s">
        <v>2248</v>
      </c>
      <c r="H19" s="523"/>
      <c r="I19" s="542" t="s">
        <v>2366</v>
      </c>
      <c r="J19" s="353"/>
      <c r="K19" s="353"/>
      <c r="L19" s="353"/>
      <c r="M19" s="353"/>
      <c r="N19" s="353">
        <v>15</v>
      </c>
      <c r="O19" s="353"/>
      <c r="P19" s="353"/>
      <c r="Q19" s="552">
        <f t="shared" si="1"/>
        <v>15</v>
      </c>
    </row>
    <row r="20" spans="2:17" x14ac:dyDescent="0.25">
      <c r="B20" s="2" t="s">
        <v>2265</v>
      </c>
      <c r="C20" s="2" t="s">
        <v>2253</v>
      </c>
      <c r="D20" s="2">
        <v>2</v>
      </c>
      <c r="E20" s="2">
        <v>20</v>
      </c>
      <c r="F20" s="2" t="s">
        <v>2248</v>
      </c>
      <c r="G20" s="371">
        <v>2</v>
      </c>
      <c r="H20" s="517"/>
      <c r="I20" s="543" t="s">
        <v>2367</v>
      </c>
      <c r="J20" s="353"/>
      <c r="K20" s="353"/>
      <c r="L20" s="353"/>
      <c r="M20" s="353"/>
      <c r="N20" s="353"/>
      <c r="O20" s="353">
        <v>21</v>
      </c>
      <c r="P20" s="353"/>
      <c r="Q20" s="552">
        <f t="shared" si="1"/>
        <v>21</v>
      </c>
    </row>
    <row r="21" spans="2:17" x14ac:dyDescent="0.25">
      <c r="B21" s="2"/>
      <c r="C21" s="2"/>
      <c r="D21" s="2"/>
      <c r="E21" s="2"/>
      <c r="F21" s="2"/>
      <c r="G21" s="371"/>
      <c r="H21" s="521"/>
      <c r="I21" s="544" t="s">
        <v>601</v>
      </c>
      <c r="J21" s="353"/>
      <c r="K21" s="353"/>
      <c r="L21" s="353"/>
      <c r="M21" s="353"/>
      <c r="N21" s="353">
        <v>13</v>
      </c>
      <c r="O21" s="353"/>
      <c r="P21" s="353"/>
      <c r="Q21" s="552">
        <f t="shared" si="1"/>
        <v>13</v>
      </c>
    </row>
    <row r="22" spans="2:17" x14ac:dyDescent="0.25">
      <c r="B22" s="579" t="s">
        <v>2256</v>
      </c>
      <c r="C22" s="584"/>
      <c r="D22" s="2">
        <f>SUM(D16:D20)</f>
        <v>7</v>
      </c>
      <c r="E22" s="2">
        <f>SUM(E16:E20)</f>
        <v>68</v>
      </c>
      <c r="F22" s="2">
        <f>SUM(F16:F20)</f>
        <v>0</v>
      </c>
      <c r="G22" s="371">
        <f>SUM(G16:G20)</f>
        <v>2</v>
      </c>
      <c r="H22" s="521"/>
      <c r="I22" s="545" t="s">
        <v>2368</v>
      </c>
      <c r="J22" s="353"/>
      <c r="K22" s="353"/>
      <c r="L22" s="353"/>
      <c r="M22" s="353"/>
      <c r="N22" s="353"/>
      <c r="O22" s="353"/>
      <c r="P22" s="353">
        <v>13</v>
      </c>
      <c r="Q22" s="552">
        <f t="shared" si="1"/>
        <v>13</v>
      </c>
    </row>
    <row r="23" spans="2:17" x14ac:dyDescent="0.25">
      <c r="B23" s="2"/>
      <c r="C23" s="2"/>
      <c r="D23" s="2"/>
      <c r="E23" s="2"/>
      <c r="F23" s="2"/>
      <c r="G23" s="371"/>
      <c r="H23" s="519"/>
      <c r="I23" s="546" t="s">
        <v>935</v>
      </c>
      <c r="J23" s="353"/>
      <c r="K23" s="353"/>
      <c r="L23" s="353"/>
      <c r="M23" s="353"/>
      <c r="N23" s="353"/>
      <c r="O23" s="353">
        <v>14</v>
      </c>
      <c r="P23" s="353"/>
      <c r="Q23" s="552">
        <f t="shared" si="1"/>
        <v>14</v>
      </c>
    </row>
    <row r="24" spans="2:17" ht="17.25" customHeight="1" x14ac:dyDescent="0.25">
      <c r="B24" s="2" t="s">
        <v>2266</v>
      </c>
      <c r="C24" s="371" t="s">
        <v>2267</v>
      </c>
      <c r="D24" s="2"/>
      <c r="E24" s="2"/>
      <c r="F24" s="2"/>
      <c r="G24" s="371"/>
      <c r="H24" s="519"/>
      <c r="I24" s="547" t="s">
        <v>868</v>
      </c>
      <c r="J24" s="353"/>
      <c r="K24" s="353"/>
      <c r="L24" s="353"/>
      <c r="M24" s="353"/>
      <c r="N24" s="353"/>
      <c r="O24" s="353">
        <v>8</v>
      </c>
      <c r="P24" s="353">
        <v>29</v>
      </c>
      <c r="Q24" s="552">
        <f t="shared" si="1"/>
        <v>37</v>
      </c>
    </row>
    <row r="25" spans="2:17" ht="35.25" customHeight="1" x14ac:dyDescent="0.25">
      <c r="B25" s="577" t="s">
        <v>2240</v>
      </c>
      <c r="C25" s="577" t="s">
        <v>2241</v>
      </c>
      <c r="D25" s="577" t="s">
        <v>2242</v>
      </c>
      <c r="E25" s="579" t="s">
        <v>2241</v>
      </c>
      <c r="F25" s="580"/>
      <c r="G25" s="580"/>
      <c r="H25" s="524"/>
      <c r="I25" s="548" t="s">
        <v>173</v>
      </c>
      <c r="J25" s="353"/>
      <c r="K25" s="353"/>
      <c r="L25" s="353">
        <v>18</v>
      </c>
      <c r="M25" s="353"/>
      <c r="N25" s="353"/>
      <c r="O25" s="353"/>
      <c r="P25" s="353"/>
      <c r="Q25" s="552">
        <f t="shared" si="1"/>
        <v>18</v>
      </c>
    </row>
    <row r="26" spans="2:17" x14ac:dyDescent="0.25">
      <c r="B26" s="578"/>
      <c r="C26" s="578"/>
      <c r="D26" s="578"/>
      <c r="E26" s="2" t="s">
        <v>2243</v>
      </c>
      <c r="F26" s="2" t="s">
        <v>2244</v>
      </c>
      <c r="G26" s="371" t="s">
        <v>2245</v>
      </c>
      <c r="H26" s="520"/>
      <c r="I26" s="549" t="s">
        <v>292</v>
      </c>
      <c r="J26" s="353"/>
      <c r="K26" s="353">
        <v>2</v>
      </c>
      <c r="L26" s="353">
        <v>2</v>
      </c>
      <c r="M26" s="353">
        <v>2</v>
      </c>
      <c r="N26" s="353">
        <v>4</v>
      </c>
      <c r="O26" s="353">
        <v>2</v>
      </c>
      <c r="P26" s="353">
        <v>3</v>
      </c>
      <c r="Q26" s="552">
        <f t="shared" si="1"/>
        <v>15</v>
      </c>
    </row>
    <row r="27" spans="2:17" x14ac:dyDescent="0.25">
      <c r="B27" s="2" t="s">
        <v>2268</v>
      </c>
      <c r="C27" s="371" t="s">
        <v>173</v>
      </c>
      <c r="D27" s="2">
        <v>1</v>
      </c>
      <c r="E27" s="2">
        <v>18</v>
      </c>
      <c r="F27" s="2" t="s">
        <v>2248</v>
      </c>
      <c r="G27" s="371" t="s">
        <v>2248</v>
      </c>
      <c r="H27" s="521"/>
      <c r="I27" s="550" t="s">
        <v>2315</v>
      </c>
      <c r="J27" s="353"/>
      <c r="K27" s="353"/>
      <c r="L27" s="353"/>
      <c r="M27" s="353"/>
      <c r="N27" s="353"/>
      <c r="O27" s="353"/>
      <c r="P27" s="353">
        <v>7</v>
      </c>
      <c r="Q27" s="552">
        <f t="shared" si="1"/>
        <v>7</v>
      </c>
    </row>
    <row r="28" spans="2:17" ht="15.75" thickBot="1" x14ac:dyDescent="0.3">
      <c r="B28" s="2" t="s">
        <v>2269</v>
      </c>
      <c r="C28" s="371" t="s">
        <v>406</v>
      </c>
      <c r="D28" s="2">
        <v>1</v>
      </c>
      <c r="E28" s="2">
        <v>17</v>
      </c>
      <c r="F28" s="2" t="s">
        <v>2248</v>
      </c>
      <c r="G28" s="371" t="s">
        <v>2248</v>
      </c>
      <c r="H28" s="517"/>
      <c r="I28" s="551" t="s">
        <v>734</v>
      </c>
      <c r="J28" s="354"/>
      <c r="K28" s="354"/>
      <c r="L28" s="354"/>
      <c r="M28" s="354"/>
      <c r="N28" s="354">
        <v>1</v>
      </c>
      <c r="O28" s="354"/>
      <c r="P28" s="354"/>
      <c r="Q28" s="553">
        <f t="shared" si="1"/>
        <v>1</v>
      </c>
    </row>
    <row r="29" spans="2:17" ht="15.75" thickBot="1" x14ac:dyDescent="0.3">
      <c r="B29" s="2" t="s">
        <v>2270</v>
      </c>
      <c r="C29" s="371" t="s">
        <v>292</v>
      </c>
      <c r="D29" s="2">
        <v>1</v>
      </c>
      <c r="E29" s="2">
        <v>2</v>
      </c>
      <c r="F29" s="2" t="s">
        <v>2248</v>
      </c>
      <c r="G29" s="371" t="s">
        <v>2248</v>
      </c>
      <c r="H29" s="515"/>
      <c r="I29" s="355"/>
      <c r="J29" s="1"/>
      <c r="K29" s="1"/>
      <c r="L29" s="1"/>
      <c r="M29" s="1"/>
      <c r="N29" s="1"/>
      <c r="O29" s="1"/>
      <c r="P29" s="1"/>
    </row>
    <row r="30" spans="2:17" x14ac:dyDescent="0.25">
      <c r="B30" s="2" t="s">
        <v>2271</v>
      </c>
      <c r="C30" s="2" t="s">
        <v>2247</v>
      </c>
      <c r="D30" s="2">
        <v>1</v>
      </c>
      <c r="E30" s="2">
        <v>3</v>
      </c>
      <c r="F30" s="2" t="s">
        <v>2248</v>
      </c>
      <c r="G30" s="371" t="s">
        <v>2248</v>
      </c>
      <c r="H30" s="515"/>
      <c r="I30" s="514" t="s">
        <v>2179</v>
      </c>
      <c r="J30" s="356">
        <f t="shared" ref="J30:Q30" si="2">SUM(J4:J28)</f>
        <v>69</v>
      </c>
      <c r="K30" s="356">
        <f t="shared" si="2"/>
        <v>70</v>
      </c>
      <c r="L30" s="356">
        <f t="shared" si="2"/>
        <v>86</v>
      </c>
      <c r="M30" s="356">
        <f t="shared" si="2"/>
        <v>69</v>
      </c>
      <c r="N30" s="356">
        <f t="shared" si="2"/>
        <v>100</v>
      </c>
      <c r="O30" s="356">
        <f t="shared" si="2"/>
        <v>77</v>
      </c>
      <c r="P30" s="356">
        <f t="shared" si="2"/>
        <v>91</v>
      </c>
      <c r="Q30" s="357">
        <f t="shared" si="2"/>
        <v>558</v>
      </c>
    </row>
    <row r="31" spans="2:17" x14ac:dyDescent="0.25">
      <c r="B31" s="2" t="s">
        <v>2272</v>
      </c>
      <c r="C31" s="2" t="s">
        <v>2250</v>
      </c>
      <c r="D31" s="2">
        <v>2</v>
      </c>
      <c r="E31" s="2">
        <v>24</v>
      </c>
      <c r="F31" s="2" t="s">
        <v>2248</v>
      </c>
      <c r="G31" s="371" t="s">
        <v>2248</v>
      </c>
      <c r="I31" s="358" t="s">
        <v>2181</v>
      </c>
      <c r="J31" s="359">
        <f t="shared" ref="J31:Q31" si="3">(J22)</f>
        <v>0</v>
      </c>
      <c r="K31" s="359">
        <f t="shared" si="3"/>
        <v>0</v>
      </c>
      <c r="L31" s="359">
        <f t="shared" si="3"/>
        <v>0</v>
      </c>
      <c r="M31" s="359">
        <f t="shared" si="3"/>
        <v>0</v>
      </c>
      <c r="N31" s="359">
        <f t="shared" si="3"/>
        <v>0</v>
      </c>
      <c r="O31" s="359">
        <f t="shared" si="3"/>
        <v>0</v>
      </c>
      <c r="P31" s="359">
        <f t="shared" si="3"/>
        <v>13</v>
      </c>
      <c r="Q31" s="359">
        <f t="shared" si="3"/>
        <v>13</v>
      </c>
    </row>
    <row r="32" spans="2:17" x14ac:dyDescent="0.25">
      <c r="B32" s="2" t="s">
        <v>2273</v>
      </c>
      <c r="C32" s="2" t="s">
        <v>2253</v>
      </c>
      <c r="D32" s="2">
        <v>2</v>
      </c>
      <c r="E32" s="2">
        <v>19</v>
      </c>
      <c r="F32" s="2" t="s">
        <v>2248</v>
      </c>
      <c r="G32" s="371">
        <v>3</v>
      </c>
      <c r="I32" s="358" t="s">
        <v>2183</v>
      </c>
      <c r="J32" s="359">
        <f t="shared" ref="J32:P32" si="4">(J30-J31)</f>
        <v>69</v>
      </c>
      <c r="K32" s="359">
        <f t="shared" si="4"/>
        <v>70</v>
      </c>
      <c r="L32" s="359">
        <f t="shared" si="4"/>
        <v>86</v>
      </c>
      <c r="M32" s="359">
        <f t="shared" si="4"/>
        <v>69</v>
      </c>
      <c r="N32" s="359">
        <f t="shared" si="4"/>
        <v>100</v>
      </c>
      <c r="O32" s="359">
        <f t="shared" si="4"/>
        <v>77</v>
      </c>
      <c r="P32" s="359">
        <f t="shared" si="4"/>
        <v>78</v>
      </c>
      <c r="Q32" s="360">
        <f>SUM(J32:P32)</f>
        <v>549</v>
      </c>
    </row>
    <row r="33" spans="2:17" ht="16.5" customHeight="1" x14ac:dyDescent="0.25">
      <c r="B33" s="2"/>
      <c r="C33" s="2"/>
      <c r="D33" s="2"/>
      <c r="E33" s="2"/>
      <c r="F33" s="2"/>
      <c r="G33" s="371"/>
      <c r="I33" s="358" t="s">
        <v>2184</v>
      </c>
      <c r="J33" s="359">
        <v>0</v>
      </c>
      <c r="K33" s="359">
        <v>0</v>
      </c>
      <c r="L33" s="359">
        <v>0</v>
      </c>
      <c r="M33" s="359">
        <v>0</v>
      </c>
      <c r="N33" s="359">
        <v>0</v>
      </c>
      <c r="O33" s="359">
        <v>0</v>
      </c>
      <c r="P33" s="359">
        <v>0</v>
      </c>
      <c r="Q33" s="360">
        <f>SUM(J33:P33)</f>
        <v>0</v>
      </c>
    </row>
    <row r="34" spans="2:17" ht="16.5" customHeight="1" thickBot="1" x14ac:dyDescent="0.3">
      <c r="B34" s="575" t="s">
        <v>2256</v>
      </c>
      <c r="C34" s="575"/>
      <c r="D34" s="2">
        <f>SUM(D27:D32)</f>
        <v>8</v>
      </c>
      <c r="E34" s="2">
        <f>SUM(E27:E32)</f>
        <v>83</v>
      </c>
      <c r="F34" s="2">
        <f>SUM(F27:F32)</f>
        <v>0</v>
      </c>
      <c r="G34" s="371">
        <f>SUM(G27:G32)</f>
        <v>3</v>
      </c>
      <c r="I34" s="361" t="s">
        <v>2185</v>
      </c>
      <c r="J34" s="362">
        <v>4</v>
      </c>
      <c r="K34" s="362">
        <v>4</v>
      </c>
      <c r="L34" s="362">
        <v>5</v>
      </c>
      <c r="M34" s="362">
        <v>4</v>
      </c>
      <c r="N34" s="362">
        <v>6</v>
      </c>
      <c r="O34" s="362">
        <v>4</v>
      </c>
      <c r="P34" s="362">
        <v>5</v>
      </c>
      <c r="Q34" s="363">
        <f>SUM(J34:P34)</f>
        <v>32</v>
      </c>
    </row>
    <row r="35" spans="2:17" ht="16.5" customHeight="1" thickBot="1" x14ac:dyDescent="0.3">
      <c r="B35" s="2"/>
      <c r="C35" s="2"/>
      <c r="D35" s="2"/>
      <c r="E35" s="2"/>
      <c r="F35" s="2"/>
      <c r="G35" s="371"/>
    </row>
    <row r="36" spans="2:17" ht="19.5" customHeight="1" thickBot="1" x14ac:dyDescent="0.3">
      <c r="B36" s="2" t="s">
        <v>2274</v>
      </c>
      <c r="C36" s="371" t="s">
        <v>2275</v>
      </c>
      <c r="D36" s="2"/>
      <c r="E36" s="2"/>
      <c r="F36" s="2"/>
      <c r="G36" s="371"/>
      <c r="I36" s="364" t="s">
        <v>2186</v>
      </c>
      <c r="J36" s="365">
        <f t="shared" ref="J36:Q36" si="5">COUNT(J4:J28)-COUNT(J22)</f>
        <v>5</v>
      </c>
      <c r="K36" s="365">
        <f t="shared" si="5"/>
        <v>6</v>
      </c>
      <c r="L36" s="365">
        <f t="shared" si="5"/>
        <v>7</v>
      </c>
      <c r="M36" s="365">
        <f t="shared" si="5"/>
        <v>8</v>
      </c>
      <c r="N36" s="365">
        <f t="shared" si="5"/>
        <v>11</v>
      </c>
      <c r="O36" s="365">
        <f t="shared" si="5"/>
        <v>9</v>
      </c>
      <c r="P36" s="365">
        <f t="shared" si="5"/>
        <v>9</v>
      </c>
      <c r="Q36" s="366">
        <f t="shared" si="5"/>
        <v>23</v>
      </c>
    </row>
    <row r="37" spans="2:17" ht="15.75" thickBot="1" x14ac:dyDescent="0.3">
      <c r="B37" s="575" t="s">
        <v>2240</v>
      </c>
      <c r="C37" s="575" t="s">
        <v>2241</v>
      </c>
      <c r="D37" s="575" t="s">
        <v>2144</v>
      </c>
      <c r="E37" s="575" t="s">
        <v>2241</v>
      </c>
      <c r="F37" s="575"/>
      <c r="G37" s="575"/>
      <c r="I37" s="367"/>
      <c r="J37" s="368"/>
      <c r="K37" s="368"/>
      <c r="L37" s="368"/>
      <c r="M37" s="368"/>
      <c r="N37" s="368"/>
      <c r="O37" s="368"/>
      <c r="P37" s="368"/>
      <c r="Q37" s="368"/>
    </row>
    <row r="38" spans="2:17" ht="38.25" customHeight="1" thickBot="1" x14ac:dyDescent="0.3">
      <c r="B38" s="575"/>
      <c r="C38" s="575"/>
      <c r="D38" s="575"/>
      <c r="E38" s="2" t="s">
        <v>2243</v>
      </c>
      <c r="F38" s="2" t="s">
        <v>2244</v>
      </c>
      <c r="G38" s="371" t="s">
        <v>2245</v>
      </c>
      <c r="I38" s="581" t="s">
        <v>2239</v>
      </c>
      <c r="J38" s="582"/>
      <c r="K38" s="582"/>
      <c r="L38" s="582"/>
      <c r="M38" s="582"/>
      <c r="N38" s="583"/>
    </row>
    <row r="39" spans="2:17" ht="15" customHeight="1" thickBot="1" x14ac:dyDescent="0.3">
      <c r="B39" s="2" t="s">
        <v>2276</v>
      </c>
      <c r="C39" s="371" t="s">
        <v>2277</v>
      </c>
      <c r="D39" s="2">
        <v>1</v>
      </c>
      <c r="E39" s="2">
        <v>16</v>
      </c>
      <c r="F39" s="2" t="s">
        <v>2248</v>
      </c>
      <c r="G39" s="371" t="s">
        <v>2248</v>
      </c>
      <c r="I39" s="581" t="s">
        <v>2258</v>
      </c>
      <c r="J39" s="582"/>
      <c r="K39" s="582"/>
      <c r="L39" s="582"/>
      <c r="M39" s="582"/>
      <c r="N39" s="583"/>
    </row>
    <row r="40" spans="2:17" ht="15" customHeight="1" thickBot="1" x14ac:dyDescent="0.3">
      <c r="B40" s="2" t="s">
        <v>2278</v>
      </c>
      <c r="C40" s="371" t="s">
        <v>518</v>
      </c>
      <c r="D40" s="2">
        <v>1</v>
      </c>
      <c r="E40" s="2">
        <v>12</v>
      </c>
      <c r="F40" s="2" t="s">
        <v>2248</v>
      </c>
      <c r="G40" s="371" t="s">
        <v>2248</v>
      </c>
      <c r="I40" s="581" t="s">
        <v>2267</v>
      </c>
      <c r="J40" s="582"/>
      <c r="K40" s="582"/>
      <c r="L40" s="582"/>
      <c r="M40" s="582"/>
      <c r="N40" s="583"/>
    </row>
    <row r="41" spans="2:17" ht="15" customHeight="1" thickBot="1" x14ac:dyDescent="0.3">
      <c r="B41" s="2" t="s">
        <v>2279</v>
      </c>
      <c r="C41" s="371" t="s">
        <v>2280</v>
      </c>
      <c r="D41" s="2">
        <v>1</v>
      </c>
      <c r="E41" s="2">
        <v>2</v>
      </c>
      <c r="F41" s="2" t="s">
        <v>2248</v>
      </c>
      <c r="G41" s="371" t="s">
        <v>2248</v>
      </c>
      <c r="I41" s="581" t="s">
        <v>2275</v>
      </c>
      <c r="J41" s="582"/>
      <c r="K41" s="582"/>
      <c r="L41" s="582"/>
      <c r="M41" s="582"/>
      <c r="N41" s="583"/>
    </row>
    <row r="42" spans="2:17" ht="15" customHeight="1" thickBot="1" x14ac:dyDescent="0.3">
      <c r="B42" s="2" t="s">
        <v>2281</v>
      </c>
      <c r="C42" s="2" t="s">
        <v>292</v>
      </c>
      <c r="D42" s="2">
        <v>1</v>
      </c>
      <c r="E42" s="2">
        <v>2</v>
      </c>
      <c r="F42" s="2" t="s">
        <v>2248</v>
      </c>
      <c r="G42" s="371" t="s">
        <v>2248</v>
      </c>
      <c r="I42" s="581" t="s">
        <v>596</v>
      </c>
      <c r="J42" s="582"/>
      <c r="K42" s="582"/>
      <c r="L42" s="582"/>
      <c r="M42" s="582"/>
      <c r="N42" s="583"/>
    </row>
    <row r="43" spans="2:17" ht="15" customHeight="1" thickBot="1" x14ac:dyDescent="0.3">
      <c r="B43" s="2" t="s">
        <v>2282</v>
      </c>
      <c r="C43" s="2" t="s">
        <v>2247</v>
      </c>
      <c r="D43" s="2">
        <v>1</v>
      </c>
      <c r="E43" s="2">
        <v>2</v>
      </c>
      <c r="F43" s="2" t="s">
        <v>2248</v>
      </c>
      <c r="G43" s="371" t="s">
        <v>2248</v>
      </c>
      <c r="I43" s="581" t="s">
        <v>861</v>
      </c>
      <c r="J43" s="582"/>
      <c r="K43" s="582"/>
      <c r="L43" s="582"/>
      <c r="M43" s="582"/>
      <c r="N43" s="583"/>
    </row>
    <row r="44" spans="2:17" ht="15" customHeight="1" thickBot="1" x14ac:dyDescent="0.3">
      <c r="B44" s="2" t="s">
        <v>2283</v>
      </c>
      <c r="C44" s="2" t="s">
        <v>2250</v>
      </c>
      <c r="D44" s="2">
        <v>1</v>
      </c>
      <c r="E44" s="2">
        <v>17</v>
      </c>
      <c r="F44" s="2" t="s">
        <v>2248</v>
      </c>
      <c r="G44" s="371" t="s">
        <v>2248</v>
      </c>
      <c r="I44" s="585" t="s">
        <v>1042</v>
      </c>
      <c r="J44" s="586"/>
      <c r="K44" s="586"/>
      <c r="L44" s="586"/>
      <c r="M44" s="586"/>
      <c r="N44" s="587"/>
    </row>
    <row r="45" spans="2:17" ht="15" customHeight="1" x14ac:dyDescent="0.25">
      <c r="B45" s="2" t="s">
        <v>2284</v>
      </c>
      <c r="C45" s="2" t="s">
        <v>2253</v>
      </c>
      <c r="D45" s="2">
        <v>1</v>
      </c>
      <c r="E45" s="2">
        <v>15</v>
      </c>
      <c r="F45" s="2" t="s">
        <v>2248</v>
      </c>
      <c r="G45" s="371">
        <v>3</v>
      </c>
      <c r="I45" s="576"/>
      <c r="J45" s="576"/>
      <c r="K45" s="576"/>
      <c r="L45" s="576"/>
      <c r="M45" s="576"/>
      <c r="N45" s="576"/>
    </row>
    <row r="46" spans="2:17" ht="15" customHeight="1" x14ac:dyDescent="0.25">
      <c r="B46" s="2"/>
      <c r="C46" s="2"/>
      <c r="D46" s="2"/>
      <c r="E46" s="2"/>
      <c r="F46" s="2"/>
      <c r="G46" s="371"/>
      <c r="I46" s="576"/>
      <c r="J46" s="576"/>
      <c r="K46" s="576"/>
      <c r="L46" s="576"/>
      <c r="M46" s="576"/>
      <c r="N46" s="576"/>
    </row>
    <row r="47" spans="2:17" ht="15" customHeight="1" x14ac:dyDescent="0.25">
      <c r="B47" s="575" t="s">
        <v>2256</v>
      </c>
      <c r="C47" s="575"/>
      <c r="D47" s="2">
        <f>SUM(D39:D45)</f>
        <v>7</v>
      </c>
      <c r="E47" s="2">
        <f>SUM(E39:E45)</f>
        <v>66</v>
      </c>
      <c r="F47" s="2">
        <f>SUM(F39:F45)</f>
        <v>0</v>
      </c>
      <c r="G47" s="371">
        <f>SUM(G39:G45)</f>
        <v>3</v>
      </c>
    </row>
    <row r="48" spans="2:17" x14ac:dyDescent="0.25">
      <c r="B48" s="2" t="s">
        <v>2285</v>
      </c>
      <c r="C48" s="2" t="s">
        <v>2286</v>
      </c>
      <c r="D48" s="2"/>
      <c r="E48" s="2"/>
      <c r="F48" s="2"/>
      <c r="G48" s="371"/>
    </row>
    <row r="49" spans="2:7" x14ac:dyDescent="0.25">
      <c r="B49" s="575" t="s">
        <v>2240</v>
      </c>
      <c r="C49" s="575" t="s">
        <v>2241</v>
      </c>
      <c r="D49" s="575" t="s">
        <v>2144</v>
      </c>
      <c r="E49" s="575" t="s">
        <v>2241</v>
      </c>
      <c r="F49" s="575"/>
      <c r="G49" s="575"/>
    </row>
    <row r="50" spans="2:7" x14ac:dyDescent="0.25">
      <c r="B50" s="575"/>
      <c r="C50" s="575"/>
      <c r="D50" s="575"/>
      <c r="E50" s="2" t="s">
        <v>2243</v>
      </c>
      <c r="F50" s="2" t="s">
        <v>2244</v>
      </c>
      <c r="G50" s="371" t="s">
        <v>2245</v>
      </c>
    </row>
    <row r="51" spans="2:7" x14ac:dyDescent="0.25">
      <c r="B51" s="2" t="s">
        <v>2287</v>
      </c>
      <c r="C51" s="371" t="s">
        <v>2288</v>
      </c>
      <c r="D51" s="2">
        <v>1</v>
      </c>
      <c r="E51" s="2">
        <v>10</v>
      </c>
      <c r="F51" s="2" t="s">
        <v>2248</v>
      </c>
      <c r="G51" s="371" t="s">
        <v>2248</v>
      </c>
    </row>
    <row r="52" spans="2:7" x14ac:dyDescent="0.25">
      <c r="B52" s="2" t="s">
        <v>2289</v>
      </c>
      <c r="C52" s="371" t="s">
        <v>601</v>
      </c>
      <c r="D52" s="2">
        <v>1</v>
      </c>
      <c r="E52" s="2">
        <v>13</v>
      </c>
      <c r="F52" s="2" t="s">
        <v>2248</v>
      </c>
      <c r="G52" s="371" t="s">
        <v>2248</v>
      </c>
    </row>
    <row r="53" spans="2:7" x14ac:dyDescent="0.25">
      <c r="B53" s="2" t="s">
        <v>2290</v>
      </c>
      <c r="C53" s="371" t="s">
        <v>2291</v>
      </c>
      <c r="D53" s="2">
        <v>1</v>
      </c>
      <c r="E53" s="2">
        <v>15</v>
      </c>
      <c r="F53" s="2" t="s">
        <v>2248</v>
      </c>
      <c r="G53" s="371" t="s">
        <v>2248</v>
      </c>
    </row>
    <row r="54" spans="2:7" x14ac:dyDescent="0.25">
      <c r="B54" s="2" t="s">
        <v>2292</v>
      </c>
      <c r="C54" s="2" t="s">
        <v>2247</v>
      </c>
      <c r="D54" s="2">
        <v>1</v>
      </c>
      <c r="E54" s="2">
        <v>1</v>
      </c>
      <c r="F54" s="2" t="s">
        <v>2248</v>
      </c>
      <c r="G54" s="371" t="s">
        <v>2248</v>
      </c>
    </row>
    <row r="55" spans="2:7" x14ac:dyDescent="0.25">
      <c r="B55" s="2" t="s">
        <v>2293</v>
      </c>
      <c r="C55" s="2" t="s">
        <v>734</v>
      </c>
      <c r="D55" s="2">
        <v>1</v>
      </c>
      <c r="E55" s="2">
        <v>1</v>
      </c>
      <c r="F55" s="2" t="s">
        <v>2248</v>
      </c>
      <c r="G55" s="371" t="s">
        <v>2248</v>
      </c>
    </row>
    <row r="56" spans="2:7" x14ac:dyDescent="0.25">
      <c r="B56" s="2" t="s">
        <v>2294</v>
      </c>
      <c r="C56" s="2" t="s">
        <v>2280</v>
      </c>
      <c r="D56" s="2">
        <v>1</v>
      </c>
      <c r="E56" s="2">
        <v>2</v>
      </c>
      <c r="F56" s="2" t="s">
        <v>2248</v>
      </c>
      <c r="G56" s="371" t="s">
        <v>2248</v>
      </c>
    </row>
    <row r="57" spans="2:7" x14ac:dyDescent="0.25">
      <c r="B57" s="2" t="s">
        <v>2295</v>
      </c>
      <c r="C57" s="2" t="s">
        <v>2262</v>
      </c>
      <c r="D57" s="2">
        <v>1</v>
      </c>
      <c r="E57" s="2">
        <v>3</v>
      </c>
      <c r="F57" s="2" t="s">
        <v>2248</v>
      </c>
      <c r="G57" s="371" t="s">
        <v>2248</v>
      </c>
    </row>
    <row r="58" spans="2:7" x14ac:dyDescent="0.25">
      <c r="B58" s="2" t="s">
        <v>2296</v>
      </c>
      <c r="C58" s="2" t="s">
        <v>292</v>
      </c>
      <c r="D58" s="2">
        <v>1</v>
      </c>
      <c r="E58" s="2">
        <v>4</v>
      </c>
      <c r="F58" s="2" t="s">
        <v>2248</v>
      </c>
      <c r="G58" s="371" t="s">
        <v>2248</v>
      </c>
    </row>
    <row r="59" spans="2:7" x14ac:dyDescent="0.25">
      <c r="B59" s="2" t="s">
        <v>2297</v>
      </c>
      <c r="C59" s="2" t="s">
        <v>2250</v>
      </c>
      <c r="D59" s="2">
        <v>1</v>
      </c>
      <c r="E59" s="2">
        <v>15</v>
      </c>
      <c r="F59" s="2" t="s">
        <v>2248</v>
      </c>
      <c r="G59" s="371" t="s">
        <v>2248</v>
      </c>
    </row>
    <row r="60" spans="2:7" x14ac:dyDescent="0.25">
      <c r="B60" s="2" t="s">
        <v>2298</v>
      </c>
      <c r="C60" s="2" t="s">
        <v>2253</v>
      </c>
      <c r="D60" s="2">
        <v>1</v>
      </c>
      <c r="E60" s="2">
        <v>30</v>
      </c>
      <c r="F60" s="2" t="s">
        <v>2248</v>
      </c>
      <c r="G60" s="371">
        <v>6</v>
      </c>
    </row>
    <row r="61" spans="2:7" x14ac:dyDescent="0.25">
      <c r="B61" s="2"/>
      <c r="C61" s="2"/>
      <c r="D61" s="2"/>
      <c r="E61" s="2"/>
      <c r="F61" s="2"/>
      <c r="G61" s="371"/>
    </row>
    <row r="62" spans="2:7" x14ac:dyDescent="0.25">
      <c r="B62" s="575" t="s">
        <v>2256</v>
      </c>
      <c r="C62" s="575"/>
      <c r="D62" s="2">
        <f>SUM(D51:D60)</f>
        <v>10</v>
      </c>
      <c r="E62" s="2">
        <f>SUM(E51:E60)</f>
        <v>94</v>
      </c>
      <c r="F62" s="2">
        <f>SUM(F51:F60)</f>
        <v>0</v>
      </c>
      <c r="G62" s="371">
        <f>SUM(G51:G60)</f>
        <v>6</v>
      </c>
    </row>
    <row r="63" spans="2:7" x14ac:dyDescent="0.25">
      <c r="B63" s="2"/>
      <c r="C63" s="2"/>
      <c r="D63" s="2"/>
      <c r="E63" s="2"/>
      <c r="F63" s="2"/>
      <c r="G63" s="371"/>
    </row>
    <row r="64" spans="2:7" x14ac:dyDescent="0.25">
      <c r="B64" s="2" t="s">
        <v>2299</v>
      </c>
      <c r="C64" s="2" t="s">
        <v>2300</v>
      </c>
      <c r="D64" s="2"/>
      <c r="E64" s="2"/>
      <c r="F64" s="2"/>
      <c r="G64" s="371"/>
    </row>
    <row r="65" spans="2:7" x14ac:dyDescent="0.25">
      <c r="B65" s="575" t="s">
        <v>2240</v>
      </c>
      <c r="C65" s="575" t="s">
        <v>2241</v>
      </c>
      <c r="D65" s="575" t="s">
        <v>2144</v>
      </c>
      <c r="E65" s="575" t="s">
        <v>2241</v>
      </c>
      <c r="F65" s="575"/>
      <c r="G65" s="575"/>
    </row>
    <row r="66" spans="2:7" x14ac:dyDescent="0.25">
      <c r="B66" s="575"/>
      <c r="C66" s="575"/>
      <c r="D66" s="575"/>
      <c r="E66" s="2" t="s">
        <v>2243</v>
      </c>
      <c r="F66" s="2" t="s">
        <v>2244</v>
      </c>
      <c r="G66" s="371" t="s">
        <v>2245</v>
      </c>
    </row>
    <row r="67" spans="2:7" x14ac:dyDescent="0.25">
      <c r="B67" s="2" t="s">
        <v>2301</v>
      </c>
      <c r="C67" s="371" t="s">
        <v>867</v>
      </c>
      <c r="D67" s="2">
        <v>1</v>
      </c>
      <c r="E67" s="2">
        <v>21</v>
      </c>
      <c r="F67" s="2" t="s">
        <v>2248</v>
      </c>
      <c r="G67" s="371" t="s">
        <v>2248</v>
      </c>
    </row>
    <row r="68" spans="2:7" x14ac:dyDescent="0.25">
      <c r="B68" s="2" t="s">
        <v>2302</v>
      </c>
      <c r="C68" s="2" t="s">
        <v>2247</v>
      </c>
      <c r="D68" s="2">
        <v>1</v>
      </c>
      <c r="E68" s="2">
        <v>1</v>
      </c>
      <c r="F68" s="2" t="s">
        <v>2248</v>
      </c>
      <c r="G68" s="371" t="s">
        <v>2248</v>
      </c>
    </row>
    <row r="69" spans="2:7" x14ac:dyDescent="0.25">
      <c r="B69" s="2" t="s">
        <v>2303</v>
      </c>
      <c r="C69" s="371" t="s">
        <v>935</v>
      </c>
      <c r="D69" s="2">
        <v>1</v>
      </c>
      <c r="E69" s="2">
        <v>14</v>
      </c>
      <c r="F69" s="2" t="s">
        <v>2248</v>
      </c>
      <c r="G69" s="371" t="s">
        <v>2248</v>
      </c>
    </row>
    <row r="70" spans="2:7" x14ac:dyDescent="0.25">
      <c r="B70" s="2" t="s">
        <v>2304</v>
      </c>
      <c r="C70" s="2" t="s">
        <v>2262</v>
      </c>
      <c r="D70" s="2">
        <v>1</v>
      </c>
      <c r="E70" s="2">
        <v>1</v>
      </c>
      <c r="F70" s="2" t="s">
        <v>2248</v>
      </c>
      <c r="G70" s="371" t="s">
        <v>2248</v>
      </c>
    </row>
    <row r="71" spans="2:7" x14ac:dyDescent="0.25">
      <c r="B71" s="2" t="s">
        <v>2305</v>
      </c>
      <c r="C71" s="2" t="s">
        <v>292</v>
      </c>
      <c r="D71" s="2">
        <v>1</v>
      </c>
      <c r="E71" s="2">
        <v>2</v>
      </c>
      <c r="F71" s="2" t="s">
        <v>2248</v>
      </c>
      <c r="G71" s="371" t="s">
        <v>2248</v>
      </c>
    </row>
    <row r="72" spans="2:7" x14ac:dyDescent="0.25">
      <c r="B72" s="2" t="s">
        <v>2306</v>
      </c>
      <c r="C72" s="2" t="s">
        <v>2253</v>
      </c>
      <c r="D72" s="2">
        <v>1</v>
      </c>
      <c r="E72" s="2">
        <v>10</v>
      </c>
      <c r="F72" s="2" t="s">
        <v>2248</v>
      </c>
      <c r="G72" s="371">
        <v>2</v>
      </c>
    </row>
    <row r="73" spans="2:7" x14ac:dyDescent="0.25">
      <c r="B73" s="2" t="s">
        <v>2307</v>
      </c>
      <c r="C73" s="2" t="s">
        <v>2250</v>
      </c>
      <c r="D73" s="2">
        <v>1</v>
      </c>
      <c r="E73" s="2">
        <v>18</v>
      </c>
      <c r="F73" s="2" t="s">
        <v>2248</v>
      </c>
      <c r="G73" s="371" t="s">
        <v>2248</v>
      </c>
    </row>
    <row r="74" spans="2:7" x14ac:dyDescent="0.25">
      <c r="B74" s="2" t="s">
        <v>2308</v>
      </c>
      <c r="C74" s="371" t="s">
        <v>868</v>
      </c>
      <c r="D74" s="2">
        <v>1</v>
      </c>
      <c r="E74" s="2">
        <v>8</v>
      </c>
      <c r="F74" s="2" t="s">
        <v>2248</v>
      </c>
      <c r="G74" s="371" t="s">
        <v>2248</v>
      </c>
    </row>
    <row r="75" spans="2:7" x14ac:dyDescent="0.25">
      <c r="B75" s="2"/>
      <c r="C75" s="2"/>
      <c r="D75" s="2"/>
      <c r="E75" s="2"/>
      <c r="F75" s="2"/>
      <c r="G75" s="371"/>
    </row>
    <row r="76" spans="2:7" x14ac:dyDescent="0.25">
      <c r="B76" s="575" t="s">
        <v>2256</v>
      </c>
      <c r="C76" s="575"/>
      <c r="D76" s="2">
        <f>SUM(D67:D74)</f>
        <v>8</v>
      </c>
      <c r="E76" s="2">
        <f>SUM(E67:E74)</f>
        <v>75</v>
      </c>
      <c r="F76" s="2">
        <f>SUM(F67:F74)</f>
        <v>0</v>
      </c>
      <c r="G76" s="371">
        <f>SUM(G67:G74)</f>
        <v>2</v>
      </c>
    </row>
    <row r="77" spans="2:7" x14ac:dyDescent="0.25">
      <c r="B77" s="2"/>
      <c r="C77" s="2"/>
      <c r="D77" s="2"/>
      <c r="E77" s="2"/>
      <c r="F77" s="2"/>
      <c r="G77" s="371"/>
    </row>
    <row r="78" spans="2:7" x14ac:dyDescent="0.25">
      <c r="B78" s="2" t="s">
        <v>2309</v>
      </c>
      <c r="C78" s="2" t="s">
        <v>2310</v>
      </c>
      <c r="D78" s="2"/>
      <c r="E78" s="2"/>
      <c r="F78" s="2"/>
      <c r="G78" s="371"/>
    </row>
    <row r="79" spans="2:7" x14ac:dyDescent="0.25">
      <c r="B79" s="575" t="s">
        <v>2240</v>
      </c>
      <c r="C79" s="575" t="s">
        <v>2241</v>
      </c>
      <c r="D79" s="575" t="s">
        <v>2144</v>
      </c>
      <c r="E79" s="575" t="s">
        <v>2241</v>
      </c>
      <c r="F79" s="575"/>
      <c r="G79" s="575"/>
    </row>
    <row r="80" spans="2:7" x14ac:dyDescent="0.25">
      <c r="B80" s="575"/>
      <c r="C80" s="575"/>
      <c r="D80" s="575"/>
      <c r="E80" s="2" t="s">
        <v>2243</v>
      </c>
      <c r="F80" s="2" t="s">
        <v>2244</v>
      </c>
      <c r="G80" s="371" t="s">
        <v>2245</v>
      </c>
    </row>
    <row r="81" spans="2:7" x14ac:dyDescent="0.25">
      <c r="B81" s="2" t="s">
        <v>2311</v>
      </c>
      <c r="C81" s="2" t="s">
        <v>868</v>
      </c>
      <c r="D81" s="2">
        <v>1</v>
      </c>
      <c r="E81" s="2">
        <v>29</v>
      </c>
      <c r="F81" s="2" t="s">
        <v>2248</v>
      </c>
      <c r="G81" s="371" t="s">
        <v>2248</v>
      </c>
    </row>
    <row r="82" spans="2:7" ht="15.75" x14ac:dyDescent="0.25">
      <c r="B82" s="2" t="s">
        <v>2312</v>
      </c>
      <c r="C82" s="512" t="s">
        <v>2313</v>
      </c>
      <c r="D82" s="2">
        <v>1</v>
      </c>
      <c r="E82" s="2">
        <v>13</v>
      </c>
      <c r="F82" s="2" t="s">
        <v>2248</v>
      </c>
      <c r="G82" s="371" t="s">
        <v>2248</v>
      </c>
    </row>
    <row r="83" spans="2:7" x14ac:dyDescent="0.25">
      <c r="B83" s="2" t="s">
        <v>2314</v>
      </c>
      <c r="C83" s="371" t="s">
        <v>2315</v>
      </c>
      <c r="D83" s="2">
        <v>1</v>
      </c>
      <c r="E83" s="2">
        <v>7</v>
      </c>
      <c r="F83" s="2" t="s">
        <v>2248</v>
      </c>
      <c r="G83" s="371" t="s">
        <v>2248</v>
      </c>
    </row>
    <row r="84" spans="2:7" x14ac:dyDescent="0.25">
      <c r="B84" s="2" t="s">
        <v>2316</v>
      </c>
      <c r="C84" s="371" t="s">
        <v>1046</v>
      </c>
      <c r="D84" s="2">
        <v>1</v>
      </c>
      <c r="E84" s="2">
        <v>2</v>
      </c>
      <c r="F84" s="2" t="s">
        <v>2248</v>
      </c>
      <c r="G84" s="371" t="s">
        <v>2248</v>
      </c>
    </row>
    <row r="85" spans="2:7" x14ac:dyDescent="0.25">
      <c r="B85" s="2" t="s">
        <v>2317</v>
      </c>
      <c r="C85" s="2" t="s">
        <v>2262</v>
      </c>
      <c r="D85" s="2">
        <v>1</v>
      </c>
      <c r="E85" s="2">
        <v>2</v>
      </c>
      <c r="F85" s="2" t="s">
        <v>2248</v>
      </c>
      <c r="G85" s="371" t="s">
        <v>2248</v>
      </c>
    </row>
    <row r="86" spans="2:7" x14ac:dyDescent="0.25">
      <c r="B86" s="2" t="s">
        <v>2318</v>
      </c>
      <c r="C86" s="2" t="s">
        <v>2253</v>
      </c>
      <c r="D86" s="2">
        <v>1</v>
      </c>
      <c r="E86" s="2">
        <v>10</v>
      </c>
      <c r="F86" s="2" t="s">
        <v>2248</v>
      </c>
      <c r="G86" s="371">
        <v>2</v>
      </c>
    </row>
    <row r="87" spans="2:7" x14ac:dyDescent="0.25">
      <c r="B87" s="2" t="s">
        <v>2319</v>
      </c>
      <c r="C87" s="2" t="s">
        <v>2250</v>
      </c>
      <c r="D87" s="2">
        <v>1</v>
      </c>
      <c r="E87" s="2">
        <v>19</v>
      </c>
      <c r="F87" s="2" t="s">
        <v>2248</v>
      </c>
      <c r="G87" s="371" t="s">
        <v>2248</v>
      </c>
    </row>
    <row r="88" spans="2:7" x14ac:dyDescent="0.25">
      <c r="B88" s="2" t="s">
        <v>2320</v>
      </c>
      <c r="C88" s="2" t="s">
        <v>292</v>
      </c>
      <c r="D88" s="2">
        <v>1</v>
      </c>
      <c r="E88" s="2">
        <v>3</v>
      </c>
      <c r="F88" s="2" t="s">
        <v>2248</v>
      </c>
      <c r="G88" s="371" t="s">
        <v>2248</v>
      </c>
    </row>
    <row r="89" spans="2:7" x14ac:dyDescent="0.25">
      <c r="B89" s="2" t="s">
        <v>2321</v>
      </c>
      <c r="C89" s="371" t="s">
        <v>2369</v>
      </c>
      <c r="D89" s="2">
        <v>1</v>
      </c>
      <c r="E89" s="2">
        <v>4</v>
      </c>
      <c r="F89" s="2" t="s">
        <v>2248</v>
      </c>
      <c r="G89" s="371" t="s">
        <v>2248</v>
      </c>
    </row>
    <row r="90" spans="2:7" x14ac:dyDescent="0.25">
      <c r="B90" s="2"/>
      <c r="C90" s="2"/>
      <c r="D90" s="2"/>
      <c r="E90" s="2"/>
      <c r="F90" s="2"/>
      <c r="G90" s="371"/>
    </row>
    <row r="91" spans="2:7" x14ac:dyDescent="0.25">
      <c r="B91" s="575" t="s">
        <v>2256</v>
      </c>
      <c r="C91" s="575"/>
      <c r="D91" s="2">
        <f>SUM(D81:D89)</f>
        <v>9</v>
      </c>
      <c r="E91" s="2">
        <f>SUM(E81:E89)</f>
        <v>89</v>
      </c>
      <c r="F91" s="2">
        <f>SUM(F81:F89)</f>
        <v>0</v>
      </c>
      <c r="G91" s="371">
        <f>SUM(G81:G89)</f>
        <v>2</v>
      </c>
    </row>
    <row r="92" spans="2:7" x14ac:dyDescent="0.25">
      <c r="B92" s="2"/>
      <c r="C92" s="2"/>
      <c r="D92" s="2"/>
      <c r="E92" s="2"/>
      <c r="F92" s="2"/>
      <c r="G92" s="371"/>
    </row>
    <row r="93" spans="2:7" x14ac:dyDescent="0.25">
      <c r="B93" s="2"/>
      <c r="C93" s="2"/>
      <c r="D93" s="2"/>
      <c r="E93" s="2"/>
      <c r="F93" s="2"/>
      <c r="G93" s="371"/>
    </row>
    <row r="94" spans="2:7" x14ac:dyDescent="0.25">
      <c r="B94" s="575" t="s">
        <v>2322</v>
      </c>
      <c r="C94" s="575"/>
      <c r="D94" s="2">
        <f>(D11+D22+D34+D47+D62+D76+D91)</f>
        <v>56</v>
      </c>
      <c r="E94" s="2">
        <f>(E11+E22+E34+E47+E62+E76+E91)</f>
        <v>544</v>
      </c>
      <c r="F94" s="2">
        <f>(F11+F22+F34+F47+F62+F76+F91)</f>
        <v>0</v>
      </c>
      <c r="G94" s="371">
        <f>(G11+G22+G34+G47+G62+G76+G91)</f>
        <v>18</v>
      </c>
    </row>
  </sheetData>
  <sortState ref="I4:Q28">
    <sortCondition ref="I4"/>
  </sortState>
  <mergeCells count="47">
    <mergeCell ref="I45:N45"/>
    <mergeCell ref="I46:N46"/>
    <mergeCell ref="I38:N38"/>
    <mergeCell ref="B34:C34"/>
    <mergeCell ref="E25:G25"/>
    <mergeCell ref="D25:D26"/>
    <mergeCell ref="C25:C26"/>
    <mergeCell ref="B25:B26"/>
    <mergeCell ref="I43:N43"/>
    <mergeCell ref="I44:N44"/>
    <mergeCell ref="C1:G1"/>
    <mergeCell ref="C2:E2"/>
    <mergeCell ref="C3:C4"/>
    <mergeCell ref="D3:D4"/>
    <mergeCell ref="E3:G3"/>
    <mergeCell ref="B3:B4"/>
    <mergeCell ref="E14:G14"/>
    <mergeCell ref="I40:N40"/>
    <mergeCell ref="I41:N41"/>
    <mergeCell ref="I42:N42"/>
    <mergeCell ref="I39:N39"/>
    <mergeCell ref="B37:B38"/>
    <mergeCell ref="C37:C38"/>
    <mergeCell ref="D37:D38"/>
    <mergeCell ref="E37:G37"/>
    <mergeCell ref="B11:C11"/>
    <mergeCell ref="D14:D15"/>
    <mergeCell ref="C14:C15"/>
    <mergeCell ref="B14:B15"/>
    <mergeCell ref="B22:C22"/>
    <mergeCell ref="D79:D80"/>
    <mergeCell ref="E79:G79"/>
    <mergeCell ref="B91:C91"/>
    <mergeCell ref="B49:B50"/>
    <mergeCell ref="C49:C50"/>
    <mergeCell ref="D49:D50"/>
    <mergeCell ref="E49:G49"/>
    <mergeCell ref="B62:C62"/>
    <mergeCell ref="B65:B66"/>
    <mergeCell ref="C65:C66"/>
    <mergeCell ref="D65:D66"/>
    <mergeCell ref="E65:G65"/>
    <mergeCell ref="B94:C94"/>
    <mergeCell ref="B76:C76"/>
    <mergeCell ref="B79:B80"/>
    <mergeCell ref="C79:C80"/>
    <mergeCell ref="B47:C4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0"/>
  <sheetViews>
    <sheetView workbookViewId="0">
      <selection activeCell="I2" sqref="I2"/>
    </sheetView>
  </sheetViews>
  <sheetFormatPr defaultColWidth="9.140625" defaultRowHeight="15" x14ac:dyDescent="0.25"/>
  <cols>
    <col min="1" max="1" width="22.85546875" style="491" customWidth="1"/>
    <col min="2" max="2" width="28.28515625" style="491" customWidth="1"/>
    <col min="3" max="3" width="26.85546875" style="491" customWidth="1"/>
    <col min="4" max="4" width="11.28515625" style="492" customWidth="1"/>
    <col min="5" max="5" width="10.85546875" style="492" customWidth="1"/>
    <col min="6" max="6" width="28.42578125" style="491" customWidth="1"/>
    <col min="7" max="7" width="24.85546875" style="491" customWidth="1"/>
    <col min="8" max="8" width="10.85546875" style="492" customWidth="1"/>
    <col min="9" max="9" width="10.42578125" style="492" customWidth="1"/>
    <col min="10" max="10" width="63.7109375" style="332" customWidth="1"/>
    <col min="11" max="16384" width="9.140625" style="332"/>
  </cols>
  <sheetData>
    <row r="1" spans="1:9" ht="15.75" x14ac:dyDescent="0.25">
      <c r="A1" s="473" t="s">
        <v>2328</v>
      </c>
      <c r="B1" s="591" t="s">
        <v>2141</v>
      </c>
      <c r="C1" s="591"/>
      <c r="D1" s="591"/>
      <c r="E1" s="591"/>
      <c r="F1" s="591" t="s">
        <v>2329</v>
      </c>
      <c r="G1" s="591"/>
      <c r="H1" s="591"/>
      <c r="I1" s="591"/>
    </row>
    <row r="2" spans="1:9" x14ac:dyDescent="0.25">
      <c r="A2" s="474"/>
      <c r="B2" s="474" t="s">
        <v>2330</v>
      </c>
      <c r="C2" s="474" t="s">
        <v>2331</v>
      </c>
      <c r="D2" s="475" t="s">
        <v>2332</v>
      </c>
      <c r="E2" s="475" t="s">
        <v>2333</v>
      </c>
      <c r="F2" s="474" t="s">
        <v>2241</v>
      </c>
      <c r="G2" s="474" t="s">
        <v>2334</v>
      </c>
      <c r="H2" s="475" t="s">
        <v>2335</v>
      </c>
      <c r="I2" s="475" t="s">
        <v>2336</v>
      </c>
    </row>
    <row r="3" spans="1:9" ht="75" x14ac:dyDescent="0.25">
      <c r="A3" s="374" t="s">
        <v>1267</v>
      </c>
      <c r="B3" s="330" t="s">
        <v>1268</v>
      </c>
      <c r="C3" s="330" t="s">
        <v>38</v>
      </c>
      <c r="D3" s="378">
        <v>1</v>
      </c>
      <c r="E3" s="378">
        <v>1</v>
      </c>
      <c r="F3" s="330" t="s">
        <v>62</v>
      </c>
      <c r="G3" s="330" t="s">
        <v>41</v>
      </c>
      <c r="H3" s="378">
        <v>1</v>
      </c>
      <c r="I3" s="378">
        <v>1</v>
      </c>
    </row>
    <row r="4" spans="1:9" ht="30" x14ac:dyDescent="0.25">
      <c r="A4" s="374"/>
      <c r="B4" s="330" t="s">
        <v>1269</v>
      </c>
      <c r="C4" s="330" t="s">
        <v>38</v>
      </c>
      <c r="D4" s="378">
        <v>1</v>
      </c>
      <c r="E4" s="378">
        <v>1</v>
      </c>
      <c r="F4" s="330" t="s">
        <v>1270</v>
      </c>
      <c r="G4" s="330" t="s">
        <v>38</v>
      </c>
      <c r="H4" s="378">
        <v>1</v>
      </c>
      <c r="I4" s="378">
        <v>1</v>
      </c>
    </row>
    <row r="5" spans="1:9" ht="31.5" x14ac:dyDescent="0.25">
      <c r="A5" s="374"/>
      <c r="B5" s="375" t="s">
        <v>1271</v>
      </c>
      <c r="C5" s="330" t="s">
        <v>38</v>
      </c>
      <c r="D5" s="378">
        <v>1</v>
      </c>
      <c r="E5" s="378">
        <v>1</v>
      </c>
      <c r="F5" s="330" t="s">
        <v>1272</v>
      </c>
      <c r="G5" s="330" t="s">
        <v>38</v>
      </c>
      <c r="H5" s="378">
        <v>1</v>
      </c>
      <c r="I5" s="378">
        <v>1</v>
      </c>
    </row>
    <row r="6" spans="1:9" ht="30" x14ac:dyDescent="0.25">
      <c r="A6" s="374"/>
      <c r="B6" s="330" t="s">
        <v>32</v>
      </c>
      <c r="C6" s="330" t="s">
        <v>39</v>
      </c>
      <c r="D6" s="378">
        <v>1</v>
      </c>
      <c r="E6" s="378">
        <v>1</v>
      </c>
      <c r="F6" s="330" t="s">
        <v>1273</v>
      </c>
      <c r="G6" s="330" t="s">
        <v>41</v>
      </c>
      <c r="H6" s="378">
        <v>1</v>
      </c>
      <c r="I6" s="378">
        <v>1</v>
      </c>
    </row>
    <row r="7" spans="1:9" ht="30" x14ac:dyDescent="0.25">
      <c r="A7" s="374"/>
      <c r="B7" s="330" t="s">
        <v>1274</v>
      </c>
      <c r="C7" s="330" t="s">
        <v>39</v>
      </c>
      <c r="D7" s="378">
        <v>1</v>
      </c>
      <c r="E7" s="378">
        <v>1</v>
      </c>
      <c r="F7" s="330" t="s">
        <v>1275</v>
      </c>
      <c r="G7" s="330" t="s">
        <v>41</v>
      </c>
      <c r="H7" s="378">
        <v>1</v>
      </c>
      <c r="I7" s="378">
        <v>1</v>
      </c>
    </row>
    <row r="8" spans="1:9" ht="30" x14ac:dyDescent="0.25">
      <c r="A8" s="374"/>
      <c r="B8" s="330" t="s">
        <v>1276</v>
      </c>
      <c r="C8" s="330" t="s">
        <v>39</v>
      </c>
      <c r="D8" s="378">
        <v>1</v>
      </c>
      <c r="E8" s="378">
        <v>1</v>
      </c>
      <c r="F8" s="330" t="s">
        <v>1277</v>
      </c>
      <c r="G8" s="330" t="s">
        <v>41</v>
      </c>
      <c r="H8" s="378">
        <v>1</v>
      </c>
      <c r="I8" s="378">
        <v>1</v>
      </c>
    </row>
    <row r="9" spans="1:9" ht="30" x14ac:dyDescent="0.25">
      <c r="A9" s="374"/>
      <c r="B9" s="330" t="s">
        <v>1278</v>
      </c>
      <c r="C9" s="330" t="s">
        <v>39</v>
      </c>
      <c r="D9" s="378">
        <v>1</v>
      </c>
      <c r="E9" s="378">
        <v>1</v>
      </c>
      <c r="F9" s="330" t="s">
        <v>1279</v>
      </c>
      <c r="G9" s="330" t="s">
        <v>41</v>
      </c>
      <c r="H9" s="378">
        <v>1</v>
      </c>
      <c r="I9" s="378">
        <v>1</v>
      </c>
    </row>
    <row r="10" spans="1:9" x14ac:dyDescent="0.25">
      <c r="A10" s="374"/>
      <c r="B10" s="330" t="s">
        <v>1280</v>
      </c>
      <c r="C10" s="330" t="s">
        <v>147</v>
      </c>
      <c r="D10" s="378">
        <v>1</v>
      </c>
      <c r="E10" s="378">
        <v>1</v>
      </c>
      <c r="F10" s="330" t="s">
        <v>138</v>
      </c>
      <c r="G10" s="330" t="s">
        <v>139</v>
      </c>
      <c r="H10" s="378">
        <v>1</v>
      </c>
      <c r="I10" s="378">
        <v>1</v>
      </c>
    </row>
    <row r="11" spans="1:9" x14ac:dyDescent="0.25">
      <c r="A11" s="374"/>
      <c r="B11" s="330"/>
      <c r="C11" s="330"/>
      <c r="D11" s="378"/>
      <c r="E11" s="378"/>
      <c r="F11" s="330"/>
      <c r="G11" s="330"/>
      <c r="H11" s="378"/>
      <c r="I11" s="378"/>
    </row>
    <row r="12" spans="1:9" ht="30" x14ac:dyDescent="0.25">
      <c r="A12" s="383" t="s">
        <v>1463</v>
      </c>
      <c r="B12" s="384" t="s">
        <v>1464</v>
      </c>
      <c r="C12" s="379" t="s">
        <v>1465</v>
      </c>
      <c r="D12" s="380">
        <v>1</v>
      </c>
      <c r="E12" s="385">
        <v>1</v>
      </c>
      <c r="F12" s="384" t="s">
        <v>63</v>
      </c>
      <c r="G12" s="384" t="s">
        <v>1465</v>
      </c>
      <c r="H12" s="380">
        <v>1</v>
      </c>
      <c r="I12" s="385">
        <v>1</v>
      </c>
    </row>
    <row r="13" spans="1:9" ht="30" x14ac:dyDescent="0.25">
      <c r="A13" s="383"/>
      <c r="B13" s="384" t="s">
        <v>1466</v>
      </c>
      <c r="C13" s="379" t="s">
        <v>1465</v>
      </c>
      <c r="D13" s="380">
        <v>1</v>
      </c>
      <c r="E13" s="385">
        <v>1</v>
      </c>
      <c r="F13" s="384" t="s">
        <v>1468</v>
      </c>
      <c r="G13" s="384" t="s">
        <v>1465</v>
      </c>
      <c r="H13" s="380">
        <v>1</v>
      </c>
      <c r="I13" s="385">
        <v>1</v>
      </c>
    </row>
    <row r="14" spans="1:9" ht="75" x14ac:dyDescent="0.25">
      <c r="A14" s="383"/>
      <c r="B14" s="384" t="s">
        <v>1470</v>
      </c>
      <c r="C14" s="379" t="s">
        <v>1465</v>
      </c>
      <c r="D14" s="380">
        <v>1</v>
      </c>
      <c r="E14" s="385">
        <v>1</v>
      </c>
      <c r="F14" s="384" t="s">
        <v>77</v>
      </c>
      <c r="G14" s="384" t="s">
        <v>1465</v>
      </c>
      <c r="H14" s="380">
        <v>1</v>
      </c>
      <c r="I14" s="385">
        <v>1</v>
      </c>
    </row>
    <row r="15" spans="1:9" ht="45" x14ac:dyDescent="0.25">
      <c r="A15" s="383"/>
      <c r="B15" s="384" t="s">
        <v>1471</v>
      </c>
      <c r="C15" s="379" t="s">
        <v>1467</v>
      </c>
      <c r="D15" s="380">
        <v>1</v>
      </c>
      <c r="E15" s="385">
        <v>1</v>
      </c>
      <c r="F15" s="384" t="s">
        <v>1472</v>
      </c>
      <c r="G15" s="384" t="s">
        <v>1469</v>
      </c>
      <c r="H15" s="380">
        <v>1</v>
      </c>
      <c r="I15" s="385">
        <v>1</v>
      </c>
    </row>
    <row r="16" spans="1:9" ht="30" x14ac:dyDescent="0.25">
      <c r="A16" s="383"/>
      <c r="B16" s="384" t="s">
        <v>1473</v>
      </c>
      <c r="C16" s="379" t="s">
        <v>1467</v>
      </c>
      <c r="D16" s="380">
        <v>1</v>
      </c>
      <c r="E16" s="385">
        <v>1</v>
      </c>
      <c r="F16" s="384" t="s">
        <v>1474</v>
      </c>
      <c r="G16" s="384" t="s">
        <v>1469</v>
      </c>
      <c r="H16" s="380">
        <v>1</v>
      </c>
      <c r="I16" s="385">
        <v>1</v>
      </c>
    </row>
    <row r="17" spans="1:9" ht="45" x14ac:dyDescent="0.25">
      <c r="A17" s="383"/>
      <c r="B17" s="384" t="s">
        <v>1475</v>
      </c>
      <c r="C17" s="379" t="s">
        <v>1467</v>
      </c>
      <c r="D17" s="380">
        <v>1</v>
      </c>
      <c r="E17" s="385">
        <v>1</v>
      </c>
      <c r="F17" s="384" t="s">
        <v>1476</v>
      </c>
      <c r="G17" s="384" t="s">
        <v>1469</v>
      </c>
      <c r="H17" s="380">
        <v>1</v>
      </c>
      <c r="I17" s="385">
        <v>1</v>
      </c>
    </row>
    <row r="18" spans="1:9" ht="45" x14ac:dyDescent="0.25">
      <c r="A18" s="383"/>
      <c r="B18" s="384" t="s">
        <v>133</v>
      </c>
      <c r="C18" s="379" t="s">
        <v>1467</v>
      </c>
      <c r="D18" s="380">
        <v>1</v>
      </c>
      <c r="E18" s="385">
        <v>1</v>
      </c>
      <c r="F18" s="384" t="s">
        <v>1477</v>
      </c>
      <c r="G18" s="384" t="s">
        <v>1469</v>
      </c>
      <c r="H18" s="380">
        <v>1</v>
      </c>
      <c r="I18" s="385">
        <v>1</v>
      </c>
    </row>
    <row r="19" spans="1:9" ht="30" x14ac:dyDescent="0.25">
      <c r="A19" s="383"/>
      <c r="B19" s="384" t="s">
        <v>121</v>
      </c>
      <c r="C19" s="379" t="s">
        <v>2325</v>
      </c>
      <c r="D19" s="380">
        <v>1</v>
      </c>
      <c r="E19" s="385">
        <v>1</v>
      </c>
      <c r="F19" s="384" t="s">
        <v>1478</v>
      </c>
      <c r="G19" s="384" t="s">
        <v>2325</v>
      </c>
      <c r="H19" s="380">
        <v>1</v>
      </c>
      <c r="I19" s="385">
        <v>1</v>
      </c>
    </row>
    <row r="20" spans="1:9" ht="30" x14ac:dyDescent="0.25">
      <c r="A20" s="383"/>
      <c r="B20" s="384" t="s">
        <v>1479</v>
      </c>
      <c r="C20" s="379" t="s">
        <v>2325</v>
      </c>
      <c r="D20" s="380">
        <v>1</v>
      </c>
      <c r="E20" s="385">
        <v>1</v>
      </c>
      <c r="F20" s="384" t="s">
        <v>1480</v>
      </c>
      <c r="G20" s="384" t="s">
        <v>2325</v>
      </c>
      <c r="H20" s="380">
        <v>1</v>
      </c>
      <c r="I20" s="385">
        <v>1</v>
      </c>
    </row>
    <row r="21" spans="1:9" ht="31.5" x14ac:dyDescent="0.25">
      <c r="A21" s="383"/>
      <c r="B21" s="386" t="s">
        <v>1481</v>
      </c>
      <c r="C21" s="379" t="s">
        <v>2325</v>
      </c>
      <c r="D21" s="380">
        <v>1</v>
      </c>
      <c r="E21" s="385">
        <v>1</v>
      </c>
      <c r="F21" s="384" t="s">
        <v>96</v>
      </c>
      <c r="G21" s="384" t="s">
        <v>2325</v>
      </c>
      <c r="H21" s="380">
        <v>1</v>
      </c>
      <c r="I21" s="385">
        <v>1</v>
      </c>
    </row>
    <row r="22" spans="1:9" x14ac:dyDescent="0.25">
      <c r="A22" s="383"/>
      <c r="B22" s="384" t="s">
        <v>1482</v>
      </c>
      <c r="C22" s="379" t="s">
        <v>1467</v>
      </c>
      <c r="D22" s="380">
        <v>1</v>
      </c>
      <c r="E22" s="385">
        <v>1</v>
      </c>
      <c r="F22" s="384" t="s">
        <v>1483</v>
      </c>
      <c r="G22" s="384" t="s">
        <v>1469</v>
      </c>
      <c r="H22" s="380">
        <v>1</v>
      </c>
      <c r="I22" s="385">
        <v>1</v>
      </c>
    </row>
    <row r="23" spans="1:9" ht="15.75" x14ac:dyDescent="0.25">
      <c r="A23" s="383"/>
      <c r="B23" s="386" t="s">
        <v>1484</v>
      </c>
      <c r="C23" s="379" t="s">
        <v>1467</v>
      </c>
      <c r="D23" s="380">
        <v>1</v>
      </c>
      <c r="E23" s="385">
        <v>1</v>
      </c>
      <c r="F23" s="384" t="s">
        <v>126</v>
      </c>
      <c r="G23" s="384" t="s">
        <v>1469</v>
      </c>
      <c r="H23" s="380">
        <v>1</v>
      </c>
      <c r="I23" s="385">
        <v>1</v>
      </c>
    </row>
    <row r="24" spans="1:9" x14ac:dyDescent="0.25">
      <c r="A24" s="383"/>
      <c r="B24" s="384" t="s">
        <v>164</v>
      </c>
      <c r="C24" s="379" t="s">
        <v>1467</v>
      </c>
      <c r="D24" s="380">
        <v>1</v>
      </c>
      <c r="E24" s="385">
        <v>1</v>
      </c>
      <c r="F24" s="384" t="s">
        <v>167</v>
      </c>
      <c r="G24" s="379" t="s">
        <v>1469</v>
      </c>
      <c r="H24" s="380">
        <v>1</v>
      </c>
      <c r="I24" s="385">
        <v>1</v>
      </c>
    </row>
    <row r="25" spans="1:9" x14ac:dyDescent="0.25">
      <c r="A25" s="383"/>
      <c r="B25" s="384" t="s">
        <v>169</v>
      </c>
      <c r="C25" s="379" t="s">
        <v>1467</v>
      </c>
      <c r="D25" s="380">
        <v>1</v>
      </c>
      <c r="E25" s="385">
        <v>1</v>
      </c>
      <c r="F25" s="384" t="s">
        <v>171</v>
      </c>
      <c r="G25" s="379" t="s">
        <v>1469</v>
      </c>
      <c r="H25" s="380">
        <v>1</v>
      </c>
      <c r="I25" s="385">
        <v>1</v>
      </c>
    </row>
    <row r="26" spans="1:9" x14ac:dyDescent="0.25">
      <c r="A26" s="383"/>
      <c r="B26" s="384" t="s">
        <v>165</v>
      </c>
      <c r="C26" s="379" t="s">
        <v>1467</v>
      </c>
      <c r="D26" s="380">
        <v>1</v>
      </c>
      <c r="E26" s="385">
        <v>1</v>
      </c>
      <c r="F26" s="384" t="s">
        <v>1485</v>
      </c>
      <c r="G26" s="379" t="s">
        <v>1469</v>
      </c>
      <c r="H26" s="380">
        <v>1</v>
      </c>
      <c r="I26" s="385">
        <v>1</v>
      </c>
    </row>
    <row r="27" spans="1:9" x14ac:dyDescent="0.25">
      <c r="A27" s="383"/>
      <c r="B27" s="384" t="s">
        <v>1486</v>
      </c>
      <c r="C27" s="379" t="s">
        <v>1467</v>
      </c>
      <c r="D27" s="380">
        <v>1</v>
      </c>
      <c r="E27" s="385">
        <v>1</v>
      </c>
      <c r="F27" s="384" t="s">
        <v>1485</v>
      </c>
      <c r="G27" s="379" t="s">
        <v>1469</v>
      </c>
      <c r="H27" s="380">
        <v>1</v>
      </c>
      <c r="I27" s="385">
        <v>1</v>
      </c>
    </row>
    <row r="28" spans="1:9" ht="45" x14ac:dyDescent="0.25">
      <c r="A28" s="383"/>
      <c r="B28" s="384" t="s">
        <v>1487</v>
      </c>
      <c r="C28" s="379" t="s">
        <v>2325</v>
      </c>
      <c r="D28" s="380">
        <v>1</v>
      </c>
      <c r="E28" s="385">
        <v>1</v>
      </c>
      <c r="F28" s="384" t="s">
        <v>168</v>
      </c>
      <c r="G28" s="379" t="s">
        <v>1469</v>
      </c>
      <c r="H28" s="380">
        <v>1</v>
      </c>
      <c r="I28" s="385">
        <v>1</v>
      </c>
    </row>
    <row r="29" spans="1:9" ht="45" x14ac:dyDescent="0.25">
      <c r="A29" s="383"/>
      <c r="B29" s="384" t="s">
        <v>1488</v>
      </c>
      <c r="C29" s="379" t="s">
        <v>2325</v>
      </c>
      <c r="D29" s="380">
        <v>1</v>
      </c>
      <c r="E29" s="385">
        <v>1</v>
      </c>
      <c r="F29" s="384" t="s">
        <v>172</v>
      </c>
      <c r="G29" s="379" t="s">
        <v>1469</v>
      </c>
      <c r="H29" s="380">
        <v>1</v>
      </c>
      <c r="I29" s="385">
        <v>1</v>
      </c>
    </row>
    <row r="30" spans="1:9" x14ac:dyDescent="0.25">
      <c r="A30" s="383"/>
      <c r="B30" s="384" t="s">
        <v>1489</v>
      </c>
      <c r="C30" s="379" t="s">
        <v>1467</v>
      </c>
      <c r="D30" s="380">
        <v>1</v>
      </c>
      <c r="E30" s="385">
        <v>1</v>
      </c>
      <c r="F30" s="384" t="s">
        <v>153</v>
      </c>
      <c r="G30" s="384" t="s">
        <v>1469</v>
      </c>
      <c r="H30" s="380">
        <v>1</v>
      </c>
      <c r="I30" s="385">
        <v>1</v>
      </c>
    </row>
    <row r="31" spans="1:9" x14ac:dyDescent="0.25">
      <c r="A31" s="383"/>
      <c r="B31" s="384" t="s">
        <v>1490</v>
      </c>
      <c r="C31" s="379" t="s">
        <v>1467</v>
      </c>
      <c r="D31" s="380">
        <v>1</v>
      </c>
      <c r="E31" s="385">
        <v>1</v>
      </c>
      <c r="F31" s="384" t="s">
        <v>153</v>
      </c>
      <c r="G31" s="384" t="s">
        <v>1469</v>
      </c>
      <c r="H31" s="380">
        <v>1</v>
      </c>
      <c r="I31" s="385">
        <v>1</v>
      </c>
    </row>
    <row r="32" spans="1:9" x14ac:dyDescent="0.25">
      <c r="A32" s="383"/>
      <c r="B32" s="384" t="s">
        <v>1491</v>
      </c>
      <c r="C32" s="379" t="s">
        <v>2325</v>
      </c>
      <c r="D32" s="380">
        <v>1</v>
      </c>
      <c r="E32" s="385">
        <v>1</v>
      </c>
      <c r="F32" s="384" t="s">
        <v>145</v>
      </c>
      <c r="G32" s="379" t="s">
        <v>2325</v>
      </c>
      <c r="H32" s="380">
        <v>1</v>
      </c>
      <c r="I32" s="385">
        <v>1</v>
      </c>
    </row>
    <row r="33" spans="1:9" ht="30" x14ac:dyDescent="0.25">
      <c r="A33" s="387" t="s">
        <v>1658</v>
      </c>
      <c r="B33" s="388" t="s">
        <v>60</v>
      </c>
      <c r="C33" s="389" t="s">
        <v>1659</v>
      </c>
      <c r="D33" s="390">
        <v>1</v>
      </c>
      <c r="E33" s="391">
        <v>1</v>
      </c>
      <c r="F33" s="388" t="s">
        <v>23</v>
      </c>
      <c r="G33" s="388" t="s">
        <v>1669</v>
      </c>
      <c r="H33" s="390">
        <v>1</v>
      </c>
      <c r="I33" s="391">
        <v>1</v>
      </c>
    </row>
    <row r="34" spans="1:9" ht="30" x14ac:dyDescent="0.25">
      <c r="A34" s="387"/>
      <c r="B34" s="388" t="s">
        <v>1661</v>
      </c>
      <c r="C34" s="389" t="s">
        <v>1659</v>
      </c>
      <c r="D34" s="390">
        <v>1</v>
      </c>
      <c r="E34" s="391">
        <v>1</v>
      </c>
      <c r="F34" s="388" t="s">
        <v>35</v>
      </c>
      <c r="G34" s="388" t="s">
        <v>1669</v>
      </c>
      <c r="H34" s="390">
        <v>1</v>
      </c>
      <c r="I34" s="391">
        <v>1</v>
      </c>
    </row>
    <row r="35" spans="1:9" ht="30" x14ac:dyDescent="0.25">
      <c r="A35" s="387"/>
      <c r="B35" s="388" t="s">
        <v>74</v>
      </c>
      <c r="C35" s="389" t="s">
        <v>1664</v>
      </c>
      <c r="D35" s="390">
        <v>1</v>
      </c>
      <c r="E35" s="391">
        <v>1</v>
      </c>
      <c r="F35" s="388" t="s">
        <v>1662</v>
      </c>
      <c r="G35" s="388" t="s">
        <v>1669</v>
      </c>
      <c r="H35" s="390">
        <v>1</v>
      </c>
      <c r="I35" s="391">
        <v>1</v>
      </c>
    </row>
    <row r="36" spans="1:9" x14ac:dyDescent="0.25">
      <c r="A36" s="387"/>
      <c r="B36" s="388" t="s">
        <v>1663</v>
      </c>
      <c r="C36" s="389" t="s">
        <v>1664</v>
      </c>
      <c r="D36" s="390">
        <v>1</v>
      </c>
      <c r="E36" s="391">
        <v>1</v>
      </c>
      <c r="F36" s="388" t="s">
        <v>24</v>
      </c>
      <c r="G36" s="388" t="s">
        <v>1669</v>
      </c>
      <c r="H36" s="390">
        <v>1</v>
      </c>
      <c r="I36" s="391">
        <v>1</v>
      </c>
    </row>
    <row r="37" spans="1:9" x14ac:dyDescent="0.25">
      <c r="A37" s="387"/>
      <c r="B37" s="388" t="s">
        <v>1665</v>
      </c>
      <c r="C37" s="389" t="s">
        <v>1664</v>
      </c>
      <c r="D37" s="390">
        <v>1</v>
      </c>
      <c r="E37" s="391">
        <v>1</v>
      </c>
      <c r="F37" s="388" t="s">
        <v>1666</v>
      </c>
      <c r="G37" s="388" t="s">
        <v>1669</v>
      </c>
      <c r="H37" s="390">
        <v>1</v>
      </c>
      <c r="I37" s="391">
        <v>1</v>
      </c>
    </row>
    <row r="38" spans="1:9" x14ac:dyDescent="0.25">
      <c r="A38" s="387"/>
      <c r="B38" s="388" t="s">
        <v>1667</v>
      </c>
      <c r="C38" s="389" t="s">
        <v>1664</v>
      </c>
      <c r="D38" s="390">
        <v>1</v>
      </c>
      <c r="E38" s="391">
        <v>1</v>
      </c>
      <c r="F38" s="388" t="s">
        <v>1668</v>
      </c>
      <c r="G38" s="388" t="s">
        <v>1669</v>
      </c>
      <c r="H38" s="390">
        <v>1</v>
      </c>
      <c r="I38" s="391">
        <v>1</v>
      </c>
    </row>
    <row r="39" spans="1:9" x14ac:dyDescent="0.25">
      <c r="A39" s="387"/>
      <c r="B39" s="388" t="s">
        <v>1670</v>
      </c>
      <c r="C39" s="389" t="s">
        <v>1664</v>
      </c>
      <c r="D39" s="390">
        <v>1</v>
      </c>
      <c r="E39" s="391">
        <v>1</v>
      </c>
      <c r="F39" s="388" t="s">
        <v>1671</v>
      </c>
      <c r="G39" s="388" t="s">
        <v>1669</v>
      </c>
      <c r="H39" s="390">
        <v>1</v>
      </c>
      <c r="I39" s="391">
        <v>1</v>
      </c>
    </row>
    <row r="40" spans="1:9" x14ac:dyDescent="0.25">
      <c r="A40" s="387"/>
      <c r="B40" s="388" t="s">
        <v>75</v>
      </c>
      <c r="C40" s="389" t="s">
        <v>1664</v>
      </c>
      <c r="D40" s="390">
        <v>1</v>
      </c>
      <c r="E40" s="391">
        <v>1</v>
      </c>
      <c r="F40" s="388" t="s">
        <v>76</v>
      </c>
      <c r="G40" s="388" t="s">
        <v>1669</v>
      </c>
      <c r="H40" s="390">
        <v>1</v>
      </c>
      <c r="I40" s="391">
        <v>1</v>
      </c>
    </row>
    <row r="41" spans="1:9" x14ac:dyDescent="0.25">
      <c r="A41" s="387"/>
      <c r="B41" s="388" t="s">
        <v>1672</v>
      </c>
      <c r="C41" s="389" t="s">
        <v>1664</v>
      </c>
      <c r="D41" s="390">
        <v>1</v>
      </c>
      <c r="E41" s="391">
        <v>1</v>
      </c>
      <c r="F41" s="388" t="s">
        <v>49</v>
      </c>
      <c r="G41" s="388" t="s">
        <v>1669</v>
      </c>
      <c r="H41" s="390">
        <v>1</v>
      </c>
      <c r="I41" s="391">
        <v>1</v>
      </c>
    </row>
    <row r="42" spans="1:9" x14ac:dyDescent="0.25">
      <c r="A42" s="387"/>
      <c r="B42" s="388" t="s">
        <v>1673</v>
      </c>
      <c r="C42" s="389" t="s">
        <v>1664</v>
      </c>
      <c r="D42" s="390">
        <v>1</v>
      </c>
      <c r="E42" s="391">
        <v>1</v>
      </c>
      <c r="F42" s="388" t="s">
        <v>50</v>
      </c>
      <c r="G42" s="388" t="s">
        <v>1660</v>
      </c>
      <c r="H42" s="390">
        <v>1</v>
      </c>
      <c r="I42" s="391">
        <v>1</v>
      </c>
    </row>
    <row r="43" spans="1:9" x14ac:dyDescent="0.25">
      <c r="A43" s="387"/>
      <c r="B43" s="388" t="s">
        <v>61</v>
      </c>
      <c r="C43" s="389" t="s">
        <v>1674</v>
      </c>
      <c r="D43" s="390">
        <v>1</v>
      </c>
      <c r="E43" s="391">
        <v>1</v>
      </c>
      <c r="F43" s="388" t="s">
        <v>64</v>
      </c>
      <c r="G43" s="388" t="s">
        <v>1660</v>
      </c>
      <c r="H43" s="390">
        <v>1</v>
      </c>
      <c r="I43" s="391">
        <v>1</v>
      </c>
    </row>
    <row r="44" spans="1:9" x14ac:dyDescent="0.25">
      <c r="A44" s="387"/>
      <c r="B44" s="388" t="s">
        <v>70</v>
      </c>
      <c r="C44" s="389" t="s">
        <v>1674</v>
      </c>
      <c r="D44" s="390">
        <v>1</v>
      </c>
      <c r="E44" s="391">
        <v>1</v>
      </c>
      <c r="F44" s="388" t="s">
        <v>72</v>
      </c>
      <c r="G44" s="388" t="s">
        <v>1660</v>
      </c>
      <c r="H44" s="390">
        <v>1</v>
      </c>
      <c r="I44" s="391">
        <v>1</v>
      </c>
    </row>
    <row r="45" spans="1:9" x14ac:dyDescent="0.25">
      <c r="A45" s="387"/>
      <c r="B45" s="388" t="s">
        <v>89</v>
      </c>
      <c r="C45" s="389" t="s">
        <v>1674</v>
      </c>
      <c r="D45" s="390">
        <v>1</v>
      </c>
      <c r="E45" s="391">
        <v>1</v>
      </c>
      <c r="F45" s="388" t="s">
        <v>129</v>
      </c>
      <c r="G45" s="388" t="s">
        <v>1660</v>
      </c>
      <c r="H45" s="390">
        <v>1</v>
      </c>
      <c r="I45" s="391">
        <v>1</v>
      </c>
    </row>
    <row r="46" spans="1:9" x14ac:dyDescent="0.25">
      <c r="A46" s="387"/>
      <c r="B46" s="388" t="s">
        <v>102</v>
      </c>
      <c r="C46" s="389" t="s">
        <v>1674</v>
      </c>
      <c r="D46" s="390">
        <v>1</v>
      </c>
      <c r="E46" s="391">
        <v>1</v>
      </c>
      <c r="F46" s="388" t="s">
        <v>1675</v>
      </c>
      <c r="G46" s="388" t="s">
        <v>1660</v>
      </c>
      <c r="H46" s="390">
        <v>1</v>
      </c>
      <c r="I46" s="391">
        <v>1</v>
      </c>
    </row>
    <row r="47" spans="1:9" x14ac:dyDescent="0.25">
      <c r="A47" s="387"/>
      <c r="B47" s="388" t="s">
        <v>95</v>
      </c>
      <c r="C47" s="389" t="s">
        <v>1664</v>
      </c>
      <c r="D47" s="390">
        <v>1</v>
      </c>
      <c r="E47" s="391">
        <v>1</v>
      </c>
      <c r="F47" s="388" t="s">
        <v>95</v>
      </c>
      <c r="G47" s="388" t="s">
        <v>1660</v>
      </c>
      <c r="H47" s="390">
        <v>1</v>
      </c>
      <c r="I47" s="391">
        <v>1</v>
      </c>
    </row>
    <row r="48" spans="1:9" x14ac:dyDescent="0.25">
      <c r="A48" s="387"/>
      <c r="B48" s="388" t="s">
        <v>1676</v>
      </c>
      <c r="C48" s="389" t="s">
        <v>1674</v>
      </c>
      <c r="D48" s="390">
        <v>1</v>
      </c>
      <c r="E48" s="391">
        <v>1</v>
      </c>
      <c r="F48" s="388" t="s">
        <v>1676</v>
      </c>
      <c r="G48" s="388" t="s">
        <v>1660</v>
      </c>
      <c r="H48" s="390">
        <v>1</v>
      </c>
      <c r="I48" s="391">
        <v>1</v>
      </c>
    </row>
    <row r="49" spans="1:9" x14ac:dyDescent="0.25">
      <c r="A49" s="387"/>
      <c r="B49" s="388" t="s">
        <v>118</v>
      </c>
      <c r="C49" s="389" t="s">
        <v>1674</v>
      </c>
      <c r="D49" s="390">
        <v>1</v>
      </c>
      <c r="E49" s="391">
        <v>1</v>
      </c>
      <c r="F49" s="388" t="s">
        <v>1677</v>
      </c>
      <c r="G49" s="388" t="s">
        <v>1660</v>
      </c>
      <c r="H49" s="390">
        <v>1</v>
      </c>
      <c r="I49" s="391">
        <v>1</v>
      </c>
    </row>
    <row r="50" spans="1:9" ht="30" x14ac:dyDescent="0.25">
      <c r="A50" s="387"/>
      <c r="B50" s="388" t="s">
        <v>149</v>
      </c>
      <c r="C50" s="389" t="s">
        <v>1664</v>
      </c>
      <c r="D50" s="390">
        <v>1</v>
      </c>
      <c r="E50" s="391">
        <v>1</v>
      </c>
      <c r="F50" s="388" t="s">
        <v>1678</v>
      </c>
      <c r="G50" s="388" t="s">
        <v>1660</v>
      </c>
      <c r="H50" s="390">
        <v>1</v>
      </c>
      <c r="I50" s="391">
        <v>1</v>
      </c>
    </row>
    <row r="51" spans="1:9" ht="30" x14ac:dyDescent="0.25">
      <c r="A51" s="387"/>
      <c r="B51" s="388" t="s">
        <v>156</v>
      </c>
      <c r="C51" s="389" t="s">
        <v>1664</v>
      </c>
      <c r="D51" s="390">
        <v>1</v>
      </c>
      <c r="E51" s="391">
        <v>1</v>
      </c>
      <c r="F51" s="388" t="s">
        <v>1679</v>
      </c>
      <c r="G51" s="388" t="s">
        <v>1660</v>
      </c>
      <c r="H51" s="390">
        <v>1</v>
      </c>
      <c r="I51" s="391">
        <v>1</v>
      </c>
    </row>
    <row r="52" spans="1:9" ht="30" x14ac:dyDescent="0.25">
      <c r="A52" s="387"/>
      <c r="B52" s="388" t="s">
        <v>128</v>
      </c>
      <c r="C52" s="389" t="s">
        <v>1674</v>
      </c>
      <c r="D52" s="390">
        <v>1</v>
      </c>
      <c r="E52" s="391">
        <v>1</v>
      </c>
      <c r="F52" s="388" t="s">
        <v>130</v>
      </c>
      <c r="G52" s="388" t="s">
        <v>1660</v>
      </c>
      <c r="H52" s="390">
        <v>1</v>
      </c>
      <c r="I52" s="391">
        <v>1</v>
      </c>
    </row>
    <row r="53" spans="1:9" ht="30" x14ac:dyDescent="0.25">
      <c r="A53" s="387"/>
      <c r="B53" s="388" t="s">
        <v>134</v>
      </c>
      <c r="C53" s="389" t="s">
        <v>1674</v>
      </c>
      <c r="D53" s="390">
        <v>1</v>
      </c>
      <c r="E53" s="391">
        <v>1</v>
      </c>
      <c r="F53" s="388" t="s">
        <v>1680</v>
      </c>
      <c r="G53" s="388" t="s">
        <v>1669</v>
      </c>
      <c r="H53" s="390">
        <v>1</v>
      </c>
      <c r="I53" s="391">
        <v>1</v>
      </c>
    </row>
    <row r="54" spans="1:9" ht="30" x14ac:dyDescent="0.25">
      <c r="A54" s="387"/>
      <c r="B54" s="388" t="s">
        <v>136</v>
      </c>
      <c r="C54" s="389" t="s">
        <v>1674</v>
      </c>
      <c r="D54" s="390">
        <v>1</v>
      </c>
      <c r="E54" s="391">
        <v>1</v>
      </c>
      <c r="F54" s="388" t="s">
        <v>1681</v>
      </c>
      <c r="G54" s="388" t="s">
        <v>1669</v>
      </c>
      <c r="H54" s="390">
        <v>1</v>
      </c>
      <c r="I54" s="391">
        <v>1</v>
      </c>
    </row>
    <row r="55" spans="1:9" x14ac:dyDescent="0.25">
      <c r="A55" s="387"/>
      <c r="B55" s="388" t="s">
        <v>150</v>
      </c>
      <c r="C55" s="389" t="s">
        <v>1674</v>
      </c>
      <c r="D55" s="390">
        <v>1</v>
      </c>
      <c r="E55" s="391">
        <v>1</v>
      </c>
      <c r="F55" s="388" t="s">
        <v>1682</v>
      </c>
      <c r="G55" s="388" t="s">
        <v>1669</v>
      </c>
      <c r="H55" s="390">
        <v>1</v>
      </c>
      <c r="I55" s="391">
        <v>1</v>
      </c>
    </row>
    <row r="56" spans="1:9" x14ac:dyDescent="0.25">
      <c r="A56" s="387"/>
      <c r="B56" s="388" t="s">
        <v>1683</v>
      </c>
      <c r="C56" s="389" t="s">
        <v>1664</v>
      </c>
      <c r="D56" s="390">
        <v>1</v>
      </c>
      <c r="E56" s="391">
        <v>1</v>
      </c>
      <c r="F56" s="388" t="s">
        <v>1684</v>
      </c>
      <c r="G56" s="388" t="s">
        <v>1660</v>
      </c>
      <c r="H56" s="390">
        <v>1</v>
      </c>
      <c r="I56" s="391">
        <v>1</v>
      </c>
    </row>
    <row r="57" spans="1:9" x14ac:dyDescent="0.25">
      <c r="A57" s="387"/>
      <c r="B57" s="388" t="s">
        <v>141</v>
      </c>
      <c r="C57" s="389" t="s">
        <v>1674</v>
      </c>
      <c r="D57" s="390">
        <v>1</v>
      </c>
      <c r="E57" s="391">
        <v>1</v>
      </c>
      <c r="F57" s="388" t="s">
        <v>1685</v>
      </c>
      <c r="G57" s="388" t="s">
        <v>1669</v>
      </c>
      <c r="H57" s="390">
        <v>1</v>
      </c>
      <c r="I57" s="391">
        <v>1</v>
      </c>
    </row>
    <row r="58" spans="1:9" x14ac:dyDescent="0.25">
      <c r="A58" s="392" t="s">
        <v>1686</v>
      </c>
      <c r="B58" s="393" t="s">
        <v>1687</v>
      </c>
      <c r="C58" s="393" t="s">
        <v>66</v>
      </c>
      <c r="D58" s="394">
        <v>1</v>
      </c>
      <c r="E58" s="394">
        <v>1</v>
      </c>
      <c r="F58" s="393" t="s">
        <v>25</v>
      </c>
      <c r="G58" s="393" t="s">
        <v>28</v>
      </c>
      <c r="H58" s="394">
        <v>1</v>
      </c>
      <c r="I58" s="394">
        <v>1</v>
      </c>
    </row>
    <row r="59" spans="1:9" x14ac:dyDescent="0.25">
      <c r="A59" s="392"/>
      <c r="B59" s="393" t="s">
        <v>1688</v>
      </c>
      <c r="C59" s="393" t="s">
        <v>66</v>
      </c>
      <c r="D59" s="394">
        <v>1</v>
      </c>
      <c r="E59" s="394">
        <v>1</v>
      </c>
      <c r="F59" s="393" t="s">
        <v>37</v>
      </c>
      <c r="G59" s="393" t="s">
        <v>28</v>
      </c>
      <c r="H59" s="394">
        <v>1</v>
      </c>
      <c r="I59" s="394">
        <v>1</v>
      </c>
    </row>
    <row r="60" spans="1:9" x14ac:dyDescent="0.25">
      <c r="A60" s="392"/>
      <c r="B60" s="393" t="s">
        <v>1689</v>
      </c>
      <c r="C60" s="393" t="s">
        <v>66</v>
      </c>
      <c r="D60" s="394">
        <v>1</v>
      </c>
      <c r="E60" s="394">
        <v>1</v>
      </c>
      <c r="F60" s="393" t="s">
        <v>51</v>
      </c>
      <c r="G60" s="393" t="s">
        <v>28</v>
      </c>
      <c r="H60" s="394">
        <v>1</v>
      </c>
      <c r="I60" s="394">
        <v>1</v>
      </c>
    </row>
    <row r="61" spans="1:9" x14ac:dyDescent="0.25">
      <c r="A61" s="392"/>
      <c r="B61" s="393" t="s">
        <v>1690</v>
      </c>
      <c r="C61" s="393" t="s">
        <v>66</v>
      </c>
      <c r="D61" s="394">
        <v>1</v>
      </c>
      <c r="E61" s="394">
        <v>1</v>
      </c>
      <c r="F61" s="393" t="s">
        <v>146</v>
      </c>
      <c r="G61" s="393" t="s">
        <v>1044</v>
      </c>
      <c r="H61" s="394">
        <v>1</v>
      </c>
      <c r="I61" s="394">
        <v>1</v>
      </c>
    </row>
    <row r="62" spans="1:9" x14ac:dyDescent="0.25">
      <c r="A62" s="392"/>
      <c r="B62" s="393" t="s">
        <v>1691</v>
      </c>
      <c r="C62" s="393" t="s">
        <v>66</v>
      </c>
      <c r="D62" s="394">
        <v>1</v>
      </c>
      <c r="E62" s="394">
        <v>1</v>
      </c>
      <c r="F62" s="393" t="s">
        <v>1692</v>
      </c>
      <c r="G62" s="393" t="s">
        <v>1044</v>
      </c>
      <c r="H62" s="394">
        <v>1</v>
      </c>
      <c r="I62" s="394">
        <v>1</v>
      </c>
    </row>
    <row r="63" spans="1:9" x14ac:dyDescent="0.25">
      <c r="A63" s="392"/>
      <c r="B63" s="393" t="s">
        <v>1693</v>
      </c>
      <c r="C63" s="393" t="s">
        <v>66</v>
      </c>
      <c r="D63" s="394">
        <v>1</v>
      </c>
      <c r="E63" s="394">
        <v>1</v>
      </c>
      <c r="F63" s="393" t="s">
        <v>162</v>
      </c>
      <c r="G63" s="393" t="s">
        <v>1044</v>
      </c>
      <c r="H63" s="394">
        <v>1</v>
      </c>
      <c r="I63" s="394">
        <v>1</v>
      </c>
    </row>
    <row r="64" spans="1:9" ht="15.75" x14ac:dyDescent="0.25">
      <c r="A64" s="392"/>
      <c r="B64" s="395" t="s">
        <v>174</v>
      </c>
      <c r="C64" s="393" t="s">
        <v>66</v>
      </c>
      <c r="D64" s="394">
        <v>1</v>
      </c>
      <c r="E64" s="394">
        <v>1</v>
      </c>
      <c r="F64" s="393" t="s">
        <v>159</v>
      </c>
      <c r="G64" s="393" t="s">
        <v>28</v>
      </c>
      <c r="H64" s="394">
        <v>1</v>
      </c>
      <c r="I64" s="394">
        <v>1</v>
      </c>
    </row>
    <row r="65" spans="1:9" ht="45" x14ac:dyDescent="0.25">
      <c r="A65" s="396" t="s">
        <v>1694</v>
      </c>
      <c r="B65" s="397" t="s">
        <v>1695</v>
      </c>
      <c r="C65" s="398" t="s">
        <v>131</v>
      </c>
      <c r="D65" s="399">
        <v>1</v>
      </c>
      <c r="E65" s="399">
        <v>1</v>
      </c>
      <c r="F65" s="398" t="s">
        <v>94</v>
      </c>
      <c r="G65" s="398" t="s">
        <v>131</v>
      </c>
      <c r="H65" s="399">
        <v>1</v>
      </c>
      <c r="I65" s="399">
        <v>1</v>
      </c>
    </row>
    <row r="66" spans="1:9" ht="30" x14ac:dyDescent="0.25">
      <c r="A66" s="396"/>
      <c r="B66" s="400" t="s">
        <v>132</v>
      </c>
      <c r="C66" s="398" t="s">
        <v>10</v>
      </c>
      <c r="D66" s="399">
        <v>1</v>
      </c>
      <c r="E66" s="399">
        <v>1</v>
      </c>
      <c r="F66" s="398" t="s">
        <v>1696</v>
      </c>
      <c r="G66" s="398" t="s">
        <v>115</v>
      </c>
      <c r="H66" s="399">
        <v>1</v>
      </c>
      <c r="I66" s="399">
        <v>1</v>
      </c>
    </row>
    <row r="67" spans="1:9" ht="30" x14ac:dyDescent="0.25">
      <c r="A67" s="396"/>
      <c r="B67" s="398" t="s">
        <v>1697</v>
      </c>
      <c r="C67" s="398" t="s">
        <v>86</v>
      </c>
      <c r="D67" s="399">
        <v>1</v>
      </c>
      <c r="E67" s="399">
        <v>1</v>
      </c>
      <c r="F67" s="398" t="s">
        <v>1698</v>
      </c>
      <c r="G67" s="398" t="s">
        <v>115</v>
      </c>
      <c r="H67" s="399">
        <v>1</v>
      </c>
      <c r="I67" s="399">
        <v>1</v>
      </c>
    </row>
    <row r="68" spans="1:9" ht="30" x14ac:dyDescent="0.25">
      <c r="A68" s="396"/>
      <c r="B68" s="398" t="s">
        <v>1699</v>
      </c>
      <c r="C68" s="398" t="s">
        <v>10</v>
      </c>
      <c r="D68" s="399">
        <v>1</v>
      </c>
      <c r="E68" s="399">
        <v>1</v>
      </c>
      <c r="F68" s="398" t="s">
        <v>1700</v>
      </c>
      <c r="G68" s="398" t="s">
        <v>10</v>
      </c>
      <c r="H68" s="399">
        <v>1</v>
      </c>
      <c r="I68" s="399">
        <v>1</v>
      </c>
    </row>
    <row r="69" spans="1:9" ht="45" x14ac:dyDescent="0.25">
      <c r="A69" s="396"/>
      <c r="B69" s="398" t="s">
        <v>1701</v>
      </c>
      <c r="C69" s="398" t="s">
        <v>1702</v>
      </c>
      <c r="D69" s="399">
        <v>1</v>
      </c>
      <c r="E69" s="399">
        <v>1</v>
      </c>
      <c r="F69" s="398" t="s">
        <v>1703</v>
      </c>
      <c r="G69" s="398" t="s">
        <v>1702</v>
      </c>
      <c r="H69" s="399">
        <v>1</v>
      </c>
      <c r="I69" s="399">
        <v>1</v>
      </c>
    </row>
    <row r="70" spans="1:9" ht="30" x14ac:dyDescent="0.25">
      <c r="A70" s="396"/>
      <c r="B70" s="398" t="s">
        <v>1704</v>
      </c>
      <c r="C70" s="398" t="s">
        <v>114</v>
      </c>
      <c r="D70" s="399">
        <v>1</v>
      </c>
      <c r="E70" s="399">
        <v>1</v>
      </c>
      <c r="F70" s="398" t="s">
        <v>1705</v>
      </c>
      <c r="G70" s="398" t="s">
        <v>114</v>
      </c>
      <c r="H70" s="399">
        <v>1</v>
      </c>
      <c r="I70" s="399">
        <v>1</v>
      </c>
    </row>
    <row r="71" spans="1:9" ht="45" x14ac:dyDescent="0.25">
      <c r="A71" s="396"/>
      <c r="B71" s="398" t="s">
        <v>120</v>
      </c>
      <c r="C71" s="398" t="s">
        <v>114</v>
      </c>
      <c r="D71" s="399">
        <v>1</v>
      </c>
      <c r="E71" s="399">
        <v>1</v>
      </c>
      <c r="F71" s="398" t="s">
        <v>135</v>
      </c>
      <c r="G71" s="398" t="s">
        <v>10</v>
      </c>
      <c r="H71" s="399">
        <v>1</v>
      </c>
      <c r="I71" s="399">
        <v>1</v>
      </c>
    </row>
    <row r="72" spans="1:9" ht="30" x14ac:dyDescent="0.25">
      <c r="A72" s="396"/>
      <c r="B72" s="398" t="s">
        <v>83</v>
      </c>
      <c r="C72" s="398" t="s">
        <v>86</v>
      </c>
      <c r="D72" s="399">
        <v>1</v>
      </c>
      <c r="E72" s="399">
        <v>1</v>
      </c>
      <c r="F72" s="398" t="s">
        <v>85</v>
      </c>
      <c r="G72" s="398" t="s">
        <v>115</v>
      </c>
      <c r="H72" s="399">
        <v>1</v>
      </c>
      <c r="I72" s="399">
        <v>1</v>
      </c>
    </row>
    <row r="73" spans="1:9" ht="30" x14ac:dyDescent="0.25">
      <c r="A73" s="396"/>
      <c r="B73" s="398" t="s">
        <v>1706</v>
      </c>
      <c r="C73" s="398" t="s">
        <v>1702</v>
      </c>
      <c r="D73" s="399">
        <v>1</v>
      </c>
      <c r="E73" s="399">
        <v>1</v>
      </c>
      <c r="F73" s="398" t="s">
        <v>1707</v>
      </c>
      <c r="G73" s="398" t="s">
        <v>1702</v>
      </c>
      <c r="H73" s="399">
        <v>1</v>
      </c>
      <c r="I73" s="399">
        <v>1</v>
      </c>
    </row>
    <row r="77" spans="1:9" ht="15.75" x14ac:dyDescent="0.25">
      <c r="A77" s="410"/>
      <c r="B77" s="588" t="s">
        <v>2164</v>
      </c>
      <c r="C77" s="589"/>
      <c r="D77" s="589"/>
      <c r="E77" s="590"/>
      <c r="F77" s="588" t="s">
        <v>2258</v>
      </c>
      <c r="G77" s="589"/>
      <c r="H77" s="589"/>
      <c r="I77" s="590"/>
    </row>
    <row r="78" spans="1:9" ht="30" x14ac:dyDescent="0.25">
      <c r="A78" s="374" t="s">
        <v>1267</v>
      </c>
      <c r="B78" s="330" t="s">
        <v>217</v>
      </c>
      <c r="C78" s="330" t="s">
        <v>39</v>
      </c>
      <c r="D78" s="378">
        <v>2</v>
      </c>
      <c r="E78" s="378">
        <v>1</v>
      </c>
      <c r="F78" s="330" t="s">
        <v>198</v>
      </c>
      <c r="G78" s="330" t="s">
        <v>139</v>
      </c>
      <c r="H78" s="378">
        <v>2</v>
      </c>
      <c r="I78" s="378">
        <v>1</v>
      </c>
    </row>
    <row r="79" spans="1:9" ht="45" x14ac:dyDescent="0.25">
      <c r="A79" s="374"/>
      <c r="B79" s="330" t="s">
        <v>1281</v>
      </c>
      <c r="C79" s="330" t="s">
        <v>39</v>
      </c>
      <c r="D79" s="378">
        <v>2</v>
      </c>
      <c r="E79" s="378">
        <v>1</v>
      </c>
      <c r="F79" s="330" t="s">
        <v>1282</v>
      </c>
      <c r="G79" s="330" t="s">
        <v>139</v>
      </c>
      <c r="H79" s="378">
        <v>2</v>
      </c>
      <c r="I79" s="378">
        <v>1</v>
      </c>
    </row>
    <row r="80" spans="1:9" ht="45" x14ac:dyDescent="0.25">
      <c r="A80" s="374"/>
      <c r="B80" s="330" t="s">
        <v>1283</v>
      </c>
      <c r="C80" s="330" t="s">
        <v>147</v>
      </c>
      <c r="D80" s="378">
        <v>2</v>
      </c>
      <c r="E80" s="378">
        <v>1</v>
      </c>
      <c r="F80" s="330" t="s">
        <v>1284</v>
      </c>
      <c r="G80" s="330" t="s">
        <v>41</v>
      </c>
      <c r="H80" s="378">
        <v>2</v>
      </c>
      <c r="I80" s="378">
        <v>1</v>
      </c>
    </row>
    <row r="81" spans="1:9" ht="30" x14ac:dyDescent="0.25">
      <c r="A81" s="374"/>
      <c r="B81" s="330" t="s">
        <v>1285</v>
      </c>
      <c r="C81" s="330" t="s">
        <v>39</v>
      </c>
      <c r="D81" s="378">
        <v>2</v>
      </c>
      <c r="E81" s="378">
        <v>1</v>
      </c>
      <c r="F81" s="330" t="s">
        <v>1286</v>
      </c>
      <c r="G81" s="330" t="s">
        <v>41</v>
      </c>
      <c r="H81" s="378">
        <v>2</v>
      </c>
      <c r="I81" s="378">
        <v>1</v>
      </c>
    </row>
    <row r="82" spans="1:9" ht="30" x14ac:dyDescent="0.25">
      <c r="A82" s="374"/>
      <c r="B82" s="330" t="s">
        <v>1287</v>
      </c>
      <c r="C82" s="330" t="s">
        <v>39</v>
      </c>
      <c r="D82" s="378">
        <v>2</v>
      </c>
      <c r="E82" s="378">
        <v>1</v>
      </c>
      <c r="F82" s="330" t="s">
        <v>1288</v>
      </c>
      <c r="G82" s="330" t="s">
        <v>41</v>
      </c>
      <c r="H82" s="378">
        <v>2</v>
      </c>
      <c r="I82" s="378">
        <v>1</v>
      </c>
    </row>
    <row r="83" spans="1:9" x14ac:dyDescent="0.25">
      <c r="A83" s="374"/>
      <c r="B83" s="330" t="s">
        <v>1289</v>
      </c>
      <c r="C83" s="330" t="s">
        <v>147</v>
      </c>
      <c r="D83" s="378">
        <v>2</v>
      </c>
      <c r="E83" s="378">
        <v>1</v>
      </c>
      <c r="F83" s="330" t="s">
        <v>1290</v>
      </c>
      <c r="G83" s="330" t="s">
        <v>139</v>
      </c>
      <c r="H83" s="378">
        <v>2</v>
      </c>
      <c r="I83" s="378">
        <v>1</v>
      </c>
    </row>
    <row r="84" spans="1:9" x14ac:dyDescent="0.25">
      <c r="A84" s="374"/>
      <c r="B84" s="330" t="s">
        <v>195</v>
      </c>
      <c r="C84" s="330" t="s">
        <v>147</v>
      </c>
      <c r="D84" s="378">
        <v>2</v>
      </c>
      <c r="E84" s="378">
        <v>1</v>
      </c>
      <c r="F84" s="330" t="s">
        <v>1291</v>
      </c>
      <c r="G84" s="330" t="s">
        <v>139</v>
      </c>
      <c r="H84" s="378">
        <v>2</v>
      </c>
      <c r="I84" s="378">
        <v>1</v>
      </c>
    </row>
    <row r="85" spans="1:9" ht="30" x14ac:dyDescent="0.25">
      <c r="A85" s="374"/>
      <c r="B85" s="330" t="s">
        <v>1292</v>
      </c>
      <c r="C85" s="330" t="s">
        <v>147</v>
      </c>
      <c r="D85" s="378">
        <v>2</v>
      </c>
      <c r="E85" s="378">
        <v>1</v>
      </c>
      <c r="F85" s="330" t="s">
        <v>209</v>
      </c>
      <c r="G85" s="330" t="s">
        <v>139</v>
      </c>
      <c r="H85" s="378">
        <v>2</v>
      </c>
      <c r="I85" s="378">
        <v>1</v>
      </c>
    </row>
    <row r="86" spans="1:9" ht="30" x14ac:dyDescent="0.25">
      <c r="A86" s="374"/>
      <c r="B86" s="330" t="s">
        <v>1293</v>
      </c>
      <c r="C86" s="330" t="s">
        <v>38</v>
      </c>
      <c r="D86" s="378">
        <v>2</v>
      </c>
      <c r="E86" s="378">
        <v>1</v>
      </c>
      <c r="F86" s="330" t="s">
        <v>1294</v>
      </c>
      <c r="G86" s="330" t="s">
        <v>41</v>
      </c>
      <c r="H86" s="378">
        <v>2</v>
      </c>
      <c r="I86" s="378">
        <v>1</v>
      </c>
    </row>
    <row r="87" spans="1:9" ht="45" x14ac:dyDescent="0.25">
      <c r="A87" s="374"/>
      <c r="B87" s="330" t="s">
        <v>1295</v>
      </c>
      <c r="C87" s="330" t="s">
        <v>38</v>
      </c>
      <c r="D87" s="378">
        <v>2</v>
      </c>
      <c r="E87" s="378">
        <v>1</v>
      </c>
      <c r="F87" s="330" t="s">
        <v>210</v>
      </c>
      <c r="G87" s="330" t="s">
        <v>139</v>
      </c>
      <c r="H87" s="378">
        <v>2</v>
      </c>
      <c r="I87" s="378">
        <v>1</v>
      </c>
    </row>
    <row r="88" spans="1:9" ht="30" x14ac:dyDescent="0.25">
      <c r="A88" s="374"/>
      <c r="B88" s="330" t="s">
        <v>1296</v>
      </c>
      <c r="C88" s="330" t="s">
        <v>38</v>
      </c>
      <c r="D88" s="378">
        <v>2</v>
      </c>
      <c r="E88" s="378">
        <v>1</v>
      </c>
      <c r="F88" s="330" t="s">
        <v>1297</v>
      </c>
      <c r="G88" s="330" t="s">
        <v>41</v>
      </c>
      <c r="H88" s="378">
        <v>2</v>
      </c>
      <c r="I88" s="378">
        <v>1</v>
      </c>
    </row>
    <row r="89" spans="1:9" x14ac:dyDescent="0.25">
      <c r="A89" s="374"/>
      <c r="B89" s="330" t="s">
        <v>1298</v>
      </c>
      <c r="C89" s="330" t="s">
        <v>38</v>
      </c>
      <c r="D89" s="378">
        <v>2</v>
      </c>
      <c r="E89" s="378">
        <v>1</v>
      </c>
      <c r="F89" s="330" t="s">
        <v>202</v>
      </c>
      <c r="G89" s="330" t="s">
        <v>139</v>
      </c>
      <c r="H89" s="378">
        <v>2</v>
      </c>
      <c r="I89" s="378">
        <v>1</v>
      </c>
    </row>
    <row r="90" spans="1:9" ht="30" x14ac:dyDescent="0.25">
      <c r="A90" s="374"/>
      <c r="B90" s="330" t="s">
        <v>1299</v>
      </c>
      <c r="C90" s="330" t="s">
        <v>39</v>
      </c>
      <c r="D90" s="378">
        <v>2</v>
      </c>
      <c r="E90" s="378">
        <v>1</v>
      </c>
      <c r="F90" s="330" t="s">
        <v>211</v>
      </c>
      <c r="G90" s="330" t="s">
        <v>139</v>
      </c>
      <c r="H90" s="378">
        <v>2</v>
      </c>
      <c r="I90" s="378">
        <v>1</v>
      </c>
    </row>
    <row r="91" spans="1:9" ht="45" x14ac:dyDescent="0.25">
      <c r="A91" s="374"/>
      <c r="B91" s="330" t="s">
        <v>1300</v>
      </c>
      <c r="C91" s="330" t="s">
        <v>39</v>
      </c>
      <c r="D91" s="378">
        <v>2</v>
      </c>
      <c r="E91" s="378">
        <v>1</v>
      </c>
      <c r="F91" s="330" t="s">
        <v>1301</v>
      </c>
      <c r="G91" s="330" t="s">
        <v>41</v>
      </c>
      <c r="H91" s="378">
        <v>2</v>
      </c>
      <c r="I91" s="378">
        <v>1</v>
      </c>
    </row>
    <row r="92" spans="1:9" ht="45" x14ac:dyDescent="0.25">
      <c r="A92" s="374"/>
      <c r="B92" s="330" t="s">
        <v>1302</v>
      </c>
      <c r="C92" s="330" t="s">
        <v>39</v>
      </c>
      <c r="D92" s="378">
        <v>2</v>
      </c>
      <c r="E92" s="378">
        <v>1</v>
      </c>
      <c r="F92" s="330" t="s">
        <v>1303</v>
      </c>
      <c r="G92" s="330" t="s">
        <v>41</v>
      </c>
      <c r="H92" s="378">
        <v>2</v>
      </c>
      <c r="I92" s="378">
        <v>1</v>
      </c>
    </row>
    <row r="93" spans="1:9" ht="45" x14ac:dyDescent="0.25">
      <c r="A93" s="374"/>
      <c r="B93" s="330" t="s">
        <v>1304</v>
      </c>
      <c r="C93" s="330" t="s">
        <v>39</v>
      </c>
      <c r="D93" s="378">
        <v>2</v>
      </c>
      <c r="E93" s="378">
        <v>1</v>
      </c>
      <c r="F93" s="330" t="s">
        <v>298</v>
      </c>
      <c r="G93" s="330" t="s">
        <v>41</v>
      </c>
      <c r="H93" s="378">
        <v>2</v>
      </c>
      <c r="I93" s="378">
        <v>1</v>
      </c>
    </row>
    <row r="94" spans="1:9" ht="45" x14ac:dyDescent="0.25">
      <c r="A94" s="374"/>
      <c r="B94" s="330" t="s">
        <v>270</v>
      </c>
      <c r="C94" s="330" t="s">
        <v>39</v>
      </c>
      <c r="D94" s="378">
        <v>2</v>
      </c>
      <c r="E94" s="378">
        <v>1</v>
      </c>
      <c r="F94" s="330" t="s">
        <v>1305</v>
      </c>
      <c r="G94" s="330" t="s">
        <v>41</v>
      </c>
      <c r="H94" s="378">
        <v>2</v>
      </c>
      <c r="I94" s="378">
        <v>1</v>
      </c>
    </row>
    <row r="95" spans="1:9" ht="30" x14ac:dyDescent="0.25">
      <c r="A95" s="374"/>
      <c r="B95" s="330" t="s">
        <v>1306</v>
      </c>
      <c r="C95" s="330" t="s">
        <v>39</v>
      </c>
      <c r="D95" s="378">
        <v>2</v>
      </c>
      <c r="E95" s="378">
        <v>1</v>
      </c>
      <c r="F95" s="330" t="s">
        <v>1307</v>
      </c>
      <c r="G95" s="330" t="s">
        <v>41</v>
      </c>
      <c r="H95" s="378">
        <v>2</v>
      </c>
      <c r="I95" s="378">
        <v>1</v>
      </c>
    </row>
    <row r="96" spans="1:9" ht="30" x14ac:dyDescent="0.25">
      <c r="A96" s="374"/>
      <c r="B96" s="330" t="s">
        <v>277</v>
      </c>
      <c r="C96" s="330" t="s">
        <v>39</v>
      </c>
      <c r="D96" s="378">
        <v>2</v>
      </c>
      <c r="E96" s="378">
        <v>1</v>
      </c>
      <c r="F96" s="330" t="s">
        <v>279</v>
      </c>
      <c r="G96" s="330" t="s">
        <v>41</v>
      </c>
      <c r="H96" s="378">
        <v>2</v>
      </c>
      <c r="I96" s="378">
        <v>1</v>
      </c>
    </row>
    <row r="97" spans="1:9" ht="30" x14ac:dyDescent="0.25">
      <c r="A97" s="374"/>
      <c r="B97" s="330" t="s">
        <v>282</v>
      </c>
      <c r="C97" s="330" t="s">
        <v>39</v>
      </c>
      <c r="D97" s="378">
        <v>2</v>
      </c>
      <c r="E97" s="378">
        <v>1</v>
      </c>
      <c r="F97" s="330" t="s">
        <v>279</v>
      </c>
      <c r="G97" s="330" t="s">
        <v>41</v>
      </c>
      <c r="H97" s="378">
        <v>2</v>
      </c>
      <c r="I97" s="378">
        <v>1</v>
      </c>
    </row>
    <row r="98" spans="1:9" x14ac:dyDescent="0.25">
      <c r="A98" s="374"/>
      <c r="B98" s="376" t="s">
        <v>1308</v>
      </c>
      <c r="C98" s="376" t="s">
        <v>147</v>
      </c>
      <c r="D98" s="377">
        <v>2</v>
      </c>
      <c r="E98" s="377">
        <v>3</v>
      </c>
      <c r="F98" s="376" t="s">
        <v>1309</v>
      </c>
      <c r="G98" s="376" t="s">
        <v>139</v>
      </c>
      <c r="H98" s="377">
        <v>2</v>
      </c>
      <c r="I98" s="377">
        <v>3</v>
      </c>
    </row>
    <row r="99" spans="1:9" ht="30" x14ac:dyDescent="0.25">
      <c r="A99" s="374"/>
      <c r="B99" s="376" t="s">
        <v>1310</v>
      </c>
      <c r="C99" s="376" t="s">
        <v>39</v>
      </c>
      <c r="D99" s="377">
        <v>2</v>
      </c>
      <c r="E99" s="377">
        <v>3</v>
      </c>
      <c r="F99" s="376" t="s">
        <v>1311</v>
      </c>
      <c r="G99" s="376" t="s">
        <v>41</v>
      </c>
      <c r="H99" s="377">
        <v>2</v>
      </c>
      <c r="I99" s="377">
        <v>3</v>
      </c>
    </row>
    <row r="100" spans="1:9" ht="30" x14ac:dyDescent="0.25">
      <c r="A100" s="383" t="s">
        <v>1463</v>
      </c>
      <c r="B100" s="379" t="s">
        <v>252</v>
      </c>
      <c r="C100" s="379" t="s">
        <v>1467</v>
      </c>
      <c r="D100" s="380">
        <v>2</v>
      </c>
      <c r="E100" s="380">
        <v>1</v>
      </c>
      <c r="F100" s="379" t="s">
        <v>1492</v>
      </c>
      <c r="G100" s="379" t="s">
        <v>1469</v>
      </c>
      <c r="H100" s="380">
        <v>2</v>
      </c>
      <c r="I100" s="380">
        <v>1</v>
      </c>
    </row>
    <row r="101" spans="1:9" ht="30" x14ac:dyDescent="0.25">
      <c r="A101" s="383"/>
      <c r="B101" s="379" t="s">
        <v>262</v>
      </c>
      <c r="C101" s="379" t="s">
        <v>1467</v>
      </c>
      <c r="D101" s="380">
        <v>2</v>
      </c>
      <c r="E101" s="380">
        <v>1</v>
      </c>
      <c r="F101" s="379" t="s">
        <v>1493</v>
      </c>
      <c r="G101" s="379" t="s">
        <v>1469</v>
      </c>
      <c r="H101" s="380">
        <v>2</v>
      </c>
      <c r="I101" s="380">
        <v>1</v>
      </c>
    </row>
    <row r="102" spans="1:9" ht="30" x14ac:dyDescent="0.25">
      <c r="A102" s="383"/>
      <c r="B102" s="379" t="s">
        <v>253</v>
      </c>
      <c r="C102" s="379" t="s">
        <v>1467</v>
      </c>
      <c r="D102" s="380">
        <v>2</v>
      </c>
      <c r="E102" s="380">
        <v>1</v>
      </c>
      <c r="F102" s="379" t="s">
        <v>1494</v>
      </c>
      <c r="G102" s="379" t="s">
        <v>1469</v>
      </c>
      <c r="H102" s="380">
        <v>2</v>
      </c>
      <c r="I102" s="380">
        <v>1</v>
      </c>
    </row>
    <row r="103" spans="1:9" ht="30" x14ac:dyDescent="0.25">
      <c r="A103" s="383"/>
      <c r="B103" s="379" t="s">
        <v>263</v>
      </c>
      <c r="C103" s="379" t="s">
        <v>1467</v>
      </c>
      <c r="D103" s="380">
        <v>2</v>
      </c>
      <c r="E103" s="380">
        <v>1</v>
      </c>
      <c r="F103" s="379" t="s">
        <v>1495</v>
      </c>
      <c r="G103" s="379" t="s">
        <v>1469</v>
      </c>
      <c r="H103" s="380">
        <v>2</v>
      </c>
      <c r="I103" s="380">
        <v>1</v>
      </c>
    </row>
    <row r="104" spans="1:9" x14ac:dyDescent="0.25">
      <c r="A104" s="383"/>
      <c r="B104" s="379" t="s">
        <v>1496</v>
      </c>
      <c r="C104" s="379" t="s">
        <v>1467</v>
      </c>
      <c r="D104" s="380">
        <v>2</v>
      </c>
      <c r="E104" s="380">
        <v>1</v>
      </c>
      <c r="F104" s="379" t="s">
        <v>1497</v>
      </c>
      <c r="G104" s="379" t="s">
        <v>1469</v>
      </c>
      <c r="H104" s="380">
        <v>2</v>
      </c>
      <c r="I104" s="380">
        <v>1</v>
      </c>
    </row>
    <row r="105" spans="1:9" x14ac:dyDescent="0.25">
      <c r="A105" s="383"/>
      <c r="B105" s="379" t="s">
        <v>1498</v>
      </c>
      <c r="C105" s="379" t="s">
        <v>1467</v>
      </c>
      <c r="D105" s="380">
        <v>2</v>
      </c>
      <c r="E105" s="380">
        <v>1</v>
      </c>
      <c r="F105" s="379" t="s">
        <v>1499</v>
      </c>
      <c r="G105" s="379" t="s">
        <v>1469</v>
      </c>
      <c r="H105" s="380">
        <v>2</v>
      </c>
      <c r="I105" s="380">
        <v>1</v>
      </c>
    </row>
    <row r="106" spans="1:9" ht="45" x14ac:dyDescent="0.25">
      <c r="A106" s="383"/>
      <c r="B106" s="379" t="s">
        <v>1500</v>
      </c>
      <c r="C106" s="379" t="s">
        <v>1467</v>
      </c>
      <c r="D106" s="380">
        <v>2</v>
      </c>
      <c r="E106" s="380">
        <v>1</v>
      </c>
      <c r="F106" s="379" t="s">
        <v>257</v>
      </c>
      <c r="G106" s="379" t="s">
        <v>1469</v>
      </c>
      <c r="H106" s="380">
        <v>2</v>
      </c>
      <c r="I106" s="380">
        <v>1</v>
      </c>
    </row>
    <row r="107" spans="1:9" ht="45" x14ac:dyDescent="0.25">
      <c r="A107" s="383"/>
      <c r="B107" s="379" t="s">
        <v>1501</v>
      </c>
      <c r="C107" s="379" t="s">
        <v>1467</v>
      </c>
      <c r="D107" s="380">
        <v>2</v>
      </c>
      <c r="E107" s="380">
        <v>1</v>
      </c>
      <c r="F107" s="379" t="s">
        <v>1502</v>
      </c>
      <c r="G107" s="379" t="s">
        <v>1469</v>
      </c>
      <c r="H107" s="380">
        <v>2</v>
      </c>
      <c r="I107" s="380">
        <v>1</v>
      </c>
    </row>
    <row r="108" spans="1:9" ht="30" x14ac:dyDescent="0.25">
      <c r="A108" s="383"/>
      <c r="B108" s="379" t="s">
        <v>1503</v>
      </c>
      <c r="C108" s="379" t="s">
        <v>1467</v>
      </c>
      <c r="D108" s="380">
        <v>2</v>
      </c>
      <c r="E108" s="380">
        <v>1</v>
      </c>
      <c r="F108" s="379" t="s">
        <v>1504</v>
      </c>
      <c r="G108" s="379" t="s">
        <v>1469</v>
      </c>
      <c r="H108" s="380">
        <v>2</v>
      </c>
      <c r="I108" s="380">
        <v>1</v>
      </c>
    </row>
    <row r="109" spans="1:9" ht="30" x14ac:dyDescent="0.25">
      <c r="A109" s="383"/>
      <c r="B109" s="379" t="s">
        <v>296</v>
      </c>
      <c r="C109" s="379" t="s">
        <v>1467</v>
      </c>
      <c r="D109" s="380">
        <v>2</v>
      </c>
      <c r="E109" s="380">
        <v>1</v>
      </c>
      <c r="F109" s="379" t="s">
        <v>1505</v>
      </c>
      <c r="G109" s="379" t="s">
        <v>1469</v>
      </c>
      <c r="H109" s="380">
        <v>2</v>
      </c>
      <c r="I109" s="380">
        <v>1</v>
      </c>
    </row>
    <row r="110" spans="1:9" x14ac:dyDescent="0.25">
      <c r="A110" s="383"/>
      <c r="B110" s="379" t="s">
        <v>1506</v>
      </c>
      <c r="C110" s="379" t="s">
        <v>2325</v>
      </c>
      <c r="D110" s="380">
        <v>2</v>
      </c>
      <c r="E110" s="380">
        <v>1</v>
      </c>
      <c r="F110" s="379" t="s">
        <v>1507</v>
      </c>
      <c r="G110" s="379" t="s">
        <v>2325</v>
      </c>
      <c r="H110" s="380">
        <v>2</v>
      </c>
      <c r="I110" s="380">
        <v>1</v>
      </c>
    </row>
    <row r="111" spans="1:9" ht="45" x14ac:dyDescent="0.25">
      <c r="A111" s="383"/>
      <c r="B111" s="379" t="s">
        <v>311</v>
      </c>
      <c r="C111" s="379" t="s">
        <v>2325</v>
      </c>
      <c r="D111" s="380">
        <v>2</v>
      </c>
      <c r="E111" s="380">
        <v>1</v>
      </c>
      <c r="F111" s="379" t="s">
        <v>326</v>
      </c>
      <c r="G111" s="384" t="s">
        <v>2325</v>
      </c>
      <c r="H111" s="380">
        <v>2</v>
      </c>
      <c r="I111" s="380">
        <v>1</v>
      </c>
    </row>
    <row r="112" spans="1:9" ht="45" x14ac:dyDescent="0.25">
      <c r="A112" s="383"/>
      <c r="B112" s="379" t="s">
        <v>319</v>
      </c>
      <c r="C112" s="379" t="s">
        <v>2325</v>
      </c>
      <c r="D112" s="380">
        <v>2</v>
      </c>
      <c r="E112" s="380">
        <v>1</v>
      </c>
      <c r="F112" s="379" t="s">
        <v>331</v>
      </c>
      <c r="G112" s="384" t="s">
        <v>2325</v>
      </c>
      <c r="H112" s="380">
        <v>2</v>
      </c>
      <c r="I112" s="380">
        <v>1</v>
      </c>
    </row>
    <row r="113" spans="1:9" x14ac:dyDescent="0.25">
      <c r="A113" s="383"/>
      <c r="B113" s="379" t="s">
        <v>310</v>
      </c>
      <c r="C113" s="379" t="s">
        <v>2325</v>
      </c>
      <c r="D113" s="380">
        <v>2</v>
      </c>
      <c r="E113" s="380">
        <v>1</v>
      </c>
      <c r="F113" s="379" t="s">
        <v>1512</v>
      </c>
      <c r="G113" s="384" t="s">
        <v>2325</v>
      </c>
      <c r="H113" s="380">
        <v>2</v>
      </c>
      <c r="I113" s="380">
        <v>1</v>
      </c>
    </row>
    <row r="114" spans="1:9" x14ac:dyDescent="0.25">
      <c r="A114" s="383"/>
      <c r="B114" s="379" t="s">
        <v>318</v>
      </c>
      <c r="C114" s="379" t="s">
        <v>2325</v>
      </c>
      <c r="D114" s="380">
        <v>2</v>
      </c>
      <c r="E114" s="380">
        <v>1</v>
      </c>
      <c r="F114" s="379" t="s">
        <v>1513</v>
      </c>
      <c r="G114" s="384" t="s">
        <v>2325</v>
      </c>
      <c r="H114" s="380">
        <v>2</v>
      </c>
      <c r="I114" s="380">
        <v>1</v>
      </c>
    </row>
    <row r="115" spans="1:9" ht="60" x14ac:dyDescent="0.25">
      <c r="A115" s="383"/>
      <c r="B115" s="379" t="s">
        <v>325</v>
      </c>
      <c r="C115" s="379" t="s">
        <v>1465</v>
      </c>
      <c r="D115" s="380">
        <v>2</v>
      </c>
      <c r="E115" s="380">
        <v>1</v>
      </c>
      <c r="F115" s="379" t="s">
        <v>1514</v>
      </c>
      <c r="G115" s="379" t="s">
        <v>1465</v>
      </c>
      <c r="H115" s="380">
        <v>2</v>
      </c>
      <c r="I115" s="380">
        <v>1</v>
      </c>
    </row>
    <row r="116" spans="1:9" ht="60" x14ac:dyDescent="0.25">
      <c r="A116" s="383"/>
      <c r="B116" s="379" t="s">
        <v>330</v>
      </c>
      <c r="C116" s="379" t="s">
        <v>1465</v>
      </c>
      <c r="D116" s="380">
        <v>2</v>
      </c>
      <c r="E116" s="380">
        <v>1</v>
      </c>
      <c r="F116" s="379" t="s">
        <v>322</v>
      </c>
      <c r="G116" s="379" t="s">
        <v>1465</v>
      </c>
      <c r="H116" s="380">
        <v>2</v>
      </c>
      <c r="I116" s="380">
        <v>1</v>
      </c>
    </row>
    <row r="117" spans="1:9" ht="30" x14ac:dyDescent="0.25">
      <c r="A117" s="476" t="s">
        <v>1718</v>
      </c>
      <c r="B117" s="477" t="s">
        <v>1719</v>
      </c>
      <c r="C117" s="477" t="s">
        <v>191</v>
      </c>
      <c r="D117" s="478">
        <v>2</v>
      </c>
      <c r="E117" s="478">
        <v>1</v>
      </c>
      <c r="F117" s="477" t="s">
        <v>1720</v>
      </c>
      <c r="G117" s="477" t="s">
        <v>191</v>
      </c>
      <c r="H117" s="478">
        <v>2</v>
      </c>
      <c r="I117" s="478">
        <v>1</v>
      </c>
    </row>
    <row r="118" spans="1:9" ht="30" x14ac:dyDescent="0.25">
      <c r="A118" s="476"/>
      <c r="B118" s="477" t="s">
        <v>1721</v>
      </c>
      <c r="C118" s="477" t="s">
        <v>213</v>
      </c>
      <c r="D118" s="478">
        <v>2</v>
      </c>
      <c r="E118" s="478">
        <v>1</v>
      </c>
      <c r="F118" s="477" t="s">
        <v>1722</v>
      </c>
      <c r="G118" s="477" t="s">
        <v>213</v>
      </c>
      <c r="H118" s="478">
        <v>2</v>
      </c>
      <c r="I118" s="478">
        <v>1</v>
      </c>
    </row>
    <row r="119" spans="1:9" ht="30" x14ac:dyDescent="0.25">
      <c r="A119" s="476"/>
      <c r="B119" s="477" t="s">
        <v>1723</v>
      </c>
      <c r="C119" s="477" t="s">
        <v>213</v>
      </c>
      <c r="D119" s="478">
        <v>2</v>
      </c>
      <c r="E119" s="478">
        <v>1</v>
      </c>
      <c r="F119" s="477" t="s">
        <v>1724</v>
      </c>
      <c r="G119" s="477" t="s">
        <v>213</v>
      </c>
      <c r="H119" s="478">
        <v>2</v>
      </c>
      <c r="I119" s="478">
        <v>1</v>
      </c>
    </row>
    <row r="120" spans="1:9" ht="60" x14ac:dyDescent="0.25">
      <c r="A120" s="476"/>
      <c r="B120" s="477" t="s">
        <v>1725</v>
      </c>
      <c r="C120" s="477" t="s">
        <v>213</v>
      </c>
      <c r="D120" s="478">
        <v>2</v>
      </c>
      <c r="E120" s="478">
        <v>1</v>
      </c>
      <c r="F120" s="477" t="s">
        <v>221</v>
      </c>
      <c r="G120" s="477" t="s">
        <v>213</v>
      </c>
      <c r="H120" s="478">
        <v>2</v>
      </c>
      <c r="I120" s="478">
        <v>1</v>
      </c>
    </row>
    <row r="121" spans="1:9" ht="45" x14ac:dyDescent="0.25">
      <c r="A121" s="476"/>
      <c r="B121" s="477" t="s">
        <v>1726</v>
      </c>
      <c r="C121" s="477" t="s">
        <v>213</v>
      </c>
      <c r="D121" s="478">
        <v>2</v>
      </c>
      <c r="E121" s="478">
        <v>1</v>
      </c>
      <c r="F121" s="477" t="s">
        <v>1727</v>
      </c>
      <c r="G121" s="477" t="s">
        <v>213</v>
      </c>
      <c r="H121" s="478">
        <v>2</v>
      </c>
      <c r="I121" s="478">
        <v>1</v>
      </c>
    </row>
    <row r="122" spans="1:9" ht="30" x14ac:dyDescent="0.25">
      <c r="A122" s="476"/>
      <c r="B122" s="477" t="s">
        <v>1728</v>
      </c>
      <c r="C122" s="477" t="s">
        <v>1729</v>
      </c>
      <c r="D122" s="478">
        <v>2</v>
      </c>
      <c r="E122" s="478">
        <v>1</v>
      </c>
      <c r="F122" s="477" t="s">
        <v>1730</v>
      </c>
      <c r="G122" s="477" t="s">
        <v>1729</v>
      </c>
      <c r="H122" s="478">
        <v>2</v>
      </c>
      <c r="I122" s="478">
        <v>1</v>
      </c>
    </row>
    <row r="123" spans="1:9" x14ac:dyDescent="0.25">
      <c r="A123" s="476"/>
      <c r="B123" s="477" t="s">
        <v>1731</v>
      </c>
      <c r="C123" s="477" t="s">
        <v>191</v>
      </c>
      <c r="D123" s="478">
        <v>2</v>
      </c>
      <c r="E123" s="478">
        <v>1</v>
      </c>
      <c r="F123" s="477" t="s">
        <v>1732</v>
      </c>
      <c r="G123" s="477" t="s">
        <v>191</v>
      </c>
      <c r="H123" s="478">
        <v>2</v>
      </c>
      <c r="I123" s="478">
        <v>1</v>
      </c>
    </row>
    <row r="124" spans="1:9" ht="30" x14ac:dyDescent="0.25">
      <c r="A124" s="476"/>
      <c r="B124" s="477" t="s">
        <v>1733</v>
      </c>
      <c r="C124" s="477" t="s">
        <v>191</v>
      </c>
      <c r="D124" s="478">
        <v>2</v>
      </c>
      <c r="E124" s="478">
        <v>1</v>
      </c>
      <c r="F124" s="477" t="s">
        <v>1734</v>
      </c>
      <c r="G124" s="477" t="s">
        <v>191</v>
      </c>
      <c r="H124" s="478">
        <v>2</v>
      </c>
      <c r="I124" s="478">
        <v>1</v>
      </c>
    </row>
    <row r="125" spans="1:9" x14ac:dyDescent="0.25">
      <c r="A125" s="476"/>
      <c r="B125" s="477" t="s">
        <v>1735</v>
      </c>
      <c r="C125" s="477" t="s">
        <v>191</v>
      </c>
      <c r="D125" s="478">
        <v>2</v>
      </c>
      <c r="E125" s="478">
        <v>1</v>
      </c>
      <c r="F125" s="477" t="s">
        <v>274</v>
      </c>
      <c r="G125" s="477" t="s">
        <v>191</v>
      </c>
      <c r="H125" s="478">
        <v>2</v>
      </c>
      <c r="I125" s="478">
        <v>1</v>
      </c>
    </row>
    <row r="126" spans="1:9" ht="30" x14ac:dyDescent="0.25">
      <c r="A126" s="476"/>
      <c r="B126" s="477" t="s">
        <v>1736</v>
      </c>
      <c r="C126" s="477" t="s">
        <v>1729</v>
      </c>
      <c r="D126" s="478">
        <v>2</v>
      </c>
      <c r="E126" s="478">
        <v>1</v>
      </c>
      <c r="F126" s="477" t="s">
        <v>1737</v>
      </c>
      <c r="G126" s="477" t="s">
        <v>1729</v>
      </c>
      <c r="H126" s="478">
        <v>2</v>
      </c>
      <c r="I126" s="478">
        <v>1</v>
      </c>
    </row>
    <row r="127" spans="1:9" ht="45" x14ac:dyDescent="0.25">
      <c r="A127" s="476"/>
      <c r="B127" s="477" t="s">
        <v>1738</v>
      </c>
      <c r="C127" s="477" t="s">
        <v>1729</v>
      </c>
      <c r="D127" s="478">
        <v>2</v>
      </c>
      <c r="E127" s="478">
        <v>1</v>
      </c>
      <c r="F127" s="477" t="s">
        <v>245</v>
      </c>
      <c r="G127" s="477" t="s">
        <v>1729</v>
      </c>
      <c r="H127" s="478">
        <v>2</v>
      </c>
      <c r="I127" s="478">
        <v>1</v>
      </c>
    </row>
    <row r="128" spans="1:9" ht="30" x14ac:dyDescent="0.25">
      <c r="A128" s="476"/>
      <c r="B128" s="477" t="s">
        <v>1739</v>
      </c>
      <c r="C128" s="477" t="s">
        <v>1729</v>
      </c>
      <c r="D128" s="478">
        <v>2</v>
      </c>
      <c r="E128" s="478">
        <v>1</v>
      </c>
      <c r="F128" s="477" t="s">
        <v>1740</v>
      </c>
      <c r="G128" s="477" t="s">
        <v>1729</v>
      </c>
      <c r="H128" s="478">
        <v>2</v>
      </c>
      <c r="I128" s="478">
        <v>1</v>
      </c>
    </row>
    <row r="129" spans="1:9" ht="45" x14ac:dyDescent="0.25">
      <c r="A129" s="476"/>
      <c r="B129" s="477" t="s">
        <v>1741</v>
      </c>
      <c r="C129" s="477" t="s">
        <v>1729</v>
      </c>
      <c r="D129" s="478">
        <v>2</v>
      </c>
      <c r="E129" s="478">
        <v>1</v>
      </c>
      <c r="F129" s="477" t="s">
        <v>1742</v>
      </c>
      <c r="G129" s="477" t="s">
        <v>1729</v>
      </c>
      <c r="H129" s="478">
        <v>2</v>
      </c>
      <c r="I129" s="478">
        <v>1</v>
      </c>
    </row>
    <row r="130" spans="1:9" ht="45" x14ac:dyDescent="0.25">
      <c r="A130" s="476"/>
      <c r="B130" s="477" t="s">
        <v>1743</v>
      </c>
      <c r="C130" s="477" t="s">
        <v>213</v>
      </c>
      <c r="D130" s="478">
        <v>2</v>
      </c>
      <c r="E130" s="478">
        <v>1</v>
      </c>
      <c r="F130" s="477" t="s">
        <v>269</v>
      </c>
      <c r="G130" s="477" t="s">
        <v>213</v>
      </c>
      <c r="H130" s="478">
        <v>2</v>
      </c>
      <c r="I130" s="478">
        <v>1</v>
      </c>
    </row>
    <row r="131" spans="1:9" ht="45" x14ac:dyDescent="0.25">
      <c r="A131" s="476"/>
      <c r="B131" s="477" t="s">
        <v>276</v>
      </c>
      <c r="C131" s="477" t="s">
        <v>213</v>
      </c>
      <c r="D131" s="478">
        <v>2</v>
      </c>
      <c r="E131" s="478">
        <v>1</v>
      </c>
      <c r="F131" s="477" t="s">
        <v>1744</v>
      </c>
      <c r="G131" s="477" t="s">
        <v>213</v>
      </c>
      <c r="H131" s="478">
        <v>2</v>
      </c>
      <c r="I131" s="478">
        <v>1</v>
      </c>
    </row>
    <row r="132" spans="1:9" ht="45" x14ac:dyDescent="0.25">
      <c r="A132" s="476"/>
      <c r="B132" s="477" t="s">
        <v>324</v>
      </c>
      <c r="C132" s="477" t="s">
        <v>328</v>
      </c>
      <c r="D132" s="478">
        <v>2</v>
      </c>
      <c r="E132" s="478">
        <v>1</v>
      </c>
      <c r="F132" s="477" t="s">
        <v>278</v>
      </c>
      <c r="G132" s="477" t="s">
        <v>191</v>
      </c>
      <c r="H132" s="478">
        <v>2</v>
      </c>
      <c r="I132" s="478">
        <v>1</v>
      </c>
    </row>
    <row r="133" spans="1:9" ht="30" x14ac:dyDescent="0.25">
      <c r="A133" s="476"/>
      <c r="B133" s="477" t="s">
        <v>329</v>
      </c>
      <c r="C133" s="477" t="s">
        <v>328</v>
      </c>
      <c r="D133" s="478">
        <v>2</v>
      </c>
      <c r="E133" s="478">
        <v>1</v>
      </c>
      <c r="F133" s="477" t="s">
        <v>283</v>
      </c>
      <c r="G133" s="477" t="s">
        <v>191</v>
      </c>
      <c r="H133" s="478">
        <v>2</v>
      </c>
      <c r="I133" s="478">
        <v>1</v>
      </c>
    </row>
    <row r="134" spans="1:9" x14ac:dyDescent="0.25">
      <c r="A134" s="476"/>
      <c r="B134" s="477" t="s">
        <v>288</v>
      </c>
      <c r="C134" s="477" t="s">
        <v>1729</v>
      </c>
      <c r="D134" s="478">
        <v>2</v>
      </c>
      <c r="E134" s="478">
        <v>1</v>
      </c>
      <c r="F134" s="477" t="s">
        <v>289</v>
      </c>
      <c r="G134" s="477" t="s">
        <v>1729</v>
      </c>
      <c r="H134" s="478">
        <v>2</v>
      </c>
      <c r="I134" s="478">
        <v>1</v>
      </c>
    </row>
    <row r="135" spans="1:9" ht="45" x14ac:dyDescent="0.25">
      <c r="A135" s="425" t="s">
        <v>1891</v>
      </c>
      <c r="B135" s="479" t="s">
        <v>1892</v>
      </c>
      <c r="C135" s="479" t="s">
        <v>1893</v>
      </c>
      <c r="D135" s="480">
        <v>2</v>
      </c>
      <c r="E135" s="480">
        <v>1</v>
      </c>
      <c r="F135" s="479" t="s">
        <v>1894</v>
      </c>
      <c r="G135" s="479" t="s">
        <v>1895</v>
      </c>
      <c r="H135" s="480">
        <v>2</v>
      </c>
      <c r="I135" s="480">
        <v>1</v>
      </c>
    </row>
    <row r="136" spans="1:9" ht="30" x14ac:dyDescent="0.25">
      <c r="A136" s="425"/>
      <c r="B136" s="479" t="s">
        <v>1896</v>
      </c>
      <c r="C136" s="479" t="s">
        <v>1893</v>
      </c>
      <c r="D136" s="480">
        <v>2</v>
      </c>
      <c r="E136" s="480">
        <v>1</v>
      </c>
      <c r="F136" s="479" t="s">
        <v>1897</v>
      </c>
      <c r="G136" s="479" t="s">
        <v>1895</v>
      </c>
      <c r="H136" s="480">
        <v>2</v>
      </c>
      <c r="I136" s="480">
        <v>1</v>
      </c>
    </row>
    <row r="137" spans="1:9" ht="30" x14ac:dyDescent="0.25">
      <c r="A137" s="381" t="s">
        <v>1913</v>
      </c>
      <c r="B137" s="401" t="s">
        <v>218</v>
      </c>
      <c r="C137" s="481" t="s">
        <v>223</v>
      </c>
      <c r="D137" s="402">
        <v>2</v>
      </c>
      <c r="E137" s="382">
        <v>1</v>
      </c>
      <c r="F137" s="334" t="s">
        <v>220</v>
      </c>
      <c r="G137" s="481" t="s">
        <v>223</v>
      </c>
      <c r="H137" s="382">
        <v>2</v>
      </c>
      <c r="I137" s="382">
        <v>1</v>
      </c>
    </row>
    <row r="138" spans="1:9" ht="30" x14ac:dyDescent="0.25">
      <c r="A138" s="403"/>
      <c r="B138" s="401" t="s">
        <v>226</v>
      </c>
      <c r="C138" s="455" t="s">
        <v>223</v>
      </c>
      <c r="D138" s="402">
        <v>2</v>
      </c>
      <c r="E138" s="382">
        <v>1</v>
      </c>
      <c r="F138" s="334" t="s">
        <v>228</v>
      </c>
      <c r="G138" s="455" t="s">
        <v>223</v>
      </c>
      <c r="H138" s="382">
        <v>2</v>
      </c>
      <c r="I138" s="382">
        <v>1</v>
      </c>
    </row>
    <row r="139" spans="1:9" ht="30" x14ac:dyDescent="0.25">
      <c r="A139" s="381"/>
      <c r="B139" s="334" t="s">
        <v>186</v>
      </c>
      <c r="C139" s="404" t="s">
        <v>1914</v>
      </c>
      <c r="D139" s="382">
        <v>2</v>
      </c>
      <c r="E139" s="382">
        <v>1</v>
      </c>
      <c r="F139" s="334" t="s">
        <v>222</v>
      </c>
      <c r="G139" s="334" t="s">
        <v>1915</v>
      </c>
      <c r="H139" s="382">
        <v>2</v>
      </c>
      <c r="I139" s="382">
        <v>1</v>
      </c>
    </row>
    <row r="140" spans="1:9" ht="30" x14ac:dyDescent="0.25">
      <c r="A140" s="381"/>
      <c r="B140" s="334" t="s">
        <v>196</v>
      </c>
      <c r="C140" s="334" t="s">
        <v>1914</v>
      </c>
      <c r="D140" s="382">
        <v>2</v>
      </c>
      <c r="E140" s="382">
        <v>1</v>
      </c>
      <c r="F140" s="334" t="s">
        <v>229</v>
      </c>
      <c r="G140" s="334" t="s">
        <v>1915</v>
      </c>
      <c r="H140" s="382">
        <v>2</v>
      </c>
      <c r="I140" s="382">
        <v>1</v>
      </c>
    </row>
    <row r="141" spans="1:9" ht="30" x14ac:dyDescent="0.25">
      <c r="A141" s="381"/>
      <c r="B141" s="334" t="s">
        <v>1916</v>
      </c>
      <c r="C141" s="334" t="s">
        <v>1914</v>
      </c>
      <c r="D141" s="382">
        <v>2</v>
      </c>
      <c r="E141" s="382">
        <v>1</v>
      </c>
      <c r="F141" s="334" t="s">
        <v>1917</v>
      </c>
      <c r="G141" s="334" t="s">
        <v>1915</v>
      </c>
      <c r="H141" s="382">
        <v>2</v>
      </c>
      <c r="I141" s="382">
        <v>1</v>
      </c>
    </row>
    <row r="142" spans="1:9" x14ac:dyDescent="0.25">
      <c r="A142" s="381"/>
      <c r="B142" s="334" t="s">
        <v>232</v>
      </c>
      <c r="C142" s="334" t="s">
        <v>1918</v>
      </c>
      <c r="D142" s="382">
        <v>2</v>
      </c>
      <c r="E142" s="382">
        <v>1</v>
      </c>
      <c r="F142" s="334" t="s">
        <v>1919</v>
      </c>
      <c r="G142" s="334" t="s">
        <v>1915</v>
      </c>
      <c r="H142" s="382">
        <v>2</v>
      </c>
      <c r="I142" s="382">
        <v>1</v>
      </c>
    </row>
    <row r="143" spans="1:9" x14ac:dyDescent="0.25">
      <c r="A143" s="381"/>
      <c r="B143" s="334" t="s">
        <v>240</v>
      </c>
      <c r="C143" s="334" t="s">
        <v>1918</v>
      </c>
      <c r="D143" s="382">
        <v>2</v>
      </c>
      <c r="E143" s="382">
        <v>1</v>
      </c>
      <c r="F143" s="334" t="s">
        <v>243</v>
      </c>
      <c r="G143" s="334" t="s">
        <v>1915</v>
      </c>
      <c r="H143" s="382">
        <v>2</v>
      </c>
      <c r="I143" s="382">
        <v>1</v>
      </c>
    </row>
    <row r="144" spans="1:9" x14ac:dyDescent="0.25">
      <c r="A144" s="381"/>
      <c r="B144" s="334" t="s">
        <v>1920</v>
      </c>
      <c r="C144" s="334" t="s">
        <v>1918</v>
      </c>
      <c r="D144" s="382">
        <v>2</v>
      </c>
      <c r="E144" s="382">
        <v>1</v>
      </c>
      <c r="F144" s="334" t="s">
        <v>327</v>
      </c>
      <c r="G144" s="334" t="s">
        <v>1915</v>
      </c>
      <c r="H144" s="382">
        <v>2</v>
      </c>
      <c r="I144" s="382">
        <v>1</v>
      </c>
    </row>
    <row r="145" spans="1:9" x14ac:dyDescent="0.25">
      <c r="A145" s="381"/>
      <c r="B145" s="334" t="s">
        <v>1921</v>
      </c>
      <c r="C145" s="334" t="s">
        <v>1918</v>
      </c>
      <c r="D145" s="382">
        <v>2</v>
      </c>
      <c r="E145" s="382">
        <v>1</v>
      </c>
      <c r="F145" s="334" t="s">
        <v>1922</v>
      </c>
      <c r="G145" s="334" t="s">
        <v>1915</v>
      </c>
      <c r="H145" s="382">
        <v>2</v>
      </c>
      <c r="I145" s="382">
        <v>1</v>
      </c>
    </row>
    <row r="146" spans="1:9" x14ac:dyDescent="0.25">
      <c r="A146" s="381"/>
      <c r="B146" s="334" t="s">
        <v>233</v>
      </c>
      <c r="C146" s="334" t="s">
        <v>1914</v>
      </c>
      <c r="D146" s="382">
        <v>2</v>
      </c>
      <c r="E146" s="382">
        <v>1</v>
      </c>
      <c r="F146" s="334" t="s">
        <v>236</v>
      </c>
      <c r="G146" s="334" t="s">
        <v>1915</v>
      </c>
      <c r="H146" s="382">
        <v>2</v>
      </c>
      <c r="I146" s="382">
        <v>1</v>
      </c>
    </row>
    <row r="147" spans="1:9" x14ac:dyDescent="0.25">
      <c r="A147" s="381"/>
      <c r="B147" s="334" t="s">
        <v>242</v>
      </c>
      <c r="C147" s="334" t="s">
        <v>1914</v>
      </c>
      <c r="D147" s="382">
        <v>2</v>
      </c>
      <c r="E147" s="382">
        <v>1</v>
      </c>
      <c r="F147" s="334" t="s">
        <v>246</v>
      </c>
      <c r="G147" s="334" t="s">
        <v>1915</v>
      </c>
      <c r="H147" s="382">
        <v>2</v>
      </c>
      <c r="I147" s="382">
        <v>1</v>
      </c>
    </row>
    <row r="151" spans="1:9" ht="15.75" x14ac:dyDescent="0.25">
      <c r="A151" s="410"/>
      <c r="B151" s="588" t="s">
        <v>2174</v>
      </c>
      <c r="C151" s="589"/>
      <c r="D151" s="589"/>
      <c r="E151" s="590"/>
      <c r="F151" s="588" t="s">
        <v>2267</v>
      </c>
      <c r="G151" s="589"/>
      <c r="H151" s="589"/>
      <c r="I151" s="590"/>
    </row>
    <row r="152" spans="1:9" ht="30" x14ac:dyDescent="0.25">
      <c r="A152" s="374" t="s">
        <v>1267</v>
      </c>
      <c r="B152" s="330" t="s">
        <v>1312</v>
      </c>
      <c r="C152" s="376" t="s">
        <v>369</v>
      </c>
      <c r="D152" s="377">
        <v>3</v>
      </c>
      <c r="E152" s="378">
        <v>1</v>
      </c>
      <c r="F152" s="330" t="s">
        <v>414</v>
      </c>
      <c r="G152" s="376" t="s">
        <v>1313</v>
      </c>
      <c r="H152" s="377">
        <v>3</v>
      </c>
      <c r="I152" s="378">
        <v>1</v>
      </c>
    </row>
    <row r="153" spans="1:9" ht="30" x14ac:dyDescent="0.25">
      <c r="A153" s="374"/>
      <c r="B153" s="330" t="s">
        <v>1314</v>
      </c>
      <c r="C153" s="376" t="s">
        <v>369</v>
      </c>
      <c r="D153" s="377">
        <v>3</v>
      </c>
      <c r="E153" s="378">
        <v>1</v>
      </c>
      <c r="F153" s="330" t="s">
        <v>458</v>
      </c>
      <c r="G153" s="376" t="s">
        <v>1313</v>
      </c>
      <c r="H153" s="377">
        <v>3</v>
      </c>
      <c r="I153" s="378">
        <v>1</v>
      </c>
    </row>
    <row r="154" spans="1:9" ht="30" x14ac:dyDescent="0.25">
      <c r="A154" s="374"/>
      <c r="B154" s="330" t="s">
        <v>1315</v>
      </c>
      <c r="C154" s="376" t="s">
        <v>369</v>
      </c>
      <c r="D154" s="377">
        <v>3</v>
      </c>
      <c r="E154" s="378">
        <v>1</v>
      </c>
      <c r="F154" s="330" t="s">
        <v>1316</v>
      </c>
      <c r="G154" s="376" t="s">
        <v>1313</v>
      </c>
      <c r="H154" s="377">
        <v>3</v>
      </c>
      <c r="I154" s="378">
        <v>1</v>
      </c>
    </row>
    <row r="155" spans="1:9" ht="30" x14ac:dyDescent="0.25">
      <c r="A155" s="374"/>
      <c r="B155" s="330" t="s">
        <v>1317</v>
      </c>
      <c r="C155" s="376" t="s">
        <v>369</v>
      </c>
      <c r="D155" s="377">
        <v>3</v>
      </c>
      <c r="E155" s="378">
        <v>1</v>
      </c>
      <c r="F155" s="330" t="s">
        <v>1318</v>
      </c>
      <c r="G155" s="376" t="s">
        <v>1313</v>
      </c>
      <c r="H155" s="377">
        <v>3</v>
      </c>
      <c r="I155" s="378">
        <v>1</v>
      </c>
    </row>
    <row r="156" spans="1:9" ht="30" x14ac:dyDescent="0.25">
      <c r="A156" s="405"/>
      <c r="B156" s="406" t="s">
        <v>1319</v>
      </c>
      <c r="C156" s="407" t="s">
        <v>369</v>
      </c>
      <c r="D156" s="408">
        <v>3</v>
      </c>
      <c r="E156" s="409">
        <v>1</v>
      </c>
      <c r="F156" s="406" t="s">
        <v>1320</v>
      </c>
      <c r="G156" s="407" t="s">
        <v>1313</v>
      </c>
      <c r="H156" s="408">
        <v>3</v>
      </c>
      <c r="I156" s="409">
        <v>1</v>
      </c>
    </row>
    <row r="157" spans="1:9" ht="30" x14ac:dyDescent="0.25">
      <c r="A157" s="374"/>
      <c r="B157" s="330" t="s">
        <v>1321</v>
      </c>
      <c r="C157" s="376" t="s">
        <v>147</v>
      </c>
      <c r="D157" s="377">
        <v>3</v>
      </c>
      <c r="E157" s="378">
        <v>1</v>
      </c>
      <c r="F157" s="330" t="s">
        <v>1322</v>
      </c>
      <c r="G157" s="376" t="s">
        <v>1313</v>
      </c>
      <c r="H157" s="377">
        <v>3</v>
      </c>
      <c r="I157" s="378">
        <v>1</v>
      </c>
    </row>
    <row r="158" spans="1:9" ht="45" x14ac:dyDescent="0.25">
      <c r="A158" s="374"/>
      <c r="B158" s="330" t="s">
        <v>1323</v>
      </c>
      <c r="C158" s="376" t="s">
        <v>369</v>
      </c>
      <c r="D158" s="377">
        <v>3</v>
      </c>
      <c r="E158" s="378">
        <v>1</v>
      </c>
      <c r="F158" s="330" t="s">
        <v>441</v>
      </c>
      <c r="G158" s="376" t="s">
        <v>1313</v>
      </c>
      <c r="H158" s="377">
        <v>3</v>
      </c>
      <c r="I158" s="378">
        <v>1</v>
      </c>
    </row>
    <row r="159" spans="1:9" ht="30" x14ac:dyDescent="0.25">
      <c r="A159" s="374"/>
      <c r="B159" s="330" t="s">
        <v>445</v>
      </c>
      <c r="C159" s="376" t="s">
        <v>369</v>
      </c>
      <c r="D159" s="377">
        <v>3</v>
      </c>
      <c r="E159" s="378">
        <v>1</v>
      </c>
      <c r="F159" s="330" t="s">
        <v>1324</v>
      </c>
      <c r="G159" s="376" t="s">
        <v>139</v>
      </c>
      <c r="H159" s="377">
        <v>3</v>
      </c>
      <c r="I159" s="378">
        <v>1</v>
      </c>
    </row>
    <row r="160" spans="1:9" ht="30" x14ac:dyDescent="0.25">
      <c r="A160" s="374"/>
      <c r="B160" s="330" t="s">
        <v>1325</v>
      </c>
      <c r="C160" s="376" t="s">
        <v>369</v>
      </c>
      <c r="D160" s="377">
        <v>3</v>
      </c>
      <c r="E160" s="378">
        <v>1</v>
      </c>
      <c r="F160" s="330" t="s">
        <v>1326</v>
      </c>
      <c r="G160" s="376" t="s">
        <v>1313</v>
      </c>
      <c r="H160" s="377">
        <v>3</v>
      </c>
      <c r="I160" s="378">
        <v>1</v>
      </c>
    </row>
    <row r="161" spans="1:9" ht="30" x14ac:dyDescent="0.25">
      <c r="A161" s="374"/>
      <c r="B161" s="330" t="s">
        <v>1327</v>
      </c>
      <c r="C161" s="376" t="s">
        <v>369</v>
      </c>
      <c r="D161" s="377">
        <v>3</v>
      </c>
      <c r="E161" s="378">
        <v>1</v>
      </c>
      <c r="F161" s="330" t="s">
        <v>372</v>
      </c>
      <c r="G161" s="376" t="s">
        <v>1313</v>
      </c>
      <c r="H161" s="377">
        <v>3</v>
      </c>
      <c r="I161" s="378">
        <v>1</v>
      </c>
    </row>
    <row r="162" spans="1:9" ht="30" x14ac:dyDescent="0.25">
      <c r="A162" s="374"/>
      <c r="B162" s="330" t="s">
        <v>1328</v>
      </c>
      <c r="C162" s="376" t="s">
        <v>39</v>
      </c>
      <c r="D162" s="377">
        <v>3</v>
      </c>
      <c r="E162" s="378">
        <v>1</v>
      </c>
      <c r="F162" s="330" t="s">
        <v>1329</v>
      </c>
      <c r="G162" s="376" t="s">
        <v>139</v>
      </c>
      <c r="H162" s="377">
        <v>3</v>
      </c>
      <c r="I162" s="378">
        <v>1</v>
      </c>
    </row>
    <row r="163" spans="1:9" ht="60" x14ac:dyDescent="0.25">
      <c r="A163" s="374"/>
      <c r="B163" s="330" t="s">
        <v>1330</v>
      </c>
      <c r="C163" s="376" t="s">
        <v>39</v>
      </c>
      <c r="D163" s="377">
        <v>3</v>
      </c>
      <c r="E163" s="378">
        <v>1</v>
      </c>
      <c r="F163" s="330" t="s">
        <v>1331</v>
      </c>
      <c r="G163" s="376" t="s">
        <v>139</v>
      </c>
      <c r="H163" s="377">
        <v>3</v>
      </c>
      <c r="I163" s="378">
        <v>1</v>
      </c>
    </row>
    <row r="164" spans="1:9" x14ac:dyDescent="0.25">
      <c r="A164" s="374"/>
      <c r="B164" s="330" t="s">
        <v>1332</v>
      </c>
      <c r="C164" s="376" t="s">
        <v>39</v>
      </c>
      <c r="D164" s="377">
        <v>3</v>
      </c>
      <c r="E164" s="378">
        <v>1</v>
      </c>
      <c r="F164" s="330" t="s">
        <v>340</v>
      </c>
      <c r="G164" s="376" t="s">
        <v>139</v>
      </c>
      <c r="H164" s="377">
        <v>3</v>
      </c>
      <c r="I164" s="378">
        <v>1</v>
      </c>
    </row>
    <row r="165" spans="1:9" ht="30" x14ac:dyDescent="0.25">
      <c r="A165" s="374"/>
      <c r="B165" s="330" t="s">
        <v>360</v>
      </c>
      <c r="C165" s="376" t="s">
        <v>39</v>
      </c>
      <c r="D165" s="377">
        <v>3</v>
      </c>
      <c r="E165" s="378">
        <v>1</v>
      </c>
      <c r="F165" s="330" t="s">
        <v>1333</v>
      </c>
      <c r="G165" s="376" t="s">
        <v>139</v>
      </c>
      <c r="H165" s="377">
        <v>3</v>
      </c>
      <c r="I165" s="378">
        <v>1</v>
      </c>
    </row>
    <row r="166" spans="1:9" x14ac:dyDescent="0.25">
      <c r="A166" s="374"/>
      <c r="B166" s="330" t="s">
        <v>1334</v>
      </c>
      <c r="C166" s="376" t="s">
        <v>39</v>
      </c>
      <c r="D166" s="377">
        <v>3</v>
      </c>
      <c r="E166" s="378">
        <v>1</v>
      </c>
      <c r="F166" s="330" t="s">
        <v>1335</v>
      </c>
      <c r="G166" s="376" t="s">
        <v>139</v>
      </c>
      <c r="H166" s="377">
        <v>3</v>
      </c>
      <c r="I166" s="378">
        <v>1</v>
      </c>
    </row>
    <row r="167" spans="1:9" x14ac:dyDescent="0.25">
      <c r="A167" s="374"/>
      <c r="B167" s="330" t="s">
        <v>1336</v>
      </c>
      <c r="C167" s="376" t="s">
        <v>39</v>
      </c>
      <c r="D167" s="377">
        <v>3</v>
      </c>
      <c r="E167" s="378">
        <v>1</v>
      </c>
      <c r="F167" s="330" t="s">
        <v>1337</v>
      </c>
      <c r="G167" s="376" t="s">
        <v>139</v>
      </c>
      <c r="H167" s="377">
        <v>3</v>
      </c>
      <c r="I167" s="378">
        <v>1</v>
      </c>
    </row>
    <row r="168" spans="1:9" ht="30" x14ac:dyDescent="0.25">
      <c r="A168" s="374"/>
      <c r="B168" s="330" t="s">
        <v>1338</v>
      </c>
      <c r="C168" s="376" t="s">
        <v>39</v>
      </c>
      <c r="D168" s="377">
        <v>3</v>
      </c>
      <c r="E168" s="378">
        <v>1</v>
      </c>
      <c r="F168" s="330" t="s">
        <v>1339</v>
      </c>
      <c r="G168" s="376" t="s">
        <v>139</v>
      </c>
      <c r="H168" s="377">
        <v>3</v>
      </c>
      <c r="I168" s="378">
        <v>1</v>
      </c>
    </row>
    <row r="169" spans="1:9" ht="30" x14ac:dyDescent="0.25">
      <c r="A169" s="374"/>
      <c r="B169" s="330" t="s">
        <v>1340</v>
      </c>
      <c r="C169" s="376" t="s">
        <v>369</v>
      </c>
      <c r="D169" s="377">
        <v>3</v>
      </c>
      <c r="E169" s="378">
        <v>1</v>
      </c>
      <c r="F169" s="330" t="s">
        <v>1341</v>
      </c>
      <c r="G169" s="376" t="s">
        <v>139</v>
      </c>
      <c r="H169" s="377">
        <v>3</v>
      </c>
      <c r="I169" s="378">
        <v>1</v>
      </c>
    </row>
    <row r="170" spans="1:9" x14ac:dyDescent="0.25">
      <c r="A170" s="374"/>
      <c r="B170" s="330" t="s">
        <v>1342</v>
      </c>
      <c r="C170" s="376" t="s">
        <v>369</v>
      </c>
      <c r="D170" s="377">
        <v>3</v>
      </c>
      <c r="E170" s="378">
        <v>1</v>
      </c>
      <c r="F170" s="330" t="s">
        <v>1343</v>
      </c>
      <c r="G170" s="376" t="s">
        <v>139</v>
      </c>
      <c r="H170" s="377">
        <v>3</v>
      </c>
      <c r="I170" s="378">
        <v>1</v>
      </c>
    </row>
    <row r="171" spans="1:9" ht="31.5" x14ac:dyDescent="0.25">
      <c r="A171" s="374"/>
      <c r="B171" s="375" t="s">
        <v>1344</v>
      </c>
      <c r="C171" s="376" t="s">
        <v>1313</v>
      </c>
      <c r="D171" s="377">
        <v>3</v>
      </c>
      <c r="E171" s="377">
        <v>3</v>
      </c>
      <c r="F171" s="376" t="s">
        <v>452</v>
      </c>
      <c r="G171" s="376" t="s">
        <v>1313</v>
      </c>
      <c r="H171" s="377">
        <v>3</v>
      </c>
      <c r="I171" s="377">
        <v>3</v>
      </c>
    </row>
    <row r="172" spans="1:9" ht="30" x14ac:dyDescent="0.25">
      <c r="A172" s="374"/>
      <c r="B172" s="376" t="s">
        <v>1345</v>
      </c>
      <c r="C172" s="376" t="s">
        <v>39</v>
      </c>
      <c r="D172" s="377">
        <v>3</v>
      </c>
      <c r="E172" s="377">
        <v>3</v>
      </c>
      <c r="F172" s="376" t="s">
        <v>1346</v>
      </c>
      <c r="G172" s="376" t="s">
        <v>139</v>
      </c>
      <c r="H172" s="377">
        <v>3</v>
      </c>
      <c r="I172" s="377">
        <v>3</v>
      </c>
    </row>
    <row r="173" spans="1:9" ht="31.5" x14ac:dyDescent="0.25">
      <c r="A173" s="374"/>
      <c r="B173" s="375" t="s">
        <v>1345</v>
      </c>
      <c r="C173" s="376" t="s">
        <v>39</v>
      </c>
      <c r="D173" s="377">
        <v>3</v>
      </c>
      <c r="E173" s="377">
        <v>3</v>
      </c>
      <c r="F173" s="376" t="s">
        <v>1347</v>
      </c>
      <c r="G173" s="376" t="s">
        <v>139</v>
      </c>
      <c r="H173" s="377">
        <v>3</v>
      </c>
      <c r="I173" s="377">
        <v>3</v>
      </c>
    </row>
    <row r="174" spans="1:9" ht="30" x14ac:dyDescent="0.25">
      <c r="A174" s="383" t="s">
        <v>1463</v>
      </c>
      <c r="B174" s="379" t="s">
        <v>1515</v>
      </c>
      <c r="C174" s="379" t="s">
        <v>1465</v>
      </c>
      <c r="D174" s="380">
        <v>3</v>
      </c>
      <c r="E174" s="380">
        <v>1</v>
      </c>
      <c r="F174" s="379" t="s">
        <v>1516</v>
      </c>
      <c r="G174" s="379" t="s">
        <v>1465</v>
      </c>
      <c r="H174" s="380">
        <v>3</v>
      </c>
      <c r="I174" s="380">
        <v>1</v>
      </c>
    </row>
    <row r="175" spans="1:9" ht="30" x14ac:dyDescent="0.25">
      <c r="A175" s="383"/>
      <c r="B175" s="379" t="s">
        <v>1517</v>
      </c>
      <c r="C175" s="379" t="s">
        <v>1465</v>
      </c>
      <c r="D175" s="380">
        <v>3</v>
      </c>
      <c r="E175" s="380">
        <v>1</v>
      </c>
      <c r="F175" s="379" t="s">
        <v>1518</v>
      </c>
      <c r="G175" s="379" t="s">
        <v>1465</v>
      </c>
      <c r="H175" s="380">
        <v>3</v>
      </c>
      <c r="I175" s="380">
        <v>1</v>
      </c>
    </row>
    <row r="176" spans="1:9" ht="45" x14ac:dyDescent="0.25">
      <c r="A176" s="383"/>
      <c r="B176" s="384" t="s">
        <v>1519</v>
      </c>
      <c r="C176" s="384" t="s">
        <v>2325</v>
      </c>
      <c r="D176" s="385">
        <v>3</v>
      </c>
      <c r="E176" s="385">
        <v>1</v>
      </c>
      <c r="F176" s="384" t="s">
        <v>1520</v>
      </c>
      <c r="G176" s="384" t="s">
        <v>2325</v>
      </c>
      <c r="H176" s="380">
        <v>3</v>
      </c>
      <c r="I176" s="380">
        <v>1</v>
      </c>
    </row>
    <row r="177" spans="1:9" ht="45" x14ac:dyDescent="0.25">
      <c r="A177" s="383"/>
      <c r="B177" s="384" t="s">
        <v>1521</v>
      </c>
      <c r="C177" s="384" t="s">
        <v>2325</v>
      </c>
      <c r="D177" s="385">
        <v>3</v>
      </c>
      <c r="E177" s="385">
        <v>1</v>
      </c>
      <c r="F177" s="384" t="s">
        <v>1522</v>
      </c>
      <c r="G177" s="384" t="s">
        <v>2325</v>
      </c>
      <c r="H177" s="380">
        <v>3</v>
      </c>
      <c r="I177" s="380">
        <v>1</v>
      </c>
    </row>
    <row r="178" spans="1:9" ht="30" x14ac:dyDescent="0.25">
      <c r="A178" s="383"/>
      <c r="B178" s="384" t="s">
        <v>1523</v>
      </c>
      <c r="C178" s="384" t="s">
        <v>2325</v>
      </c>
      <c r="D178" s="385">
        <v>3</v>
      </c>
      <c r="E178" s="385">
        <v>1</v>
      </c>
      <c r="F178" s="384" t="s">
        <v>1524</v>
      </c>
      <c r="G178" s="384" t="s">
        <v>2325</v>
      </c>
      <c r="H178" s="380">
        <v>3</v>
      </c>
      <c r="I178" s="380">
        <v>1</v>
      </c>
    </row>
    <row r="179" spans="1:9" ht="30" x14ac:dyDescent="0.25">
      <c r="A179" s="383"/>
      <c r="B179" s="384" t="s">
        <v>387</v>
      </c>
      <c r="C179" s="384" t="s">
        <v>2325</v>
      </c>
      <c r="D179" s="385">
        <v>3</v>
      </c>
      <c r="E179" s="385">
        <v>1</v>
      </c>
      <c r="F179" s="384" t="s">
        <v>1525</v>
      </c>
      <c r="G179" s="384" t="s">
        <v>2325</v>
      </c>
      <c r="H179" s="380">
        <v>3</v>
      </c>
      <c r="I179" s="380">
        <v>1</v>
      </c>
    </row>
    <row r="180" spans="1:9" ht="30" x14ac:dyDescent="0.25">
      <c r="A180" s="383"/>
      <c r="B180" s="379" t="s">
        <v>1526</v>
      </c>
      <c r="C180" s="379" t="s">
        <v>1467</v>
      </c>
      <c r="D180" s="380">
        <v>3</v>
      </c>
      <c r="E180" s="380">
        <v>1</v>
      </c>
      <c r="F180" s="379" t="s">
        <v>1527</v>
      </c>
      <c r="G180" s="379" t="s">
        <v>1469</v>
      </c>
      <c r="H180" s="380">
        <v>3</v>
      </c>
      <c r="I180" s="380">
        <v>1</v>
      </c>
    </row>
    <row r="181" spans="1:9" ht="30" x14ac:dyDescent="0.25">
      <c r="A181" s="383"/>
      <c r="B181" s="379" t="s">
        <v>1528</v>
      </c>
      <c r="C181" s="379" t="s">
        <v>1467</v>
      </c>
      <c r="D181" s="380">
        <v>3</v>
      </c>
      <c r="E181" s="380">
        <v>1</v>
      </c>
      <c r="F181" s="379" t="s">
        <v>1529</v>
      </c>
      <c r="G181" s="379" t="s">
        <v>1469</v>
      </c>
      <c r="H181" s="380">
        <v>3</v>
      </c>
      <c r="I181" s="380">
        <v>1</v>
      </c>
    </row>
    <row r="182" spans="1:9" ht="30" x14ac:dyDescent="0.25">
      <c r="A182" s="383"/>
      <c r="B182" s="379" t="s">
        <v>1530</v>
      </c>
      <c r="C182" s="379" t="s">
        <v>1467</v>
      </c>
      <c r="D182" s="380">
        <v>3</v>
      </c>
      <c r="E182" s="380">
        <v>1</v>
      </c>
      <c r="F182" s="379" t="s">
        <v>1531</v>
      </c>
      <c r="G182" s="379" t="s">
        <v>1469</v>
      </c>
      <c r="H182" s="380">
        <v>3</v>
      </c>
      <c r="I182" s="380">
        <v>1</v>
      </c>
    </row>
    <row r="183" spans="1:9" ht="30" x14ac:dyDescent="0.25">
      <c r="A183" s="383"/>
      <c r="B183" s="379" t="s">
        <v>1532</v>
      </c>
      <c r="C183" s="379" t="s">
        <v>1467</v>
      </c>
      <c r="D183" s="380">
        <v>3</v>
      </c>
      <c r="E183" s="380">
        <v>1</v>
      </c>
      <c r="F183" s="379" t="s">
        <v>1533</v>
      </c>
      <c r="G183" s="379" t="s">
        <v>1469</v>
      </c>
      <c r="H183" s="380">
        <v>3</v>
      </c>
      <c r="I183" s="380">
        <v>1</v>
      </c>
    </row>
    <row r="184" spans="1:9" x14ac:dyDescent="0.25">
      <c r="A184" s="383"/>
      <c r="B184" s="379" t="s">
        <v>1534</v>
      </c>
      <c r="C184" s="379" t="s">
        <v>1467</v>
      </c>
      <c r="D184" s="380">
        <v>3</v>
      </c>
      <c r="E184" s="380">
        <v>1</v>
      </c>
      <c r="F184" s="379" t="s">
        <v>1535</v>
      </c>
      <c r="G184" s="379" t="s">
        <v>1469</v>
      </c>
      <c r="H184" s="380">
        <v>3</v>
      </c>
      <c r="I184" s="380">
        <v>1</v>
      </c>
    </row>
    <row r="185" spans="1:9" x14ac:dyDescent="0.25">
      <c r="A185" s="383"/>
      <c r="B185" s="379" t="s">
        <v>1536</v>
      </c>
      <c r="C185" s="379" t="s">
        <v>1467</v>
      </c>
      <c r="D185" s="380">
        <v>3</v>
      </c>
      <c r="E185" s="380">
        <v>1</v>
      </c>
      <c r="F185" s="379" t="s">
        <v>1537</v>
      </c>
      <c r="G185" s="379" t="s">
        <v>1469</v>
      </c>
      <c r="H185" s="380">
        <v>3</v>
      </c>
      <c r="I185" s="380">
        <v>1</v>
      </c>
    </row>
    <row r="186" spans="1:9" x14ac:dyDescent="0.25">
      <c r="A186" s="383"/>
      <c r="B186" s="379" t="s">
        <v>1538</v>
      </c>
      <c r="C186" s="379" t="s">
        <v>1467</v>
      </c>
      <c r="D186" s="380">
        <v>3</v>
      </c>
      <c r="E186" s="380">
        <v>1</v>
      </c>
      <c r="F186" s="379" t="s">
        <v>1539</v>
      </c>
      <c r="G186" s="379" t="s">
        <v>1469</v>
      </c>
      <c r="H186" s="380">
        <v>3</v>
      </c>
      <c r="I186" s="380">
        <v>1</v>
      </c>
    </row>
    <row r="187" spans="1:9" x14ac:dyDescent="0.25">
      <c r="A187" s="383"/>
      <c r="B187" s="379" t="s">
        <v>1540</v>
      </c>
      <c r="C187" s="379" t="s">
        <v>1467</v>
      </c>
      <c r="D187" s="380">
        <v>3</v>
      </c>
      <c r="E187" s="380">
        <v>1</v>
      </c>
      <c r="F187" s="379" t="s">
        <v>1541</v>
      </c>
      <c r="G187" s="379" t="s">
        <v>1469</v>
      </c>
      <c r="H187" s="380">
        <v>3</v>
      </c>
      <c r="I187" s="380">
        <v>1</v>
      </c>
    </row>
    <row r="188" spans="1:9" ht="30" x14ac:dyDescent="0.25">
      <c r="A188" s="383"/>
      <c r="B188" s="379" t="s">
        <v>1542</v>
      </c>
      <c r="C188" s="379" t="s">
        <v>1467</v>
      </c>
      <c r="D188" s="380">
        <v>3</v>
      </c>
      <c r="E188" s="380">
        <v>1</v>
      </c>
      <c r="F188" s="379" t="s">
        <v>1543</v>
      </c>
      <c r="G188" s="379" t="s">
        <v>1469</v>
      </c>
      <c r="H188" s="380">
        <v>3</v>
      </c>
      <c r="I188" s="380">
        <v>1</v>
      </c>
    </row>
    <row r="189" spans="1:9" ht="30" x14ac:dyDescent="0.25">
      <c r="A189" s="383"/>
      <c r="B189" s="379" t="s">
        <v>1544</v>
      </c>
      <c r="C189" s="379" t="s">
        <v>1467</v>
      </c>
      <c r="D189" s="380">
        <v>3</v>
      </c>
      <c r="E189" s="380">
        <v>1</v>
      </c>
      <c r="F189" s="379" t="s">
        <v>1545</v>
      </c>
      <c r="G189" s="379" t="s">
        <v>1469</v>
      </c>
      <c r="H189" s="380">
        <v>3</v>
      </c>
      <c r="I189" s="380">
        <v>1</v>
      </c>
    </row>
    <row r="190" spans="1:9" ht="30" x14ac:dyDescent="0.25">
      <c r="A190" s="383"/>
      <c r="B190" s="379" t="s">
        <v>1546</v>
      </c>
      <c r="C190" s="379" t="s">
        <v>1467</v>
      </c>
      <c r="D190" s="380">
        <v>3</v>
      </c>
      <c r="E190" s="380">
        <v>1</v>
      </c>
      <c r="F190" s="379" t="s">
        <v>1547</v>
      </c>
      <c r="G190" s="379" t="s">
        <v>1469</v>
      </c>
      <c r="H190" s="380">
        <v>3</v>
      </c>
      <c r="I190" s="380">
        <v>1</v>
      </c>
    </row>
    <row r="191" spans="1:9" ht="30" x14ac:dyDescent="0.25">
      <c r="A191" s="383"/>
      <c r="B191" s="379" t="s">
        <v>1548</v>
      </c>
      <c r="C191" s="379" t="s">
        <v>1467</v>
      </c>
      <c r="D191" s="380">
        <v>3</v>
      </c>
      <c r="E191" s="380">
        <v>1</v>
      </c>
      <c r="F191" s="379" t="s">
        <v>1549</v>
      </c>
      <c r="G191" s="379" t="s">
        <v>1469</v>
      </c>
      <c r="H191" s="380">
        <v>3</v>
      </c>
      <c r="I191" s="380">
        <v>1</v>
      </c>
    </row>
    <row r="192" spans="1:9" ht="30" x14ac:dyDescent="0.25">
      <c r="A192" s="383"/>
      <c r="B192" s="379" t="s">
        <v>467</v>
      </c>
      <c r="C192" s="379" t="s">
        <v>1467</v>
      </c>
      <c r="D192" s="380">
        <v>3</v>
      </c>
      <c r="E192" s="380">
        <v>1</v>
      </c>
      <c r="F192" s="379" t="s">
        <v>1550</v>
      </c>
      <c r="G192" s="379" t="s">
        <v>1469</v>
      </c>
      <c r="H192" s="380">
        <v>3</v>
      </c>
      <c r="I192" s="380">
        <v>1</v>
      </c>
    </row>
    <row r="193" spans="1:9" ht="30" x14ac:dyDescent="0.25">
      <c r="A193" s="383"/>
      <c r="B193" s="379" t="s">
        <v>1551</v>
      </c>
      <c r="C193" s="379" t="s">
        <v>1467</v>
      </c>
      <c r="D193" s="380">
        <v>3</v>
      </c>
      <c r="E193" s="380">
        <v>1</v>
      </c>
      <c r="F193" s="379" t="s">
        <v>1552</v>
      </c>
      <c r="G193" s="379" t="s">
        <v>1469</v>
      </c>
      <c r="H193" s="380">
        <v>3</v>
      </c>
      <c r="I193" s="380">
        <v>1</v>
      </c>
    </row>
    <row r="194" spans="1:9" ht="30" x14ac:dyDescent="0.25">
      <c r="A194" s="383"/>
      <c r="B194" s="379" t="s">
        <v>1553</v>
      </c>
      <c r="C194" s="379" t="s">
        <v>1467</v>
      </c>
      <c r="D194" s="380">
        <v>3</v>
      </c>
      <c r="E194" s="380">
        <v>1</v>
      </c>
      <c r="F194" s="379" t="s">
        <v>431</v>
      </c>
      <c r="G194" s="379" t="s">
        <v>1469</v>
      </c>
      <c r="H194" s="380">
        <v>3</v>
      </c>
      <c r="I194" s="380">
        <v>1</v>
      </c>
    </row>
    <row r="195" spans="1:9" ht="45" x14ac:dyDescent="0.25">
      <c r="A195" s="383"/>
      <c r="B195" s="379" t="s">
        <v>1554</v>
      </c>
      <c r="C195" s="379" t="s">
        <v>2325</v>
      </c>
      <c r="D195" s="380">
        <v>3</v>
      </c>
      <c r="E195" s="380">
        <v>1</v>
      </c>
      <c r="F195" s="379" t="s">
        <v>1555</v>
      </c>
      <c r="G195" s="379" t="s">
        <v>2325</v>
      </c>
      <c r="H195" s="380">
        <v>3</v>
      </c>
      <c r="I195" s="380">
        <v>1</v>
      </c>
    </row>
    <row r="196" spans="1:9" ht="31.5" x14ac:dyDescent="0.25">
      <c r="A196" s="383"/>
      <c r="B196" s="386" t="s">
        <v>1556</v>
      </c>
      <c r="C196" s="379" t="s">
        <v>1465</v>
      </c>
      <c r="D196" s="380">
        <v>3</v>
      </c>
      <c r="E196" s="380">
        <v>1</v>
      </c>
      <c r="F196" s="379" t="s">
        <v>394</v>
      </c>
      <c r="G196" s="379" t="s">
        <v>1465</v>
      </c>
      <c r="H196" s="380">
        <v>3</v>
      </c>
      <c r="I196" s="380">
        <v>1</v>
      </c>
    </row>
    <row r="197" spans="1:9" ht="30" x14ac:dyDescent="0.25">
      <c r="A197" s="383"/>
      <c r="B197" s="379" t="s">
        <v>382</v>
      </c>
      <c r="C197" s="379" t="s">
        <v>1465</v>
      </c>
      <c r="D197" s="380">
        <v>3</v>
      </c>
      <c r="E197" s="380">
        <v>1</v>
      </c>
      <c r="F197" s="379" t="s">
        <v>1557</v>
      </c>
      <c r="G197" s="379" t="s">
        <v>1465</v>
      </c>
      <c r="H197" s="380">
        <v>3</v>
      </c>
      <c r="I197" s="380">
        <v>1</v>
      </c>
    </row>
    <row r="198" spans="1:9" ht="30" x14ac:dyDescent="0.25">
      <c r="A198" s="383"/>
      <c r="B198" s="379" t="s">
        <v>1558</v>
      </c>
      <c r="C198" s="379" t="s">
        <v>1465</v>
      </c>
      <c r="D198" s="380">
        <v>3</v>
      </c>
      <c r="E198" s="380">
        <v>1</v>
      </c>
      <c r="F198" s="379" t="s">
        <v>404</v>
      </c>
      <c r="G198" s="379" t="s">
        <v>1465</v>
      </c>
      <c r="H198" s="380">
        <v>3</v>
      </c>
      <c r="I198" s="380">
        <v>1</v>
      </c>
    </row>
    <row r="199" spans="1:9" ht="45" x14ac:dyDescent="0.25">
      <c r="A199" s="482" t="s">
        <v>1745</v>
      </c>
      <c r="B199" s="483" t="s">
        <v>348</v>
      </c>
      <c r="C199" s="483" t="s">
        <v>1746</v>
      </c>
      <c r="D199" s="484">
        <v>3</v>
      </c>
      <c r="E199" s="484">
        <v>1</v>
      </c>
      <c r="F199" s="483" t="s">
        <v>351</v>
      </c>
      <c r="G199" s="483" t="s">
        <v>1747</v>
      </c>
      <c r="H199" s="484">
        <v>3</v>
      </c>
      <c r="I199" s="484">
        <v>1</v>
      </c>
    </row>
    <row r="200" spans="1:9" ht="30" x14ac:dyDescent="0.25">
      <c r="A200" s="482"/>
      <c r="B200" s="483" t="s">
        <v>359</v>
      </c>
      <c r="C200" s="483" t="s">
        <v>175</v>
      </c>
      <c r="D200" s="484">
        <v>3</v>
      </c>
      <c r="E200" s="484">
        <v>1</v>
      </c>
      <c r="F200" s="483" t="s">
        <v>363</v>
      </c>
      <c r="G200" s="483" t="s">
        <v>1748</v>
      </c>
      <c r="H200" s="484">
        <v>3</v>
      </c>
      <c r="I200" s="484">
        <v>1</v>
      </c>
    </row>
    <row r="201" spans="1:9" ht="45" x14ac:dyDescent="0.25">
      <c r="A201" s="482"/>
      <c r="B201" s="483" t="s">
        <v>368</v>
      </c>
      <c r="C201" s="483" t="s">
        <v>1748</v>
      </c>
      <c r="D201" s="484">
        <v>3</v>
      </c>
      <c r="E201" s="484">
        <v>1</v>
      </c>
      <c r="F201" s="483" t="s">
        <v>1749</v>
      </c>
      <c r="G201" s="483" t="s">
        <v>1748</v>
      </c>
      <c r="H201" s="484">
        <v>3</v>
      </c>
      <c r="I201" s="484">
        <v>1</v>
      </c>
    </row>
    <row r="202" spans="1:9" ht="45" x14ac:dyDescent="0.25">
      <c r="A202" s="482"/>
      <c r="B202" s="483" t="s">
        <v>371</v>
      </c>
      <c r="C202" s="483" t="s">
        <v>1747</v>
      </c>
      <c r="D202" s="484">
        <v>3</v>
      </c>
      <c r="E202" s="484">
        <v>1</v>
      </c>
      <c r="F202" s="483" t="s">
        <v>339</v>
      </c>
      <c r="G202" s="483" t="s">
        <v>1748</v>
      </c>
      <c r="H202" s="484">
        <v>3</v>
      </c>
      <c r="I202" s="484">
        <v>1</v>
      </c>
    </row>
    <row r="203" spans="1:9" ht="30" x14ac:dyDescent="0.25">
      <c r="A203" s="482"/>
      <c r="B203" s="483" t="s">
        <v>349</v>
      </c>
      <c r="C203" s="483" t="s">
        <v>1746</v>
      </c>
      <c r="D203" s="484">
        <v>3</v>
      </c>
      <c r="E203" s="484">
        <v>1</v>
      </c>
      <c r="F203" s="483" t="s">
        <v>354</v>
      </c>
      <c r="G203" s="483" t="s">
        <v>2337</v>
      </c>
      <c r="H203" s="484">
        <v>3</v>
      </c>
      <c r="I203" s="484">
        <v>1</v>
      </c>
    </row>
    <row r="204" spans="1:9" ht="45" x14ac:dyDescent="0.25">
      <c r="A204" s="482"/>
      <c r="B204" s="483" t="s">
        <v>361</v>
      </c>
      <c r="C204" s="483" t="s">
        <v>347</v>
      </c>
      <c r="D204" s="484">
        <v>3</v>
      </c>
      <c r="E204" s="484">
        <v>1</v>
      </c>
      <c r="F204" s="483" t="s">
        <v>366</v>
      </c>
      <c r="G204" s="483" t="s">
        <v>2337</v>
      </c>
      <c r="H204" s="484">
        <v>3</v>
      </c>
      <c r="I204" s="484">
        <v>1</v>
      </c>
    </row>
    <row r="205" spans="1:9" ht="30" x14ac:dyDescent="0.25">
      <c r="A205" s="482"/>
      <c r="B205" s="483" t="s">
        <v>343</v>
      </c>
      <c r="C205" s="483" t="s">
        <v>347</v>
      </c>
      <c r="D205" s="484">
        <v>3</v>
      </c>
      <c r="E205" s="484">
        <v>1</v>
      </c>
      <c r="F205" s="483" t="s">
        <v>405</v>
      </c>
      <c r="G205" s="483" t="s">
        <v>2338</v>
      </c>
      <c r="H205" s="484">
        <v>3</v>
      </c>
      <c r="I205" s="484">
        <v>1</v>
      </c>
    </row>
    <row r="206" spans="1:9" ht="30" x14ac:dyDescent="0.25">
      <c r="A206" s="482"/>
      <c r="B206" s="483" t="s">
        <v>350</v>
      </c>
      <c r="C206" s="483" t="s">
        <v>347</v>
      </c>
      <c r="D206" s="484">
        <v>3</v>
      </c>
      <c r="E206" s="484">
        <v>1</v>
      </c>
      <c r="F206" s="483" t="s">
        <v>378</v>
      </c>
      <c r="G206" s="483" t="s">
        <v>1748</v>
      </c>
      <c r="H206" s="484">
        <v>3</v>
      </c>
      <c r="I206" s="484">
        <v>1</v>
      </c>
    </row>
    <row r="207" spans="1:9" x14ac:dyDescent="0.25">
      <c r="A207" s="482"/>
      <c r="B207" s="483" t="s">
        <v>396</v>
      </c>
      <c r="C207" s="483" t="s">
        <v>175</v>
      </c>
      <c r="D207" s="484">
        <v>3</v>
      </c>
      <c r="E207" s="484">
        <v>1</v>
      </c>
      <c r="F207" s="483" t="s">
        <v>390</v>
      </c>
      <c r="G207" s="483" t="s">
        <v>175</v>
      </c>
      <c r="H207" s="484">
        <v>3</v>
      </c>
      <c r="I207" s="484">
        <v>1</v>
      </c>
    </row>
    <row r="208" spans="1:9" x14ac:dyDescent="0.25">
      <c r="A208" s="482"/>
      <c r="B208" s="483" t="s">
        <v>393</v>
      </c>
      <c r="C208" s="483" t="s">
        <v>1747</v>
      </c>
      <c r="D208" s="484">
        <v>3</v>
      </c>
      <c r="E208" s="484">
        <v>1</v>
      </c>
      <c r="F208" s="483" t="s">
        <v>383</v>
      </c>
      <c r="G208" s="483" t="s">
        <v>1748</v>
      </c>
      <c r="H208" s="484">
        <v>3</v>
      </c>
      <c r="I208" s="484">
        <v>1</v>
      </c>
    </row>
    <row r="209" spans="1:9" x14ac:dyDescent="0.25">
      <c r="A209" s="482"/>
      <c r="B209" s="483" t="s">
        <v>402</v>
      </c>
      <c r="C209" s="483" t="s">
        <v>347</v>
      </c>
      <c r="D209" s="484">
        <v>3</v>
      </c>
      <c r="E209" s="484">
        <v>1</v>
      </c>
      <c r="F209" s="483" t="s">
        <v>375</v>
      </c>
      <c r="G209" s="483" t="s">
        <v>347</v>
      </c>
      <c r="H209" s="484">
        <v>3</v>
      </c>
      <c r="I209" s="484">
        <v>1</v>
      </c>
    </row>
    <row r="210" spans="1:9" ht="45" x14ac:dyDescent="0.25">
      <c r="A210" s="482"/>
      <c r="B210" s="483" t="s">
        <v>362</v>
      </c>
      <c r="C210" s="483" t="s">
        <v>1747</v>
      </c>
      <c r="D210" s="484">
        <v>3</v>
      </c>
      <c r="E210" s="484">
        <v>1</v>
      </c>
      <c r="F210" s="483" t="s">
        <v>399</v>
      </c>
      <c r="G210" s="483" t="s">
        <v>1747</v>
      </c>
      <c r="H210" s="484">
        <v>3</v>
      </c>
      <c r="I210" s="484">
        <v>1</v>
      </c>
    </row>
    <row r="211" spans="1:9" x14ac:dyDescent="0.25">
      <c r="A211" s="482"/>
      <c r="B211" s="483" t="s">
        <v>1750</v>
      </c>
      <c r="C211" s="483" t="s">
        <v>347</v>
      </c>
      <c r="D211" s="484">
        <v>3</v>
      </c>
      <c r="E211" s="484">
        <v>1</v>
      </c>
      <c r="F211" s="483" t="s">
        <v>1751</v>
      </c>
      <c r="G211" s="483" t="s">
        <v>347</v>
      </c>
      <c r="H211" s="484">
        <v>3</v>
      </c>
      <c r="I211" s="484">
        <v>1</v>
      </c>
    </row>
    <row r="212" spans="1:9" x14ac:dyDescent="0.25">
      <c r="A212" s="482"/>
      <c r="B212" s="483" t="s">
        <v>1752</v>
      </c>
      <c r="C212" s="483" t="s">
        <v>1748</v>
      </c>
      <c r="D212" s="484">
        <v>3</v>
      </c>
      <c r="E212" s="484">
        <v>1</v>
      </c>
      <c r="F212" s="483" t="s">
        <v>1753</v>
      </c>
      <c r="G212" s="483" t="s">
        <v>1748</v>
      </c>
      <c r="H212" s="484">
        <v>3</v>
      </c>
      <c r="I212" s="484">
        <v>1</v>
      </c>
    </row>
    <row r="213" spans="1:9" x14ac:dyDescent="0.25">
      <c r="A213" s="482"/>
      <c r="B213" s="483" t="s">
        <v>342</v>
      </c>
      <c r="C213" s="483" t="s">
        <v>347</v>
      </c>
      <c r="D213" s="484">
        <v>3</v>
      </c>
      <c r="E213" s="484">
        <v>1</v>
      </c>
      <c r="F213" s="483" t="s">
        <v>373</v>
      </c>
      <c r="G213" s="483" t="s">
        <v>357</v>
      </c>
      <c r="H213" s="484">
        <v>3</v>
      </c>
      <c r="I213" s="484">
        <v>1</v>
      </c>
    </row>
    <row r="214" spans="1:9" ht="30" x14ac:dyDescent="0.25">
      <c r="A214" s="482"/>
      <c r="B214" s="483" t="s">
        <v>397</v>
      </c>
      <c r="C214" s="483" t="s">
        <v>1746</v>
      </c>
      <c r="D214" s="484">
        <v>3</v>
      </c>
      <c r="E214" s="484">
        <v>1</v>
      </c>
      <c r="F214" s="483" t="s">
        <v>385</v>
      </c>
      <c r="G214" s="483" t="s">
        <v>356</v>
      </c>
      <c r="H214" s="484">
        <v>3</v>
      </c>
      <c r="I214" s="484">
        <v>1</v>
      </c>
    </row>
    <row r="215" spans="1:9" x14ac:dyDescent="0.25">
      <c r="A215" s="482"/>
      <c r="B215" s="483" t="s">
        <v>403</v>
      </c>
      <c r="C215" s="483" t="s">
        <v>2337</v>
      </c>
      <c r="D215" s="484">
        <v>3</v>
      </c>
      <c r="E215" s="484">
        <v>1</v>
      </c>
      <c r="F215" s="483" t="s">
        <v>395</v>
      </c>
      <c r="G215" s="483" t="s">
        <v>2337</v>
      </c>
      <c r="H215" s="484">
        <v>3</v>
      </c>
      <c r="I215" s="484">
        <v>1</v>
      </c>
    </row>
    <row r="216" spans="1:9" x14ac:dyDescent="0.25">
      <c r="A216" s="482"/>
      <c r="B216" s="483" t="s">
        <v>398</v>
      </c>
      <c r="C216" s="483" t="s">
        <v>175</v>
      </c>
      <c r="D216" s="484">
        <v>3</v>
      </c>
      <c r="E216" s="484">
        <v>1</v>
      </c>
      <c r="F216" s="483" t="s">
        <v>401</v>
      </c>
      <c r="G216" s="483" t="s">
        <v>2337</v>
      </c>
      <c r="H216" s="484">
        <v>3</v>
      </c>
      <c r="I216" s="484">
        <v>1</v>
      </c>
    </row>
    <row r="217" spans="1:9" ht="45" x14ac:dyDescent="0.25">
      <c r="A217" s="396" t="s">
        <v>1694</v>
      </c>
      <c r="B217" s="485" t="s">
        <v>1708</v>
      </c>
      <c r="C217" s="333" t="s">
        <v>86</v>
      </c>
      <c r="D217" s="486">
        <v>3</v>
      </c>
      <c r="E217" s="486">
        <v>1</v>
      </c>
      <c r="F217" s="487" t="s">
        <v>1709</v>
      </c>
      <c r="G217" s="487" t="s">
        <v>115</v>
      </c>
      <c r="H217" s="486">
        <v>2</v>
      </c>
      <c r="I217" s="486">
        <v>1</v>
      </c>
    </row>
    <row r="218" spans="1:9" ht="30" x14ac:dyDescent="0.25">
      <c r="A218" s="423"/>
      <c r="B218" s="485" t="s">
        <v>1710</v>
      </c>
      <c r="C218" s="333" t="s">
        <v>86</v>
      </c>
      <c r="D218" s="486">
        <v>3</v>
      </c>
      <c r="E218" s="486">
        <v>1</v>
      </c>
      <c r="F218" s="487" t="s">
        <v>1711</v>
      </c>
      <c r="G218" s="487" t="s">
        <v>115</v>
      </c>
      <c r="H218" s="486">
        <v>2</v>
      </c>
      <c r="I218" s="486">
        <v>1</v>
      </c>
    </row>
    <row r="219" spans="1:9" x14ac:dyDescent="0.25">
      <c r="A219" s="423"/>
      <c r="B219" s="485" t="s">
        <v>1712</v>
      </c>
      <c r="C219" s="333" t="s">
        <v>1702</v>
      </c>
      <c r="D219" s="486">
        <v>3</v>
      </c>
      <c r="E219" s="486">
        <v>1</v>
      </c>
      <c r="F219" s="487" t="s">
        <v>415</v>
      </c>
      <c r="G219" s="333" t="s">
        <v>1702</v>
      </c>
      <c r="H219" s="486">
        <v>2</v>
      </c>
      <c r="I219" s="486">
        <v>1</v>
      </c>
    </row>
    <row r="220" spans="1:9" x14ac:dyDescent="0.25">
      <c r="A220" s="488" t="s">
        <v>1247</v>
      </c>
      <c r="B220" s="489" t="s">
        <v>1754</v>
      </c>
      <c r="C220" s="489" t="s">
        <v>1755</v>
      </c>
      <c r="D220" s="490">
        <v>3</v>
      </c>
      <c r="E220" s="490">
        <v>1</v>
      </c>
      <c r="F220" s="489" t="s">
        <v>1756</v>
      </c>
      <c r="G220" s="489" t="s">
        <v>1755</v>
      </c>
      <c r="H220" s="490">
        <v>3</v>
      </c>
      <c r="I220" s="490">
        <v>1</v>
      </c>
    </row>
    <row r="221" spans="1:9" ht="30" x14ac:dyDescent="0.25">
      <c r="A221" s="488"/>
      <c r="B221" s="489" t="s">
        <v>1757</v>
      </c>
      <c r="C221" s="489" t="s">
        <v>426</v>
      </c>
      <c r="D221" s="490">
        <v>3</v>
      </c>
      <c r="E221" s="490">
        <v>1</v>
      </c>
      <c r="F221" s="489" t="s">
        <v>1759</v>
      </c>
      <c r="G221" s="489" t="s">
        <v>410</v>
      </c>
      <c r="H221" s="490">
        <v>3</v>
      </c>
      <c r="I221" s="490">
        <v>1</v>
      </c>
    </row>
    <row r="222" spans="1:9" ht="30" x14ac:dyDescent="0.25">
      <c r="A222" s="488"/>
      <c r="B222" s="489" t="s">
        <v>1760</v>
      </c>
      <c r="C222" s="489" t="s">
        <v>426</v>
      </c>
      <c r="D222" s="490">
        <v>3</v>
      </c>
      <c r="E222" s="490">
        <v>1</v>
      </c>
      <c r="F222" s="489" t="s">
        <v>1761</v>
      </c>
      <c r="G222" s="489" t="s">
        <v>1758</v>
      </c>
      <c r="H222" s="490">
        <v>3</v>
      </c>
      <c r="I222" s="490">
        <v>1</v>
      </c>
    </row>
    <row r="223" spans="1:9" ht="30" x14ac:dyDescent="0.25">
      <c r="A223" s="488"/>
      <c r="B223" s="489" t="s">
        <v>1762</v>
      </c>
      <c r="C223" s="489" t="s">
        <v>1771</v>
      </c>
      <c r="D223" s="490">
        <v>3</v>
      </c>
      <c r="E223" s="490">
        <v>1</v>
      </c>
      <c r="F223" s="489" t="s">
        <v>436</v>
      </c>
      <c r="G223" s="489" t="s">
        <v>1771</v>
      </c>
      <c r="H223" s="490">
        <v>3</v>
      </c>
      <c r="I223" s="490">
        <v>1</v>
      </c>
    </row>
    <row r="224" spans="1:9" ht="30" x14ac:dyDescent="0.25">
      <c r="A224" s="488"/>
      <c r="B224" s="489" t="s">
        <v>1764</v>
      </c>
      <c r="C224" s="489" t="s">
        <v>1771</v>
      </c>
      <c r="D224" s="490">
        <v>3</v>
      </c>
      <c r="E224" s="490">
        <v>1</v>
      </c>
      <c r="F224" s="489" t="s">
        <v>440</v>
      </c>
      <c r="G224" s="489" t="s">
        <v>1771</v>
      </c>
      <c r="H224" s="490">
        <v>3</v>
      </c>
      <c r="I224" s="490">
        <v>1</v>
      </c>
    </row>
    <row r="225" spans="1:9" ht="30" x14ac:dyDescent="0.25">
      <c r="A225" s="488"/>
      <c r="B225" s="489" t="s">
        <v>1765</v>
      </c>
      <c r="C225" s="489" t="s">
        <v>1755</v>
      </c>
      <c r="D225" s="490">
        <v>3</v>
      </c>
      <c r="E225" s="490">
        <v>1</v>
      </c>
      <c r="F225" s="489" t="s">
        <v>1766</v>
      </c>
      <c r="G225" s="489" t="s">
        <v>1755</v>
      </c>
      <c r="H225" s="490">
        <v>3</v>
      </c>
      <c r="I225" s="490">
        <v>1</v>
      </c>
    </row>
    <row r="226" spans="1:9" x14ac:dyDescent="0.25">
      <c r="A226" s="488"/>
      <c r="B226" s="489" t="s">
        <v>1767</v>
      </c>
      <c r="C226" s="489" t="s">
        <v>1768</v>
      </c>
      <c r="D226" s="490">
        <v>3</v>
      </c>
      <c r="E226" s="490">
        <v>1</v>
      </c>
      <c r="F226" s="489" t="s">
        <v>1769</v>
      </c>
      <c r="G226" s="489" t="s">
        <v>1768</v>
      </c>
      <c r="H226" s="490">
        <v>3</v>
      </c>
      <c r="I226" s="490">
        <v>1</v>
      </c>
    </row>
    <row r="227" spans="1:9" x14ac:dyDescent="0.25">
      <c r="A227" s="488"/>
      <c r="B227" s="489" t="s">
        <v>1770</v>
      </c>
      <c r="C227" s="489" t="s">
        <v>1768</v>
      </c>
      <c r="D227" s="490">
        <v>3</v>
      </c>
      <c r="E227" s="490">
        <v>1</v>
      </c>
      <c r="F227" s="489" t="s">
        <v>416</v>
      </c>
      <c r="G227" s="489" t="s">
        <v>1768</v>
      </c>
      <c r="H227" s="490">
        <v>3</v>
      </c>
      <c r="I227" s="490">
        <v>1</v>
      </c>
    </row>
    <row r="228" spans="1:9" x14ac:dyDescent="0.25">
      <c r="A228" s="488"/>
      <c r="B228" s="489" t="s">
        <v>466</v>
      </c>
      <c r="C228" s="489" t="s">
        <v>427</v>
      </c>
      <c r="D228" s="490">
        <v>3</v>
      </c>
      <c r="E228" s="490">
        <v>1</v>
      </c>
      <c r="F228" s="489" t="s">
        <v>451</v>
      </c>
      <c r="G228" s="489" t="s">
        <v>427</v>
      </c>
      <c r="H228" s="490">
        <v>3</v>
      </c>
      <c r="I228" s="490">
        <v>1</v>
      </c>
    </row>
    <row r="229" spans="1:9" ht="45" x14ac:dyDescent="0.25">
      <c r="A229" s="488"/>
      <c r="B229" s="489" t="s">
        <v>429</v>
      </c>
      <c r="C229" s="489" t="s">
        <v>410</v>
      </c>
      <c r="D229" s="490">
        <v>3</v>
      </c>
      <c r="E229" s="490">
        <v>1</v>
      </c>
      <c r="F229" s="489" t="s">
        <v>437</v>
      </c>
      <c r="G229" s="489" t="s">
        <v>410</v>
      </c>
      <c r="H229" s="490">
        <v>3</v>
      </c>
      <c r="I229" s="490">
        <v>1</v>
      </c>
    </row>
    <row r="230" spans="1:9" x14ac:dyDescent="0.25">
      <c r="A230" s="488"/>
      <c r="B230" s="489" t="s">
        <v>413</v>
      </c>
      <c r="C230" s="489" t="s">
        <v>410</v>
      </c>
      <c r="D230" s="490">
        <v>3</v>
      </c>
      <c r="E230" s="490">
        <v>1</v>
      </c>
      <c r="F230" s="489" t="s">
        <v>2339</v>
      </c>
      <c r="G230" s="489" t="s">
        <v>410</v>
      </c>
      <c r="H230" s="490">
        <v>3</v>
      </c>
      <c r="I230" s="490">
        <v>1</v>
      </c>
    </row>
    <row r="231" spans="1:9" x14ac:dyDescent="0.25">
      <c r="A231" s="488"/>
      <c r="B231" s="489" t="s">
        <v>2340</v>
      </c>
      <c r="C231" s="489" t="s">
        <v>427</v>
      </c>
      <c r="D231" s="490"/>
      <c r="E231" s="490"/>
      <c r="F231" s="489" t="s">
        <v>2341</v>
      </c>
      <c r="G231" s="489" t="s">
        <v>427</v>
      </c>
      <c r="H231" s="490">
        <v>3</v>
      </c>
      <c r="I231" s="490">
        <v>1</v>
      </c>
    </row>
    <row r="232" spans="1:9" x14ac:dyDescent="0.25">
      <c r="A232" s="488"/>
      <c r="B232" s="489" t="s">
        <v>2342</v>
      </c>
      <c r="C232" s="489" t="s">
        <v>427</v>
      </c>
      <c r="D232" s="490">
        <v>3</v>
      </c>
      <c r="E232" s="490">
        <v>1</v>
      </c>
      <c r="F232" s="489" t="s">
        <v>2343</v>
      </c>
      <c r="G232" s="489" t="s">
        <v>427</v>
      </c>
      <c r="H232" s="490">
        <v>3</v>
      </c>
      <c r="I232" s="490">
        <v>1</v>
      </c>
    </row>
    <row r="233" spans="1:9" x14ac:dyDescent="0.25">
      <c r="A233" s="488"/>
      <c r="B233" s="489" t="s">
        <v>1314</v>
      </c>
      <c r="C233" s="489" t="s">
        <v>1763</v>
      </c>
      <c r="D233" s="490">
        <v>3</v>
      </c>
      <c r="E233" s="490">
        <v>1</v>
      </c>
      <c r="F233" s="489" t="s">
        <v>458</v>
      </c>
      <c r="G233" s="489" t="s">
        <v>1763</v>
      </c>
      <c r="H233" s="490">
        <v>3</v>
      </c>
      <c r="I233" s="490">
        <v>1</v>
      </c>
    </row>
    <row r="234" spans="1:9" x14ac:dyDescent="0.25">
      <c r="A234" s="488"/>
      <c r="B234" s="489" t="s">
        <v>1314</v>
      </c>
      <c r="C234" s="489" t="s">
        <v>1763</v>
      </c>
      <c r="D234" s="490">
        <v>3</v>
      </c>
      <c r="E234" s="490">
        <v>1</v>
      </c>
      <c r="F234" s="489" t="s">
        <v>458</v>
      </c>
      <c r="G234" s="489" t="s">
        <v>1763</v>
      </c>
      <c r="H234" s="490">
        <v>3</v>
      </c>
      <c r="I234" s="490">
        <v>1</v>
      </c>
    </row>
    <row r="235" spans="1:9" x14ac:dyDescent="0.25">
      <c r="A235" s="488"/>
      <c r="B235" s="489" t="s">
        <v>1772</v>
      </c>
      <c r="C235" s="489" t="s">
        <v>1758</v>
      </c>
      <c r="D235" s="490">
        <v>3</v>
      </c>
      <c r="E235" s="490">
        <v>1</v>
      </c>
      <c r="F235" s="489" t="s">
        <v>446</v>
      </c>
      <c r="G235" s="489" t="s">
        <v>1758</v>
      </c>
      <c r="H235" s="490">
        <v>3</v>
      </c>
      <c r="I235" s="490">
        <v>1</v>
      </c>
    </row>
    <row r="236" spans="1:9" x14ac:dyDescent="0.25">
      <c r="A236" s="488"/>
      <c r="B236" s="489" t="s">
        <v>1773</v>
      </c>
      <c r="C236" s="489" t="s">
        <v>1758</v>
      </c>
      <c r="D236" s="490">
        <v>3</v>
      </c>
      <c r="E236" s="490">
        <v>1</v>
      </c>
      <c r="F236" s="489" t="s">
        <v>1774</v>
      </c>
      <c r="G236" s="489" t="s">
        <v>1758</v>
      </c>
      <c r="H236" s="490">
        <v>3</v>
      </c>
      <c r="I236" s="490">
        <v>1</v>
      </c>
    </row>
    <row r="237" spans="1:9" ht="30" x14ac:dyDescent="0.25">
      <c r="A237" s="425" t="s">
        <v>1891</v>
      </c>
      <c r="B237" s="479" t="s">
        <v>374</v>
      </c>
      <c r="C237" s="479" t="s">
        <v>1898</v>
      </c>
      <c r="D237" s="480">
        <v>3</v>
      </c>
      <c r="E237" s="480">
        <v>1</v>
      </c>
      <c r="F237" s="479" t="s">
        <v>392</v>
      </c>
      <c r="G237" s="479" t="s">
        <v>1895</v>
      </c>
      <c r="H237" s="480">
        <v>3</v>
      </c>
      <c r="I237" s="480">
        <v>1</v>
      </c>
    </row>
    <row r="238" spans="1:9" ht="30" x14ac:dyDescent="0.25">
      <c r="A238" s="425"/>
      <c r="B238" s="479" t="s">
        <v>468</v>
      </c>
      <c r="C238" s="479" t="s">
        <v>1898</v>
      </c>
      <c r="D238" s="480">
        <v>3</v>
      </c>
      <c r="E238" s="480">
        <v>1</v>
      </c>
      <c r="F238" s="479" t="s">
        <v>1899</v>
      </c>
      <c r="G238" s="479" t="s">
        <v>1900</v>
      </c>
      <c r="H238" s="480">
        <v>3</v>
      </c>
      <c r="I238" s="480">
        <v>1</v>
      </c>
    </row>
    <row r="242" spans="1:9" ht="15.75" x14ac:dyDescent="0.25">
      <c r="A242" s="410"/>
      <c r="B242" s="588" t="s">
        <v>2188</v>
      </c>
      <c r="C242" s="589"/>
      <c r="D242" s="589"/>
      <c r="E242" s="590"/>
      <c r="F242" s="588" t="s">
        <v>2275</v>
      </c>
      <c r="G242" s="589"/>
      <c r="H242" s="589"/>
      <c r="I242" s="590"/>
    </row>
    <row r="243" spans="1:9" x14ac:dyDescent="0.25">
      <c r="A243" s="374" t="s">
        <v>1267</v>
      </c>
      <c r="B243" s="330" t="s">
        <v>1396</v>
      </c>
      <c r="C243" s="376" t="s">
        <v>1367</v>
      </c>
      <c r="D243" s="377">
        <v>4</v>
      </c>
      <c r="E243" s="378">
        <v>1</v>
      </c>
      <c r="F243" s="330" t="s">
        <v>1397</v>
      </c>
      <c r="G243" s="376" t="s">
        <v>139</v>
      </c>
      <c r="H243" s="377">
        <v>4</v>
      </c>
      <c r="I243" s="378">
        <v>1</v>
      </c>
    </row>
    <row r="244" spans="1:9" x14ac:dyDescent="0.25">
      <c r="A244" s="374"/>
      <c r="B244" s="330" t="s">
        <v>1398</v>
      </c>
      <c r="C244" s="330" t="s">
        <v>38</v>
      </c>
      <c r="D244" s="377">
        <v>4</v>
      </c>
      <c r="E244" s="378">
        <v>1</v>
      </c>
      <c r="F244" s="330" t="s">
        <v>1399</v>
      </c>
      <c r="G244" s="376" t="s">
        <v>139</v>
      </c>
      <c r="H244" s="377">
        <v>4</v>
      </c>
      <c r="I244" s="378">
        <v>1</v>
      </c>
    </row>
    <row r="245" spans="1:9" ht="30" x14ac:dyDescent="0.25">
      <c r="A245" s="374"/>
      <c r="B245" s="330" t="s">
        <v>1400</v>
      </c>
      <c r="C245" s="330" t="s">
        <v>38</v>
      </c>
      <c r="D245" s="377">
        <v>4</v>
      </c>
      <c r="E245" s="378">
        <v>1</v>
      </c>
      <c r="F245" s="330" t="s">
        <v>1401</v>
      </c>
      <c r="G245" s="330" t="s">
        <v>1367</v>
      </c>
      <c r="H245" s="377">
        <v>4</v>
      </c>
      <c r="I245" s="378">
        <v>1</v>
      </c>
    </row>
    <row r="246" spans="1:9" ht="30" x14ac:dyDescent="0.25">
      <c r="A246" s="374"/>
      <c r="B246" s="330" t="s">
        <v>1402</v>
      </c>
      <c r="C246" s="330" t="s">
        <v>38</v>
      </c>
      <c r="D246" s="377">
        <v>4</v>
      </c>
      <c r="E246" s="378">
        <v>1</v>
      </c>
      <c r="F246" s="330" t="s">
        <v>548</v>
      </c>
      <c r="G246" s="330" t="s">
        <v>1367</v>
      </c>
      <c r="H246" s="377">
        <v>4</v>
      </c>
      <c r="I246" s="378">
        <v>1</v>
      </c>
    </row>
    <row r="247" spans="1:9" x14ac:dyDescent="0.25">
      <c r="A247" s="374"/>
      <c r="B247" s="330" t="s">
        <v>1403</v>
      </c>
      <c r="C247" s="376" t="s">
        <v>147</v>
      </c>
      <c r="D247" s="377">
        <v>4</v>
      </c>
      <c r="E247" s="378">
        <v>1</v>
      </c>
      <c r="F247" s="330" t="s">
        <v>1404</v>
      </c>
      <c r="G247" s="376" t="s">
        <v>139</v>
      </c>
      <c r="H247" s="377">
        <v>4</v>
      </c>
      <c r="I247" s="378">
        <v>1</v>
      </c>
    </row>
    <row r="248" spans="1:9" x14ac:dyDescent="0.25">
      <c r="A248" s="374"/>
      <c r="B248" s="330" t="s">
        <v>1405</v>
      </c>
      <c r="C248" s="330" t="s">
        <v>38</v>
      </c>
      <c r="D248" s="377">
        <v>4</v>
      </c>
      <c r="E248" s="378">
        <v>1</v>
      </c>
      <c r="F248" s="330" t="s">
        <v>515</v>
      </c>
      <c r="G248" s="376" t="s">
        <v>139</v>
      </c>
      <c r="H248" s="377">
        <v>4</v>
      </c>
      <c r="I248" s="378">
        <v>1</v>
      </c>
    </row>
    <row r="249" spans="1:9" ht="30" x14ac:dyDescent="0.25">
      <c r="A249" s="374"/>
      <c r="B249" s="330" t="s">
        <v>1406</v>
      </c>
      <c r="C249" s="376" t="s">
        <v>147</v>
      </c>
      <c r="D249" s="377">
        <v>4</v>
      </c>
      <c r="E249" s="378">
        <v>1</v>
      </c>
      <c r="F249" s="330" t="s">
        <v>1407</v>
      </c>
      <c r="G249" s="376" t="s">
        <v>139</v>
      </c>
      <c r="H249" s="377">
        <v>4</v>
      </c>
      <c r="I249" s="378">
        <v>1</v>
      </c>
    </row>
    <row r="250" spans="1:9" ht="45" x14ac:dyDescent="0.25">
      <c r="A250" s="374"/>
      <c r="B250" s="330" t="s">
        <v>1408</v>
      </c>
      <c r="C250" s="376" t="s">
        <v>147</v>
      </c>
      <c r="D250" s="377">
        <v>4</v>
      </c>
      <c r="E250" s="378">
        <v>1</v>
      </c>
      <c r="F250" s="330" t="s">
        <v>1409</v>
      </c>
      <c r="G250" s="376" t="s">
        <v>139</v>
      </c>
      <c r="H250" s="377">
        <v>4</v>
      </c>
      <c r="I250" s="378">
        <v>1</v>
      </c>
    </row>
    <row r="251" spans="1:9" ht="30" x14ac:dyDescent="0.25">
      <c r="A251" s="374"/>
      <c r="B251" s="330" t="s">
        <v>1410</v>
      </c>
      <c r="C251" s="376" t="s">
        <v>369</v>
      </c>
      <c r="D251" s="377">
        <v>4</v>
      </c>
      <c r="E251" s="378">
        <v>1</v>
      </c>
      <c r="F251" s="330" t="s">
        <v>1411</v>
      </c>
      <c r="G251" s="376" t="s">
        <v>139</v>
      </c>
      <c r="H251" s="377">
        <v>4</v>
      </c>
      <c r="I251" s="378">
        <v>1</v>
      </c>
    </row>
    <row r="252" spans="1:9" ht="45" x14ac:dyDescent="0.25">
      <c r="A252" s="374"/>
      <c r="B252" s="330" t="s">
        <v>1412</v>
      </c>
      <c r="C252" s="376" t="s">
        <v>147</v>
      </c>
      <c r="D252" s="377">
        <v>4</v>
      </c>
      <c r="E252" s="378">
        <v>1</v>
      </c>
      <c r="F252" s="330" t="s">
        <v>1413</v>
      </c>
      <c r="G252" s="330" t="s">
        <v>1367</v>
      </c>
      <c r="H252" s="377">
        <v>4</v>
      </c>
      <c r="I252" s="378">
        <v>1</v>
      </c>
    </row>
    <row r="253" spans="1:9" ht="30" x14ac:dyDescent="0.25">
      <c r="A253" s="374"/>
      <c r="B253" s="330" t="s">
        <v>1414</v>
      </c>
      <c r="C253" s="376" t="s">
        <v>369</v>
      </c>
      <c r="D253" s="377">
        <v>4</v>
      </c>
      <c r="E253" s="378">
        <v>1</v>
      </c>
      <c r="F253" s="330" t="s">
        <v>1415</v>
      </c>
      <c r="G253" s="376" t="s">
        <v>139</v>
      </c>
      <c r="H253" s="377">
        <v>4</v>
      </c>
      <c r="I253" s="378">
        <v>1</v>
      </c>
    </row>
    <row r="254" spans="1:9" x14ac:dyDescent="0.25">
      <c r="A254" s="374"/>
      <c r="B254" s="330" t="s">
        <v>1416</v>
      </c>
      <c r="C254" s="376" t="s">
        <v>147</v>
      </c>
      <c r="D254" s="377">
        <v>4</v>
      </c>
      <c r="E254" s="378">
        <v>1</v>
      </c>
      <c r="F254" s="330" t="s">
        <v>1417</v>
      </c>
      <c r="G254" s="376" t="s">
        <v>139</v>
      </c>
      <c r="H254" s="377">
        <v>4</v>
      </c>
      <c r="I254" s="378">
        <v>1</v>
      </c>
    </row>
    <row r="255" spans="1:9" ht="30" x14ac:dyDescent="0.25">
      <c r="A255" s="374"/>
      <c r="B255" s="330" t="s">
        <v>578</v>
      </c>
      <c r="C255" s="376" t="s">
        <v>147</v>
      </c>
      <c r="D255" s="377">
        <v>4</v>
      </c>
      <c r="E255" s="378">
        <v>1</v>
      </c>
      <c r="F255" s="330" t="s">
        <v>1418</v>
      </c>
      <c r="G255" s="376" t="s">
        <v>139</v>
      </c>
      <c r="H255" s="377">
        <v>4</v>
      </c>
      <c r="I255" s="378">
        <v>1</v>
      </c>
    </row>
    <row r="256" spans="1:9" ht="30" x14ac:dyDescent="0.25">
      <c r="A256" s="374"/>
      <c r="B256" s="330" t="s">
        <v>1419</v>
      </c>
      <c r="C256" s="376" t="s">
        <v>1367</v>
      </c>
      <c r="D256" s="377">
        <v>4</v>
      </c>
      <c r="E256" s="378">
        <v>1</v>
      </c>
      <c r="F256" s="330" t="s">
        <v>1420</v>
      </c>
      <c r="G256" s="376" t="s">
        <v>139</v>
      </c>
      <c r="H256" s="377">
        <v>4</v>
      </c>
      <c r="I256" s="378">
        <v>1</v>
      </c>
    </row>
    <row r="257" spans="1:9" ht="30" x14ac:dyDescent="0.25">
      <c r="A257" s="374"/>
      <c r="B257" s="330" t="s">
        <v>579</v>
      </c>
      <c r="C257" s="376" t="s">
        <v>147</v>
      </c>
      <c r="D257" s="377">
        <v>4</v>
      </c>
      <c r="E257" s="378">
        <v>1</v>
      </c>
      <c r="F257" s="330" t="s">
        <v>582</v>
      </c>
      <c r="G257" s="376" t="s">
        <v>139</v>
      </c>
      <c r="H257" s="377">
        <v>4</v>
      </c>
      <c r="I257" s="378">
        <v>1</v>
      </c>
    </row>
    <row r="258" spans="1:9" ht="31.5" x14ac:dyDescent="0.25">
      <c r="A258" s="374"/>
      <c r="B258" s="375" t="s">
        <v>525</v>
      </c>
      <c r="C258" s="376" t="s">
        <v>1367</v>
      </c>
      <c r="D258" s="377">
        <v>4</v>
      </c>
      <c r="E258" s="377">
        <v>3</v>
      </c>
      <c r="F258" s="376" t="s">
        <v>527</v>
      </c>
      <c r="G258" s="376" t="s">
        <v>1367</v>
      </c>
      <c r="H258" s="377">
        <v>4</v>
      </c>
      <c r="I258" s="377">
        <v>3</v>
      </c>
    </row>
    <row r="259" spans="1:9" ht="31.5" x14ac:dyDescent="0.25">
      <c r="A259" s="374"/>
      <c r="B259" s="375" t="s">
        <v>1421</v>
      </c>
      <c r="C259" s="376" t="s">
        <v>147</v>
      </c>
      <c r="D259" s="377">
        <v>4</v>
      </c>
      <c r="E259" s="377">
        <v>3</v>
      </c>
      <c r="F259" s="376" t="s">
        <v>1422</v>
      </c>
      <c r="G259" s="376" t="s">
        <v>139</v>
      </c>
      <c r="H259" s="377">
        <v>4</v>
      </c>
      <c r="I259" s="377">
        <v>3</v>
      </c>
    </row>
    <row r="260" spans="1:9" ht="31.5" x14ac:dyDescent="0.25">
      <c r="A260" s="374"/>
      <c r="B260" s="375" t="s">
        <v>1423</v>
      </c>
      <c r="C260" s="376" t="s">
        <v>147</v>
      </c>
      <c r="D260" s="377">
        <v>4</v>
      </c>
      <c r="E260" s="377">
        <v>3</v>
      </c>
      <c r="F260" s="376" t="s">
        <v>1424</v>
      </c>
      <c r="G260" s="376" t="s">
        <v>139</v>
      </c>
      <c r="H260" s="377">
        <v>4</v>
      </c>
      <c r="I260" s="377">
        <v>3</v>
      </c>
    </row>
    <row r="261" spans="1:9" ht="30" x14ac:dyDescent="0.25">
      <c r="A261" s="383" t="s">
        <v>1463</v>
      </c>
      <c r="B261" s="384" t="s">
        <v>1578</v>
      </c>
      <c r="C261" s="379" t="s">
        <v>2325</v>
      </c>
      <c r="D261" s="380">
        <v>4</v>
      </c>
      <c r="E261" s="385">
        <v>1</v>
      </c>
      <c r="F261" s="384" t="s">
        <v>1579</v>
      </c>
      <c r="G261" s="384" t="s">
        <v>2325</v>
      </c>
      <c r="H261" s="380">
        <v>4</v>
      </c>
      <c r="I261" s="385">
        <v>1</v>
      </c>
    </row>
    <row r="262" spans="1:9" ht="30" x14ac:dyDescent="0.25">
      <c r="A262" s="383"/>
      <c r="B262" s="384" t="s">
        <v>505</v>
      </c>
      <c r="C262" s="379" t="s">
        <v>2325</v>
      </c>
      <c r="D262" s="380">
        <v>4</v>
      </c>
      <c r="E262" s="385">
        <v>1</v>
      </c>
      <c r="F262" s="384" t="s">
        <v>509</v>
      </c>
      <c r="G262" s="384" t="s">
        <v>2325</v>
      </c>
      <c r="H262" s="380">
        <v>4</v>
      </c>
      <c r="I262" s="385">
        <v>1</v>
      </c>
    </row>
    <row r="263" spans="1:9" ht="30" x14ac:dyDescent="0.25">
      <c r="A263" s="383"/>
      <c r="B263" s="384" t="s">
        <v>1580</v>
      </c>
      <c r="C263" s="379" t="s">
        <v>2325</v>
      </c>
      <c r="D263" s="380">
        <v>4</v>
      </c>
      <c r="E263" s="385">
        <v>1</v>
      </c>
      <c r="F263" s="384" t="s">
        <v>1581</v>
      </c>
      <c r="G263" s="384" t="s">
        <v>2325</v>
      </c>
      <c r="H263" s="380">
        <v>4</v>
      </c>
      <c r="I263" s="385">
        <v>1</v>
      </c>
    </row>
    <row r="264" spans="1:9" ht="30" x14ac:dyDescent="0.25">
      <c r="A264" s="383"/>
      <c r="B264" s="384" t="s">
        <v>1582</v>
      </c>
      <c r="C264" s="379" t="s">
        <v>2325</v>
      </c>
      <c r="D264" s="380">
        <v>4</v>
      </c>
      <c r="E264" s="385">
        <v>1</v>
      </c>
      <c r="F264" s="384" t="s">
        <v>1583</v>
      </c>
      <c r="G264" s="384" t="s">
        <v>2325</v>
      </c>
      <c r="H264" s="380">
        <v>4</v>
      </c>
      <c r="I264" s="385">
        <v>1</v>
      </c>
    </row>
    <row r="265" spans="1:9" ht="30" x14ac:dyDescent="0.25">
      <c r="A265" s="383"/>
      <c r="B265" s="384" t="s">
        <v>1584</v>
      </c>
      <c r="C265" s="379" t="s">
        <v>2325</v>
      </c>
      <c r="D265" s="380">
        <v>4</v>
      </c>
      <c r="E265" s="385">
        <v>1</v>
      </c>
      <c r="F265" s="384" t="s">
        <v>1585</v>
      </c>
      <c r="G265" s="384" t="s">
        <v>2325</v>
      </c>
      <c r="H265" s="380">
        <v>4</v>
      </c>
      <c r="I265" s="385">
        <v>1</v>
      </c>
    </row>
    <row r="266" spans="1:9" ht="30" x14ac:dyDescent="0.25">
      <c r="A266" s="383"/>
      <c r="B266" s="384" t="s">
        <v>1586</v>
      </c>
      <c r="C266" s="379" t="s">
        <v>1467</v>
      </c>
      <c r="D266" s="380">
        <v>4</v>
      </c>
      <c r="E266" s="385">
        <v>1</v>
      </c>
      <c r="F266" s="384" t="s">
        <v>1587</v>
      </c>
      <c r="G266" s="384" t="s">
        <v>1469</v>
      </c>
      <c r="H266" s="380">
        <v>4</v>
      </c>
      <c r="I266" s="385">
        <v>1</v>
      </c>
    </row>
    <row r="267" spans="1:9" ht="45" x14ac:dyDescent="0.25">
      <c r="A267" s="383"/>
      <c r="B267" s="384" t="s">
        <v>544</v>
      </c>
      <c r="C267" s="379" t="s">
        <v>1465</v>
      </c>
      <c r="D267" s="380">
        <v>4</v>
      </c>
      <c r="E267" s="385">
        <v>1</v>
      </c>
      <c r="F267" s="384" t="s">
        <v>1588</v>
      </c>
      <c r="G267" s="384" t="s">
        <v>1465</v>
      </c>
      <c r="H267" s="380">
        <v>4</v>
      </c>
      <c r="I267" s="385">
        <v>1</v>
      </c>
    </row>
    <row r="268" spans="1:9" ht="45" x14ac:dyDescent="0.25">
      <c r="A268" s="383"/>
      <c r="B268" s="384" t="s">
        <v>546</v>
      </c>
      <c r="C268" s="379" t="s">
        <v>1465</v>
      </c>
      <c r="D268" s="380">
        <v>4</v>
      </c>
      <c r="E268" s="385">
        <v>1</v>
      </c>
      <c r="F268" s="384" t="s">
        <v>1589</v>
      </c>
      <c r="G268" s="384" t="s">
        <v>1465</v>
      </c>
      <c r="H268" s="380">
        <v>4</v>
      </c>
      <c r="I268" s="385">
        <v>1</v>
      </c>
    </row>
    <row r="269" spans="1:9" ht="30" x14ac:dyDescent="0.25">
      <c r="A269" s="383"/>
      <c r="B269" s="384" t="s">
        <v>1590</v>
      </c>
      <c r="C269" s="379" t="s">
        <v>2325</v>
      </c>
      <c r="D269" s="380">
        <v>4</v>
      </c>
      <c r="E269" s="385">
        <v>1</v>
      </c>
      <c r="F269" s="384" t="s">
        <v>1591</v>
      </c>
      <c r="G269" s="384" t="s">
        <v>2325</v>
      </c>
      <c r="H269" s="380">
        <v>4</v>
      </c>
      <c r="I269" s="385">
        <v>1</v>
      </c>
    </row>
    <row r="270" spans="1:9" ht="30" x14ac:dyDescent="0.25">
      <c r="A270" s="383"/>
      <c r="B270" s="384" t="s">
        <v>1592</v>
      </c>
      <c r="C270" s="379" t="s">
        <v>2325</v>
      </c>
      <c r="D270" s="380">
        <v>4</v>
      </c>
      <c r="E270" s="385">
        <v>1</v>
      </c>
      <c r="F270" s="384" t="s">
        <v>583</v>
      </c>
      <c r="G270" s="384" t="s">
        <v>2325</v>
      </c>
      <c r="H270" s="380">
        <v>4</v>
      </c>
      <c r="I270" s="385">
        <v>1</v>
      </c>
    </row>
    <row r="271" spans="1:9" ht="30" x14ac:dyDescent="0.25">
      <c r="A271" s="383"/>
      <c r="B271" s="384" t="s">
        <v>1593</v>
      </c>
      <c r="C271" s="379" t="s">
        <v>1467</v>
      </c>
      <c r="D271" s="380">
        <v>4</v>
      </c>
      <c r="E271" s="385">
        <v>1</v>
      </c>
      <c r="F271" s="384" t="s">
        <v>1594</v>
      </c>
      <c r="G271" s="384" t="s">
        <v>1469</v>
      </c>
      <c r="H271" s="380">
        <v>4</v>
      </c>
      <c r="I271" s="385">
        <v>1</v>
      </c>
    </row>
    <row r="272" spans="1:9" ht="30" x14ac:dyDescent="0.25">
      <c r="A272" s="383"/>
      <c r="B272" s="384" t="s">
        <v>1595</v>
      </c>
      <c r="C272" s="379" t="s">
        <v>1467</v>
      </c>
      <c r="D272" s="380">
        <v>4</v>
      </c>
      <c r="E272" s="385">
        <v>1</v>
      </c>
      <c r="F272" s="384" t="s">
        <v>1596</v>
      </c>
      <c r="G272" s="384" t="s">
        <v>1469</v>
      </c>
      <c r="H272" s="380">
        <v>4</v>
      </c>
      <c r="I272" s="385">
        <v>1</v>
      </c>
    </row>
    <row r="273" spans="1:10" ht="45" x14ac:dyDescent="0.25">
      <c r="A273" s="383"/>
      <c r="B273" s="384" t="s">
        <v>1597</v>
      </c>
      <c r="C273" s="379" t="s">
        <v>1467</v>
      </c>
      <c r="D273" s="380">
        <v>4</v>
      </c>
      <c r="E273" s="385">
        <v>1</v>
      </c>
      <c r="F273" s="384" t="s">
        <v>1598</v>
      </c>
      <c r="G273" s="384" t="s">
        <v>1469</v>
      </c>
      <c r="H273" s="380">
        <v>4</v>
      </c>
      <c r="I273" s="385">
        <v>1</v>
      </c>
    </row>
    <row r="274" spans="1:10" ht="45" x14ac:dyDescent="0.25">
      <c r="A274" s="383"/>
      <c r="B274" s="384" t="s">
        <v>1599</v>
      </c>
      <c r="C274" s="379" t="s">
        <v>1467</v>
      </c>
      <c r="D274" s="380">
        <v>4</v>
      </c>
      <c r="E274" s="385">
        <v>1</v>
      </c>
      <c r="F274" s="384" t="s">
        <v>1600</v>
      </c>
      <c r="G274" s="384" t="s">
        <v>1469</v>
      </c>
      <c r="H274" s="380">
        <v>4</v>
      </c>
      <c r="I274" s="385">
        <v>1</v>
      </c>
    </row>
    <row r="275" spans="1:10" x14ac:dyDescent="0.25">
      <c r="A275" s="383"/>
      <c r="B275" s="379" t="s">
        <v>2344</v>
      </c>
      <c r="C275" s="379" t="s">
        <v>2325</v>
      </c>
      <c r="D275" s="380">
        <v>4</v>
      </c>
      <c r="E275" s="385">
        <v>1</v>
      </c>
      <c r="F275" s="379" t="s">
        <v>2344</v>
      </c>
      <c r="G275" s="384" t="s">
        <v>1469</v>
      </c>
      <c r="H275" s="380">
        <v>4</v>
      </c>
      <c r="I275" s="385">
        <v>1</v>
      </c>
      <c r="J275" s="493"/>
    </row>
    <row r="276" spans="1:10" ht="30" x14ac:dyDescent="0.25">
      <c r="A276" s="383"/>
      <c r="B276" s="384" t="s">
        <v>581</v>
      </c>
      <c r="C276" s="379" t="s">
        <v>1465</v>
      </c>
      <c r="D276" s="380">
        <v>4</v>
      </c>
      <c r="E276" s="385">
        <v>1</v>
      </c>
      <c r="F276" s="384" t="s">
        <v>1601</v>
      </c>
      <c r="G276" s="384" t="s">
        <v>1465</v>
      </c>
      <c r="H276" s="380">
        <v>4</v>
      </c>
      <c r="I276" s="385">
        <v>1</v>
      </c>
    </row>
    <row r="277" spans="1:10" ht="30" x14ac:dyDescent="0.25">
      <c r="A277" s="383"/>
      <c r="B277" s="384" t="s">
        <v>1602</v>
      </c>
      <c r="C277" s="379" t="s">
        <v>1465</v>
      </c>
      <c r="D277" s="380">
        <v>4</v>
      </c>
      <c r="E277" s="385">
        <v>1</v>
      </c>
      <c r="F277" s="384" t="s">
        <v>1603</v>
      </c>
      <c r="G277" s="384" t="s">
        <v>1465</v>
      </c>
      <c r="H277" s="380">
        <v>4</v>
      </c>
      <c r="I277" s="385">
        <v>1</v>
      </c>
    </row>
    <row r="278" spans="1:10" ht="45" x14ac:dyDescent="0.25">
      <c r="A278" s="411" t="s">
        <v>1837</v>
      </c>
      <c r="B278" s="412" t="s">
        <v>1838</v>
      </c>
      <c r="C278" s="412" t="s">
        <v>499</v>
      </c>
      <c r="D278" s="413">
        <v>4</v>
      </c>
      <c r="E278" s="413">
        <v>1</v>
      </c>
      <c r="F278" s="412" t="s">
        <v>1839</v>
      </c>
      <c r="G278" s="412" t="s">
        <v>478</v>
      </c>
      <c r="H278" s="413">
        <v>4</v>
      </c>
      <c r="I278" s="413">
        <v>1</v>
      </c>
    </row>
    <row r="279" spans="1:10" ht="45" x14ac:dyDescent="0.25">
      <c r="A279" s="411"/>
      <c r="B279" s="412" t="s">
        <v>1840</v>
      </c>
      <c r="C279" s="412" t="s">
        <v>499</v>
      </c>
      <c r="D279" s="413">
        <v>4</v>
      </c>
      <c r="E279" s="413">
        <v>1</v>
      </c>
      <c r="F279" s="412" t="s">
        <v>1841</v>
      </c>
      <c r="G279" s="412" t="s">
        <v>478</v>
      </c>
      <c r="H279" s="413">
        <v>4</v>
      </c>
      <c r="I279" s="413">
        <v>1</v>
      </c>
    </row>
    <row r="280" spans="1:10" x14ac:dyDescent="0.25">
      <c r="A280" s="411"/>
      <c r="B280" s="412" t="s">
        <v>479</v>
      </c>
      <c r="C280" s="412" t="s">
        <v>471</v>
      </c>
      <c r="D280" s="413">
        <v>4</v>
      </c>
      <c r="E280" s="413">
        <v>1</v>
      </c>
      <c r="F280" s="412" t="s">
        <v>483</v>
      </c>
      <c r="G280" s="412" t="s">
        <v>1842</v>
      </c>
      <c r="H280" s="413">
        <v>4</v>
      </c>
      <c r="I280" s="413">
        <v>1</v>
      </c>
    </row>
    <row r="281" spans="1:10" x14ac:dyDescent="0.25">
      <c r="A281" s="411"/>
      <c r="B281" s="412" t="s">
        <v>490</v>
      </c>
      <c r="C281" s="412" t="s">
        <v>1843</v>
      </c>
      <c r="D281" s="413">
        <v>4</v>
      </c>
      <c r="E281" s="413">
        <v>1</v>
      </c>
      <c r="F281" s="412" t="s">
        <v>495</v>
      </c>
      <c r="G281" s="412" t="s">
        <v>478</v>
      </c>
      <c r="H281" s="413">
        <v>4</v>
      </c>
      <c r="I281" s="413">
        <v>1</v>
      </c>
    </row>
    <row r="282" spans="1:10" x14ac:dyDescent="0.25">
      <c r="A282" s="411"/>
      <c r="B282" s="412" t="s">
        <v>503</v>
      </c>
      <c r="C282" s="412" t="s">
        <v>1843</v>
      </c>
      <c r="D282" s="413">
        <v>4</v>
      </c>
      <c r="E282" s="413">
        <v>1</v>
      </c>
      <c r="F282" s="412" t="s">
        <v>508</v>
      </c>
      <c r="G282" s="412" t="s">
        <v>478</v>
      </c>
      <c r="H282" s="413">
        <v>4</v>
      </c>
      <c r="I282" s="413">
        <v>1</v>
      </c>
    </row>
    <row r="283" spans="1:10" x14ac:dyDescent="0.25">
      <c r="A283" s="411"/>
      <c r="B283" s="412" t="s">
        <v>480</v>
      </c>
      <c r="C283" s="412" t="s">
        <v>471</v>
      </c>
      <c r="D283" s="413">
        <v>4</v>
      </c>
      <c r="E283" s="413">
        <v>1</v>
      </c>
      <c r="F283" s="412" t="s">
        <v>476</v>
      </c>
      <c r="G283" s="412" t="s">
        <v>478</v>
      </c>
      <c r="H283" s="413">
        <v>4</v>
      </c>
      <c r="I283" s="413">
        <v>1</v>
      </c>
    </row>
    <row r="284" spans="1:10" ht="30" x14ac:dyDescent="0.25">
      <c r="A284" s="411"/>
      <c r="B284" s="412" t="s">
        <v>482</v>
      </c>
      <c r="C284" s="412" t="s">
        <v>486</v>
      </c>
      <c r="D284" s="413">
        <v>4</v>
      </c>
      <c r="E284" s="413">
        <v>1</v>
      </c>
      <c r="F284" s="412" t="s">
        <v>1844</v>
      </c>
      <c r="G284" s="412" t="s">
        <v>478</v>
      </c>
      <c r="H284" s="413">
        <v>4</v>
      </c>
      <c r="I284" s="413">
        <v>1</v>
      </c>
    </row>
    <row r="285" spans="1:10" ht="30" x14ac:dyDescent="0.25">
      <c r="A285" s="411"/>
      <c r="B285" s="412" t="s">
        <v>1845</v>
      </c>
      <c r="C285" s="412" t="s">
        <v>471</v>
      </c>
      <c r="D285" s="413">
        <v>4</v>
      </c>
      <c r="E285" s="413">
        <v>1</v>
      </c>
      <c r="F285" s="412" t="s">
        <v>1846</v>
      </c>
      <c r="G285" s="412" t="s">
        <v>1847</v>
      </c>
      <c r="H285" s="413">
        <v>4</v>
      </c>
      <c r="I285" s="413">
        <v>1</v>
      </c>
    </row>
    <row r="286" spans="1:10" x14ac:dyDescent="0.25">
      <c r="A286" s="411"/>
      <c r="B286" s="412" t="s">
        <v>1848</v>
      </c>
      <c r="C286" s="412" t="s">
        <v>542</v>
      </c>
      <c r="D286" s="413">
        <v>4</v>
      </c>
      <c r="E286" s="413">
        <v>1</v>
      </c>
      <c r="F286" s="412" t="s">
        <v>510</v>
      </c>
      <c r="G286" s="412" t="s">
        <v>1842</v>
      </c>
      <c r="H286" s="413">
        <v>4</v>
      </c>
      <c r="I286" s="413">
        <v>1</v>
      </c>
    </row>
    <row r="287" spans="1:10" ht="30" x14ac:dyDescent="0.25">
      <c r="A287" s="411"/>
      <c r="B287" s="412" t="s">
        <v>1849</v>
      </c>
      <c r="C287" s="412" t="s">
        <v>542</v>
      </c>
      <c r="D287" s="413">
        <v>4</v>
      </c>
      <c r="E287" s="413">
        <v>1</v>
      </c>
      <c r="F287" s="412" t="s">
        <v>1850</v>
      </c>
      <c r="G287" s="412" t="s">
        <v>1847</v>
      </c>
      <c r="H287" s="413">
        <v>4</v>
      </c>
      <c r="I287" s="413">
        <v>1</v>
      </c>
    </row>
    <row r="288" spans="1:10" ht="30" x14ac:dyDescent="0.25">
      <c r="A288" s="411"/>
      <c r="B288" s="412" t="s">
        <v>545</v>
      </c>
      <c r="C288" s="412" t="s">
        <v>471</v>
      </c>
      <c r="D288" s="413">
        <v>4</v>
      </c>
      <c r="E288" s="413">
        <v>1</v>
      </c>
      <c r="F288" s="412" t="s">
        <v>521</v>
      </c>
      <c r="G288" s="412" t="s">
        <v>478</v>
      </c>
      <c r="H288" s="413">
        <v>4</v>
      </c>
      <c r="I288" s="413">
        <v>1</v>
      </c>
    </row>
    <row r="289" spans="1:9" ht="30" x14ac:dyDescent="0.25">
      <c r="A289" s="411"/>
      <c r="B289" s="412" t="s">
        <v>549</v>
      </c>
      <c r="C289" s="412" t="s">
        <v>471</v>
      </c>
      <c r="D289" s="413">
        <v>4</v>
      </c>
      <c r="E289" s="413">
        <v>1</v>
      </c>
      <c r="F289" s="412" t="s">
        <v>528</v>
      </c>
      <c r="G289" s="412" t="s">
        <v>1847</v>
      </c>
      <c r="H289" s="413">
        <v>4</v>
      </c>
      <c r="I289" s="413">
        <v>1</v>
      </c>
    </row>
    <row r="290" spans="1:9" x14ac:dyDescent="0.25">
      <c r="A290" s="411"/>
      <c r="B290" s="412" t="s">
        <v>531</v>
      </c>
      <c r="C290" s="412" t="s">
        <v>486</v>
      </c>
      <c r="D290" s="413">
        <v>4</v>
      </c>
      <c r="E290" s="413">
        <v>1</v>
      </c>
      <c r="F290" s="412" t="s">
        <v>547</v>
      </c>
      <c r="G290" s="412" t="s">
        <v>478</v>
      </c>
      <c r="H290" s="413">
        <v>4</v>
      </c>
      <c r="I290" s="413">
        <v>1</v>
      </c>
    </row>
    <row r="291" spans="1:9" ht="30" x14ac:dyDescent="0.25">
      <c r="A291" s="411"/>
      <c r="B291" s="412" t="s">
        <v>537</v>
      </c>
      <c r="C291" s="412" t="s">
        <v>542</v>
      </c>
      <c r="D291" s="413">
        <v>4</v>
      </c>
      <c r="E291" s="413">
        <v>1</v>
      </c>
      <c r="F291" s="412" t="s">
        <v>1851</v>
      </c>
      <c r="G291" s="412" t="s">
        <v>1847</v>
      </c>
      <c r="H291" s="413">
        <v>4</v>
      </c>
      <c r="I291" s="413">
        <v>1</v>
      </c>
    </row>
    <row r="292" spans="1:9" ht="30" x14ac:dyDescent="0.25">
      <c r="A292" s="411"/>
      <c r="B292" s="412" t="s">
        <v>1852</v>
      </c>
      <c r="C292" s="412" t="s">
        <v>499</v>
      </c>
      <c r="D292" s="413">
        <v>4</v>
      </c>
      <c r="E292" s="413">
        <v>1</v>
      </c>
      <c r="F292" s="412" t="s">
        <v>551</v>
      </c>
      <c r="G292" s="412" t="s">
        <v>478</v>
      </c>
      <c r="H292" s="413">
        <v>4</v>
      </c>
      <c r="I292" s="413">
        <v>1</v>
      </c>
    </row>
    <row r="293" spans="1:9" x14ac:dyDescent="0.25">
      <c r="A293" s="414"/>
      <c r="B293" s="415" t="s">
        <v>538</v>
      </c>
      <c r="C293" s="415" t="s">
        <v>542</v>
      </c>
      <c r="D293" s="416">
        <v>4</v>
      </c>
      <c r="E293" s="416">
        <v>1</v>
      </c>
      <c r="F293" s="415" t="s">
        <v>1853</v>
      </c>
      <c r="G293" s="415" t="s">
        <v>1842</v>
      </c>
      <c r="H293" s="416">
        <v>4</v>
      </c>
      <c r="I293" s="416">
        <v>1</v>
      </c>
    </row>
    <row r="294" spans="1:9" ht="45" x14ac:dyDescent="0.25">
      <c r="A294" s="417" t="s">
        <v>1854</v>
      </c>
      <c r="B294" s="418" t="s">
        <v>543</v>
      </c>
      <c r="C294" s="418" t="s">
        <v>155</v>
      </c>
      <c r="D294" s="419">
        <v>4</v>
      </c>
      <c r="E294" s="419">
        <v>1</v>
      </c>
      <c r="F294" s="418" t="s">
        <v>533</v>
      </c>
      <c r="G294" s="418" t="s">
        <v>212</v>
      </c>
      <c r="H294" s="419">
        <v>4</v>
      </c>
      <c r="I294" s="419">
        <v>1</v>
      </c>
    </row>
    <row r="295" spans="1:9" ht="30" x14ac:dyDescent="0.25">
      <c r="A295" s="417"/>
      <c r="B295" s="418" t="s">
        <v>1855</v>
      </c>
      <c r="C295" s="418" t="s">
        <v>155</v>
      </c>
      <c r="D295" s="419">
        <v>4</v>
      </c>
      <c r="E295" s="419">
        <v>1</v>
      </c>
      <c r="F295" s="418" t="s">
        <v>539</v>
      </c>
      <c r="G295" s="418" t="s">
        <v>212</v>
      </c>
      <c r="H295" s="419">
        <v>4</v>
      </c>
      <c r="I295" s="419">
        <v>1</v>
      </c>
    </row>
    <row r="296" spans="1:9" x14ac:dyDescent="0.25">
      <c r="A296" s="417"/>
      <c r="B296" s="418" t="s">
        <v>1856</v>
      </c>
      <c r="C296" s="418" t="s">
        <v>155</v>
      </c>
      <c r="D296" s="419">
        <v>4</v>
      </c>
      <c r="E296" s="419">
        <v>1</v>
      </c>
      <c r="F296" s="418" t="s">
        <v>522</v>
      </c>
      <c r="G296" s="418" t="s">
        <v>212</v>
      </c>
      <c r="H296" s="419">
        <v>4</v>
      </c>
      <c r="I296" s="419">
        <v>1</v>
      </c>
    </row>
    <row r="297" spans="1:9" ht="30" x14ac:dyDescent="0.25">
      <c r="A297" s="417"/>
      <c r="B297" s="418" t="s">
        <v>530</v>
      </c>
      <c r="C297" s="418" t="s">
        <v>155</v>
      </c>
      <c r="D297" s="419">
        <v>4</v>
      </c>
      <c r="E297" s="419">
        <v>1</v>
      </c>
      <c r="F297" s="418" t="s">
        <v>529</v>
      </c>
      <c r="G297" s="418" t="s">
        <v>212</v>
      </c>
      <c r="H297" s="419">
        <v>4</v>
      </c>
      <c r="I297" s="419">
        <v>1</v>
      </c>
    </row>
    <row r="298" spans="1:9" ht="30" x14ac:dyDescent="0.25">
      <c r="A298" s="417"/>
      <c r="B298" s="418" t="s">
        <v>2345</v>
      </c>
      <c r="C298" s="418" t="s">
        <v>155</v>
      </c>
      <c r="D298" s="419">
        <v>4</v>
      </c>
      <c r="E298" s="419">
        <v>1</v>
      </c>
      <c r="F298" s="418" t="s">
        <v>565</v>
      </c>
      <c r="G298" s="418" t="s">
        <v>212</v>
      </c>
      <c r="H298" s="419">
        <v>4</v>
      </c>
      <c r="I298" s="419">
        <v>1</v>
      </c>
    </row>
    <row r="299" spans="1:9" ht="30" x14ac:dyDescent="0.25">
      <c r="A299" s="417"/>
      <c r="B299" s="418" t="s">
        <v>554</v>
      </c>
      <c r="C299" s="418" t="s">
        <v>155</v>
      </c>
      <c r="D299" s="419">
        <v>4</v>
      </c>
      <c r="E299" s="419">
        <v>1</v>
      </c>
      <c r="F299" s="418" t="s">
        <v>571</v>
      </c>
      <c r="G299" s="418" t="s">
        <v>212</v>
      </c>
      <c r="H299" s="419">
        <v>4</v>
      </c>
      <c r="I299" s="419">
        <v>1</v>
      </c>
    </row>
    <row r="300" spans="1:9" ht="30" x14ac:dyDescent="0.25">
      <c r="A300" s="417"/>
      <c r="B300" s="418" t="s">
        <v>585</v>
      </c>
      <c r="C300" s="418" t="s">
        <v>155</v>
      </c>
      <c r="D300" s="419">
        <v>4</v>
      </c>
      <c r="E300" s="419">
        <v>1</v>
      </c>
      <c r="F300" s="418" t="s">
        <v>576</v>
      </c>
      <c r="G300" s="418" t="s">
        <v>212</v>
      </c>
      <c r="H300" s="419">
        <v>4</v>
      </c>
      <c r="I300" s="419">
        <v>1</v>
      </c>
    </row>
    <row r="301" spans="1:9" ht="30" x14ac:dyDescent="0.25">
      <c r="A301" s="417"/>
      <c r="B301" s="418" t="s">
        <v>588</v>
      </c>
      <c r="C301" s="418" t="s">
        <v>155</v>
      </c>
      <c r="D301" s="419">
        <v>4</v>
      </c>
      <c r="E301" s="419">
        <v>1</v>
      </c>
      <c r="F301" s="418" t="s">
        <v>584</v>
      </c>
      <c r="G301" s="418" t="s">
        <v>212</v>
      </c>
      <c r="H301" s="419">
        <v>4</v>
      </c>
      <c r="I301" s="419">
        <v>1</v>
      </c>
    </row>
    <row r="302" spans="1:9" ht="30" x14ac:dyDescent="0.25">
      <c r="A302" s="417"/>
      <c r="B302" s="418" t="s">
        <v>586</v>
      </c>
      <c r="C302" s="418" t="s">
        <v>155</v>
      </c>
      <c r="D302" s="419">
        <v>4</v>
      </c>
      <c r="E302" s="419">
        <v>1</v>
      </c>
      <c r="F302" s="418" t="s">
        <v>587</v>
      </c>
      <c r="G302" s="418" t="s">
        <v>212</v>
      </c>
      <c r="H302" s="419">
        <v>4</v>
      </c>
      <c r="I302" s="419">
        <v>1</v>
      </c>
    </row>
    <row r="303" spans="1:9" ht="30" x14ac:dyDescent="0.25">
      <c r="A303" s="417"/>
      <c r="B303" s="418" t="s">
        <v>589</v>
      </c>
      <c r="C303" s="418" t="s">
        <v>155</v>
      </c>
      <c r="D303" s="419">
        <v>4</v>
      </c>
      <c r="E303" s="419">
        <v>1</v>
      </c>
      <c r="F303" s="418" t="s">
        <v>553</v>
      </c>
      <c r="G303" s="418" t="s">
        <v>212</v>
      </c>
      <c r="H303" s="419">
        <v>4</v>
      </c>
      <c r="I303" s="419">
        <v>1</v>
      </c>
    </row>
    <row r="304" spans="1:9" ht="45" x14ac:dyDescent="0.25">
      <c r="A304" s="417"/>
      <c r="B304" s="418" t="s">
        <v>2346</v>
      </c>
      <c r="C304" s="418" t="s">
        <v>155</v>
      </c>
      <c r="D304" s="419">
        <v>4</v>
      </c>
      <c r="E304" s="419">
        <v>1</v>
      </c>
      <c r="F304" s="418" t="s">
        <v>561</v>
      </c>
      <c r="G304" s="418" t="s">
        <v>212</v>
      </c>
      <c r="H304" s="419">
        <v>4</v>
      </c>
      <c r="I304" s="419">
        <v>1</v>
      </c>
    </row>
    <row r="305" spans="1:9" ht="30" x14ac:dyDescent="0.25">
      <c r="A305" s="417"/>
      <c r="B305" s="418" t="s">
        <v>575</v>
      </c>
      <c r="C305" s="418" t="s">
        <v>155</v>
      </c>
      <c r="D305" s="419">
        <v>4</v>
      </c>
      <c r="E305" s="419">
        <v>1</v>
      </c>
      <c r="F305" s="418" t="s">
        <v>2347</v>
      </c>
      <c r="G305" s="418" t="s">
        <v>212</v>
      </c>
      <c r="H305" s="419">
        <v>4</v>
      </c>
      <c r="I305" s="419">
        <v>1</v>
      </c>
    </row>
    <row r="306" spans="1:9" ht="45" x14ac:dyDescent="0.25">
      <c r="A306" s="396" t="s">
        <v>1694</v>
      </c>
      <c r="B306" s="420" t="s">
        <v>491</v>
      </c>
      <c r="C306" s="398" t="s">
        <v>131</v>
      </c>
      <c r="D306" s="421">
        <v>4</v>
      </c>
      <c r="E306" s="421">
        <v>1</v>
      </c>
      <c r="F306" s="422" t="s">
        <v>1714</v>
      </c>
      <c r="G306" s="398" t="s">
        <v>131</v>
      </c>
      <c r="H306" s="421">
        <v>4</v>
      </c>
      <c r="I306" s="421">
        <v>1</v>
      </c>
    </row>
    <row r="307" spans="1:9" x14ac:dyDescent="0.25">
      <c r="A307" s="423"/>
      <c r="B307" s="420" t="s">
        <v>514</v>
      </c>
      <c r="C307" s="424" t="s">
        <v>114</v>
      </c>
      <c r="D307" s="421">
        <v>4</v>
      </c>
      <c r="E307" s="421">
        <v>1</v>
      </c>
      <c r="F307" s="422" t="s">
        <v>1715</v>
      </c>
      <c r="G307" s="424" t="s">
        <v>114</v>
      </c>
      <c r="H307" s="421">
        <v>4</v>
      </c>
      <c r="I307" s="421">
        <v>1</v>
      </c>
    </row>
    <row r="308" spans="1:9" ht="30" x14ac:dyDescent="0.25">
      <c r="A308" s="425" t="s">
        <v>1891</v>
      </c>
      <c r="B308" s="426" t="s">
        <v>504</v>
      </c>
      <c r="C308" s="426" t="s">
        <v>1906</v>
      </c>
      <c r="D308" s="427">
        <v>4</v>
      </c>
      <c r="E308" s="427">
        <v>1</v>
      </c>
      <c r="F308" s="426" t="s">
        <v>516</v>
      </c>
      <c r="G308" s="426" t="s">
        <v>1906</v>
      </c>
      <c r="H308" s="427">
        <v>4</v>
      </c>
      <c r="I308" s="427">
        <v>1</v>
      </c>
    </row>
    <row r="309" spans="1:9" ht="45" x14ac:dyDescent="0.25">
      <c r="A309" s="425"/>
      <c r="B309" s="426" t="s">
        <v>1907</v>
      </c>
      <c r="C309" s="426" t="s">
        <v>1906</v>
      </c>
      <c r="D309" s="427">
        <v>4</v>
      </c>
      <c r="E309" s="427">
        <v>1</v>
      </c>
      <c r="F309" s="426" t="s">
        <v>1908</v>
      </c>
      <c r="G309" s="426" t="s">
        <v>1906</v>
      </c>
      <c r="H309" s="427">
        <v>4</v>
      </c>
      <c r="I309" s="427">
        <v>1</v>
      </c>
    </row>
    <row r="310" spans="1:9" ht="30" x14ac:dyDescent="0.25">
      <c r="A310" s="428" t="s">
        <v>1246</v>
      </c>
      <c r="B310" s="429" t="s">
        <v>1934</v>
      </c>
      <c r="C310" s="429" t="s">
        <v>1935</v>
      </c>
      <c r="D310" s="430">
        <v>4</v>
      </c>
      <c r="E310" s="430">
        <v>1</v>
      </c>
      <c r="F310" s="429" t="s">
        <v>1936</v>
      </c>
      <c r="G310" s="429" t="s">
        <v>1937</v>
      </c>
      <c r="H310" s="430">
        <v>4</v>
      </c>
      <c r="I310" s="430">
        <v>1</v>
      </c>
    </row>
    <row r="311" spans="1:9" ht="30" x14ac:dyDescent="0.25">
      <c r="A311" s="428"/>
      <c r="B311" s="429" t="s">
        <v>1938</v>
      </c>
      <c r="C311" s="429" t="s">
        <v>1939</v>
      </c>
      <c r="D311" s="430">
        <v>4</v>
      </c>
      <c r="E311" s="430">
        <v>1</v>
      </c>
      <c r="F311" s="429" t="s">
        <v>1936</v>
      </c>
      <c r="G311" s="429" t="s">
        <v>1937</v>
      </c>
      <c r="H311" s="430">
        <v>4</v>
      </c>
      <c r="I311" s="430">
        <v>1</v>
      </c>
    </row>
    <row r="315" spans="1:9" ht="15.75" x14ac:dyDescent="0.25">
      <c r="A315" s="410"/>
      <c r="B315" s="588" t="s">
        <v>2199</v>
      </c>
      <c r="C315" s="589"/>
      <c r="D315" s="589"/>
      <c r="E315" s="590"/>
      <c r="F315" s="588" t="s">
        <v>2348</v>
      </c>
      <c r="G315" s="589"/>
      <c r="H315" s="589"/>
      <c r="I315" s="590"/>
    </row>
    <row r="316" spans="1:9" ht="30" x14ac:dyDescent="0.25">
      <c r="A316" s="374" t="s">
        <v>1267</v>
      </c>
      <c r="B316" s="330" t="s">
        <v>1348</v>
      </c>
      <c r="C316" s="376" t="s">
        <v>147</v>
      </c>
      <c r="D316" s="378">
        <v>5</v>
      </c>
      <c r="E316" s="378">
        <v>1</v>
      </c>
      <c r="F316" s="376" t="s">
        <v>1349</v>
      </c>
      <c r="G316" s="376" t="s">
        <v>1313</v>
      </c>
      <c r="H316" s="378">
        <v>5</v>
      </c>
      <c r="I316" s="378">
        <v>1</v>
      </c>
    </row>
    <row r="317" spans="1:9" ht="30" x14ac:dyDescent="0.25">
      <c r="A317" s="374"/>
      <c r="B317" s="330" t="s">
        <v>1350</v>
      </c>
      <c r="C317" s="376" t="s">
        <v>147</v>
      </c>
      <c r="D317" s="378">
        <v>5</v>
      </c>
      <c r="E317" s="378">
        <v>1</v>
      </c>
      <c r="F317" s="376" t="s">
        <v>1351</v>
      </c>
      <c r="G317" s="376" t="s">
        <v>1313</v>
      </c>
      <c r="H317" s="378">
        <v>5</v>
      </c>
      <c r="I317" s="378">
        <v>1</v>
      </c>
    </row>
    <row r="318" spans="1:9" ht="30" x14ac:dyDescent="0.25">
      <c r="A318" s="374"/>
      <c r="B318" s="330" t="s">
        <v>1352</v>
      </c>
      <c r="C318" s="376" t="s">
        <v>147</v>
      </c>
      <c r="D318" s="378">
        <v>5</v>
      </c>
      <c r="E318" s="378">
        <v>1</v>
      </c>
      <c r="F318" s="376" t="s">
        <v>1353</v>
      </c>
      <c r="G318" s="376" t="s">
        <v>1313</v>
      </c>
      <c r="H318" s="378">
        <v>5</v>
      </c>
      <c r="I318" s="378">
        <v>1</v>
      </c>
    </row>
    <row r="319" spans="1:9" ht="30" x14ac:dyDescent="0.25">
      <c r="A319" s="374"/>
      <c r="B319" s="330" t="s">
        <v>1354</v>
      </c>
      <c r="C319" s="376" t="s">
        <v>147</v>
      </c>
      <c r="D319" s="378">
        <v>5</v>
      </c>
      <c r="E319" s="378">
        <v>1</v>
      </c>
      <c r="F319" s="376" t="s">
        <v>1355</v>
      </c>
      <c r="G319" s="376" t="s">
        <v>1313</v>
      </c>
      <c r="H319" s="378">
        <v>5</v>
      </c>
      <c r="I319" s="378">
        <v>1</v>
      </c>
    </row>
    <row r="320" spans="1:9" ht="30" x14ac:dyDescent="0.25">
      <c r="A320" s="374"/>
      <c r="B320" s="330" t="s">
        <v>1356</v>
      </c>
      <c r="C320" s="376" t="s">
        <v>39</v>
      </c>
      <c r="D320" s="378">
        <v>5</v>
      </c>
      <c r="E320" s="378">
        <v>1</v>
      </c>
      <c r="F320" s="376" t="s">
        <v>1357</v>
      </c>
      <c r="G320" s="376" t="s">
        <v>1313</v>
      </c>
      <c r="H320" s="378">
        <v>5</v>
      </c>
      <c r="I320" s="378">
        <v>1</v>
      </c>
    </row>
    <row r="321" spans="1:9" ht="30" x14ac:dyDescent="0.25">
      <c r="A321" s="374"/>
      <c r="B321" s="330" t="s">
        <v>1358</v>
      </c>
      <c r="C321" s="376" t="s">
        <v>39</v>
      </c>
      <c r="D321" s="378">
        <v>5</v>
      </c>
      <c r="E321" s="378">
        <v>1</v>
      </c>
      <c r="F321" s="376" t="s">
        <v>1359</v>
      </c>
      <c r="G321" s="376" t="s">
        <v>41</v>
      </c>
      <c r="H321" s="378">
        <v>5</v>
      </c>
      <c r="I321" s="378">
        <v>1</v>
      </c>
    </row>
    <row r="322" spans="1:9" ht="30" x14ac:dyDescent="0.25">
      <c r="A322" s="374"/>
      <c r="B322" s="330" t="s">
        <v>1360</v>
      </c>
      <c r="C322" s="376" t="s">
        <v>147</v>
      </c>
      <c r="D322" s="378">
        <v>5</v>
      </c>
      <c r="E322" s="378">
        <v>1</v>
      </c>
      <c r="F322" s="376" t="s">
        <v>1361</v>
      </c>
      <c r="G322" s="376" t="s">
        <v>41</v>
      </c>
      <c r="H322" s="378">
        <v>5</v>
      </c>
      <c r="I322" s="378">
        <v>1</v>
      </c>
    </row>
    <row r="323" spans="1:9" ht="30" x14ac:dyDescent="0.25">
      <c r="A323" s="374"/>
      <c r="B323" s="330" t="s">
        <v>836</v>
      </c>
      <c r="C323" s="376" t="s">
        <v>147</v>
      </c>
      <c r="D323" s="378">
        <v>5</v>
      </c>
      <c r="E323" s="378">
        <v>1</v>
      </c>
      <c r="F323" s="376" t="s">
        <v>1362</v>
      </c>
      <c r="G323" s="376" t="s">
        <v>41</v>
      </c>
      <c r="H323" s="378">
        <v>5</v>
      </c>
      <c r="I323" s="378">
        <v>1</v>
      </c>
    </row>
    <row r="324" spans="1:9" ht="30" x14ac:dyDescent="0.25">
      <c r="A324" s="374"/>
      <c r="B324" s="330" t="s">
        <v>1363</v>
      </c>
      <c r="C324" s="376" t="s">
        <v>147</v>
      </c>
      <c r="D324" s="378">
        <v>5</v>
      </c>
      <c r="E324" s="378">
        <v>1</v>
      </c>
      <c r="F324" s="376" t="s">
        <v>1364</v>
      </c>
      <c r="G324" s="376" t="s">
        <v>41</v>
      </c>
      <c r="H324" s="378">
        <v>5</v>
      </c>
      <c r="I324" s="378">
        <v>1</v>
      </c>
    </row>
    <row r="325" spans="1:9" ht="30" x14ac:dyDescent="0.25">
      <c r="A325" s="374"/>
      <c r="B325" s="330" t="s">
        <v>1365</v>
      </c>
      <c r="C325" s="376" t="s">
        <v>147</v>
      </c>
      <c r="D325" s="378">
        <v>5</v>
      </c>
      <c r="E325" s="378">
        <v>1</v>
      </c>
      <c r="F325" s="376" t="s">
        <v>797</v>
      </c>
      <c r="G325" s="376" t="s">
        <v>41</v>
      </c>
      <c r="H325" s="378">
        <v>5</v>
      </c>
      <c r="I325" s="378">
        <v>1</v>
      </c>
    </row>
    <row r="326" spans="1:9" ht="30" x14ac:dyDescent="0.25">
      <c r="A326" s="374"/>
      <c r="B326" s="330" t="s">
        <v>1366</v>
      </c>
      <c r="C326" s="330" t="s">
        <v>1367</v>
      </c>
      <c r="D326" s="378">
        <v>5</v>
      </c>
      <c r="E326" s="378">
        <v>1</v>
      </c>
      <c r="F326" s="330" t="s">
        <v>653</v>
      </c>
      <c r="G326" s="330" t="s">
        <v>1367</v>
      </c>
      <c r="H326" s="378">
        <v>5</v>
      </c>
      <c r="I326" s="378">
        <v>1</v>
      </c>
    </row>
    <row r="327" spans="1:9" ht="30" x14ac:dyDescent="0.25">
      <c r="A327" s="374"/>
      <c r="B327" s="330" t="s">
        <v>1368</v>
      </c>
      <c r="C327" s="330" t="s">
        <v>1367</v>
      </c>
      <c r="D327" s="378">
        <v>5</v>
      </c>
      <c r="E327" s="378">
        <v>1</v>
      </c>
      <c r="F327" s="330" t="s">
        <v>630</v>
      </c>
      <c r="G327" s="330" t="s">
        <v>1367</v>
      </c>
      <c r="H327" s="378">
        <v>5</v>
      </c>
      <c r="I327" s="378">
        <v>1</v>
      </c>
    </row>
    <row r="328" spans="1:9" ht="30" x14ac:dyDescent="0.25">
      <c r="A328" s="374"/>
      <c r="B328" s="330" t="s">
        <v>1369</v>
      </c>
      <c r="C328" s="330" t="s">
        <v>1367</v>
      </c>
      <c r="D328" s="378">
        <v>5</v>
      </c>
      <c r="E328" s="378">
        <v>1</v>
      </c>
      <c r="F328" s="330" t="s">
        <v>1370</v>
      </c>
      <c r="G328" s="330" t="s">
        <v>1367</v>
      </c>
      <c r="H328" s="378">
        <v>5</v>
      </c>
      <c r="I328" s="378">
        <v>1</v>
      </c>
    </row>
    <row r="329" spans="1:9" ht="30" x14ac:dyDescent="0.25">
      <c r="A329" s="374"/>
      <c r="B329" s="330" t="s">
        <v>1371</v>
      </c>
      <c r="C329" s="376" t="s">
        <v>39</v>
      </c>
      <c r="D329" s="378">
        <v>5</v>
      </c>
      <c r="E329" s="378">
        <v>1</v>
      </c>
      <c r="F329" s="330" t="s">
        <v>631</v>
      </c>
      <c r="G329" s="330" t="s">
        <v>1367</v>
      </c>
      <c r="H329" s="378">
        <v>5</v>
      </c>
      <c r="I329" s="378">
        <v>1</v>
      </c>
    </row>
    <row r="330" spans="1:9" ht="30" x14ac:dyDescent="0.25">
      <c r="A330" s="374"/>
      <c r="B330" s="330" t="s">
        <v>616</v>
      </c>
      <c r="C330" s="330" t="s">
        <v>1367</v>
      </c>
      <c r="D330" s="378">
        <v>5</v>
      </c>
      <c r="E330" s="378">
        <v>1</v>
      </c>
      <c r="F330" s="330" t="s">
        <v>643</v>
      </c>
      <c r="G330" s="330" t="s">
        <v>1367</v>
      </c>
      <c r="H330" s="378">
        <v>5</v>
      </c>
      <c r="I330" s="378">
        <v>1</v>
      </c>
    </row>
    <row r="331" spans="1:9" x14ac:dyDescent="0.25">
      <c r="A331" s="374"/>
      <c r="B331" s="330" t="s">
        <v>1372</v>
      </c>
      <c r="C331" s="376" t="s">
        <v>39</v>
      </c>
      <c r="D331" s="378">
        <v>5</v>
      </c>
      <c r="E331" s="378">
        <v>1</v>
      </c>
      <c r="F331" s="330" t="s">
        <v>644</v>
      </c>
      <c r="G331" s="376" t="s">
        <v>38</v>
      </c>
      <c r="H331" s="378">
        <v>5</v>
      </c>
      <c r="I331" s="378">
        <v>1</v>
      </c>
    </row>
    <row r="332" spans="1:9" ht="30" x14ac:dyDescent="0.25">
      <c r="A332" s="374"/>
      <c r="B332" s="330" t="s">
        <v>1373</v>
      </c>
      <c r="C332" s="376" t="s">
        <v>39</v>
      </c>
      <c r="D332" s="378">
        <v>5</v>
      </c>
      <c r="E332" s="378">
        <v>1</v>
      </c>
      <c r="F332" s="330" t="s">
        <v>632</v>
      </c>
      <c r="G332" s="376" t="s">
        <v>38</v>
      </c>
      <c r="H332" s="378">
        <v>5</v>
      </c>
      <c r="I332" s="378">
        <v>1</v>
      </c>
    </row>
    <row r="333" spans="1:9" ht="45" x14ac:dyDescent="0.25">
      <c r="A333" s="374"/>
      <c r="B333" s="330" t="s">
        <v>690</v>
      </c>
      <c r="C333" s="376" t="s">
        <v>369</v>
      </c>
      <c r="D333" s="378">
        <v>5</v>
      </c>
      <c r="E333" s="378">
        <v>1</v>
      </c>
      <c r="F333" s="330" t="s">
        <v>1374</v>
      </c>
      <c r="G333" s="376" t="s">
        <v>41</v>
      </c>
      <c r="H333" s="378">
        <v>5</v>
      </c>
      <c r="I333" s="378">
        <v>1</v>
      </c>
    </row>
    <row r="334" spans="1:9" ht="45" x14ac:dyDescent="0.25">
      <c r="A334" s="374"/>
      <c r="B334" s="330" t="s">
        <v>1375</v>
      </c>
      <c r="C334" s="376" t="s">
        <v>369</v>
      </c>
      <c r="D334" s="378">
        <v>5</v>
      </c>
      <c r="E334" s="378">
        <v>1</v>
      </c>
      <c r="F334" s="330" t="s">
        <v>1376</v>
      </c>
      <c r="G334" s="376" t="s">
        <v>41</v>
      </c>
      <c r="H334" s="378">
        <v>5</v>
      </c>
      <c r="I334" s="378">
        <v>1</v>
      </c>
    </row>
    <row r="335" spans="1:9" ht="45" x14ac:dyDescent="0.25">
      <c r="A335" s="374"/>
      <c r="B335" s="330" t="s">
        <v>1377</v>
      </c>
      <c r="C335" s="376" t="s">
        <v>369</v>
      </c>
      <c r="D335" s="378">
        <v>5</v>
      </c>
      <c r="E335" s="378">
        <v>1</v>
      </c>
      <c r="F335" s="330" t="s">
        <v>1378</v>
      </c>
      <c r="G335" s="376" t="s">
        <v>41</v>
      </c>
      <c r="H335" s="378">
        <v>5</v>
      </c>
      <c r="I335" s="378">
        <v>1</v>
      </c>
    </row>
    <row r="336" spans="1:9" ht="45" x14ac:dyDescent="0.25">
      <c r="A336" s="374"/>
      <c r="B336" s="330" t="s">
        <v>1379</v>
      </c>
      <c r="C336" s="376" t="s">
        <v>369</v>
      </c>
      <c r="D336" s="378">
        <v>5</v>
      </c>
      <c r="E336" s="378">
        <v>1</v>
      </c>
      <c r="F336" s="330" t="s">
        <v>1380</v>
      </c>
      <c r="G336" s="376" t="s">
        <v>41</v>
      </c>
      <c r="H336" s="378">
        <v>5</v>
      </c>
      <c r="I336" s="378">
        <v>1</v>
      </c>
    </row>
    <row r="337" spans="1:9" ht="30" x14ac:dyDescent="0.25">
      <c r="A337" s="374"/>
      <c r="B337" s="330" t="s">
        <v>692</v>
      </c>
      <c r="C337" s="376" t="s">
        <v>369</v>
      </c>
      <c r="D337" s="378">
        <v>5</v>
      </c>
      <c r="E337" s="378">
        <v>1</v>
      </c>
      <c r="F337" s="330" t="s">
        <v>721</v>
      </c>
      <c r="G337" s="330" t="s">
        <v>1367</v>
      </c>
      <c r="H337" s="378">
        <v>5</v>
      </c>
      <c r="I337" s="378">
        <v>1</v>
      </c>
    </row>
    <row r="338" spans="1:9" ht="30" x14ac:dyDescent="0.25">
      <c r="A338" s="374"/>
      <c r="B338" s="330" t="s">
        <v>1381</v>
      </c>
      <c r="C338" s="376" t="s">
        <v>369</v>
      </c>
      <c r="D338" s="378">
        <v>5</v>
      </c>
      <c r="E338" s="378">
        <v>1</v>
      </c>
      <c r="F338" s="330" t="s">
        <v>1382</v>
      </c>
      <c r="G338" s="330" t="s">
        <v>1367</v>
      </c>
      <c r="H338" s="378">
        <v>5</v>
      </c>
      <c r="I338" s="378">
        <v>1</v>
      </c>
    </row>
    <row r="339" spans="1:9" ht="30" x14ac:dyDescent="0.25">
      <c r="A339" s="374"/>
      <c r="B339" s="330" t="s">
        <v>1383</v>
      </c>
      <c r="C339" s="376" t="s">
        <v>147</v>
      </c>
      <c r="D339" s="378">
        <v>5</v>
      </c>
      <c r="E339" s="378">
        <v>1</v>
      </c>
      <c r="F339" s="330" t="s">
        <v>1384</v>
      </c>
      <c r="G339" s="376" t="s">
        <v>41</v>
      </c>
      <c r="H339" s="378">
        <v>5</v>
      </c>
      <c r="I339" s="378">
        <v>1</v>
      </c>
    </row>
    <row r="340" spans="1:9" ht="30" x14ac:dyDescent="0.25">
      <c r="A340" s="374"/>
      <c r="B340" s="330" t="s">
        <v>1385</v>
      </c>
      <c r="C340" s="376" t="s">
        <v>369</v>
      </c>
      <c r="D340" s="378">
        <v>5</v>
      </c>
      <c r="E340" s="378">
        <v>1</v>
      </c>
      <c r="F340" s="330" t="s">
        <v>1386</v>
      </c>
      <c r="G340" s="330" t="s">
        <v>1367</v>
      </c>
      <c r="H340" s="378">
        <v>5</v>
      </c>
      <c r="I340" s="378">
        <v>1</v>
      </c>
    </row>
    <row r="341" spans="1:9" ht="30" x14ac:dyDescent="0.25">
      <c r="A341" s="374"/>
      <c r="B341" s="330" t="s">
        <v>1387</v>
      </c>
      <c r="C341" s="376" t="s">
        <v>369</v>
      </c>
      <c r="D341" s="378">
        <v>5</v>
      </c>
      <c r="E341" s="378">
        <v>1</v>
      </c>
      <c r="F341" s="330" t="s">
        <v>1386</v>
      </c>
      <c r="G341" s="330" t="s">
        <v>1367</v>
      </c>
      <c r="H341" s="378">
        <v>5</v>
      </c>
      <c r="I341" s="378">
        <v>1</v>
      </c>
    </row>
    <row r="342" spans="1:9" ht="30" x14ac:dyDescent="0.25">
      <c r="A342" s="374"/>
      <c r="B342" s="330" t="s">
        <v>1388</v>
      </c>
      <c r="C342" s="376" t="s">
        <v>369</v>
      </c>
      <c r="D342" s="378">
        <v>5</v>
      </c>
      <c r="E342" s="378">
        <v>1</v>
      </c>
      <c r="F342" s="330" t="s">
        <v>1389</v>
      </c>
      <c r="G342" s="330" t="s">
        <v>1367</v>
      </c>
      <c r="H342" s="378">
        <v>5</v>
      </c>
      <c r="I342" s="378">
        <v>1</v>
      </c>
    </row>
    <row r="343" spans="1:9" ht="30" x14ac:dyDescent="0.25">
      <c r="A343" s="374"/>
      <c r="B343" s="330" t="s">
        <v>1390</v>
      </c>
      <c r="C343" s="376" t="s">
        <v>369</v>
      </c>
      <c r="D343" s="378">
        <v>5</v>
      </c>
      <c r="E343" s="378">
        <v>1</v>
      </c>
      <c r="F343" s="330" t="s">
        <v>1389</v>
      </c>
      <c r="G343" s="330" t="s">
        <v>1367</v>
      </c>
      <c r="H343" s="378">
        <v>5</v>
      </c>
      <c r="I343" s="378">
        <v>1</v>
      </c>
    </row>
    <row r="344" spans="1:9" ht="30" x14ac:dyDescent="0.25">
      <c r="A344" s="374"/>
      <c r="B344" s="330" t="s">
        <v>1391</v>
      </c>
      <c r="C344" s="376" t="s">
        <v>147</v>
      </c>
      <c r="D344" s="378">
        <v>5</v>
      </c>
      <c r="E344" s="378">
        <v>1</v>
      </c>
      <c r="F344" s="330" t="s">
        <v>769</v>
      </c>
      <c r="G344" s="376" t="s">
        <v>38</v>
      </c>
      <c r="H344" s="378">
        <v>5</v>
      </c>
      <c r="I344" s="378">
        <v>1</v>
      </c>
    </row>
    <row r="345" spans="1:9" ht="30" x14ac:dyDescent="0.25">
      <c r="A345" s="374"/>
      <c r="B345" s="376" t="s">
        <v>845</v>
      </c>
      <c r="C345" s="376" t="s">
        <v>147</v>
      </c>
      <c r="D345" s="378">
        <v>5</v>
      </c>
      <c r="E345" s="378">
        <v>1</v>
      </c>
      <c r="F345" s="376" t="s">
        <v>824</v>
      </c>
      <c r="G345" s="376" t="s">
        <v>41</v>
      </c>
      <c r="H345" s="378">
        <v>5</v>
      </c>
      <c r="I345" s="378">
        <v>1</v>
      </c>
    </row>
    <row r="346" spans="1:9" ht="30" x14ac:dyDescent="0.25">
      <c r="A346" s="374"/>
      <c r="B346" s="376" t="s">
        <v>820</v>
      </c>
      <c r="C346" s="376" t="s">
        <v>147</v>
      </c>
      <c r="D346" s="378">
        <v>5</v>
      </c>
      <c r="E346" s="378">
        <v>3</v>
      </c>
      <c r="F346" s="376" t="s">
        <v>847</v>
      </c>
      <c r="G346" s="376" t="s">
        <v>41</v>
      </c>
      <c r="H346" s="378">
        <v>5</v>
      </c>
      <c r="I346" s="378">
        <v>3</v>
      </c>
    </row>
    <row r="347" spans="1:9" ht="30" x14ac:dyDescent="0.25">
      <c r="A347" s="374"/>
      <c r="B347" s="376" t="s">
        <v>1392</v>
      </c>
      <c r="C347" s="376" t="s">
        <v>39</v>
      </c>
      <c r="D347" s="378">
        <v>5</v>
      </c>
      <c r="E347" s="378">
        <v>3</v>
      </c>
      <c r="F347" s="376" t="s">
        <v>1393</v>
      </c>
      <c r="G347" s="376" t="s">
        <v>1367</v>
      </c>
      <c r="H347" s="378">
        <v>5</v>
      </c>
      <c r="I347" s="378">
        <v>3</v>
      </c>
    </row>
    <row r="348" spans="1:9" ht="30" x14ac:dyDescent="0.25">
      <c r="A348" s="374"/>
      <c r="B348" s="376" t="s">
        <v>681</v>
      </c>
      <c r="C348" s="376" t="s">
        <v>39</v>
      </c>
      <c r="D348" s="378">
        <v>5</v>
      </c>
      <c r="E348" s="378">
        <v>3</v>
      </c>
      <c r="F348" s="376" t="s">
        <v>685</v>
      </c>
      <c r="G348" s="376" t="s">
        <v>1367</v>
      </c>
      <c r="H348" s="378">
        <v>5</v>
      </c>
      <c r="I348" s="378">
        <v>3</v>
      </c>
    </row>
    <row r="349" spans="1:9" ht="30" x14ac:dyDescent="0.25">
      <c r="A349" s="374"/>
      <c r="B349" s="376" t="s">
        <v>706</v>
      </c>
      <c r="C349" s="376" t="s">
        <v>39</v>
      </c>
      <c r="D349" s="378">
        <v>5</v>
      </c>
      <c r="E349" s="378">
        <v>3</v>
      </c>
      <c r="F349" s="376" t="s">
        <v>1394</v>
      </c>
      <c r="G349" s="376" t="s">
        <v>1367</v>
      </c>
      <c r="H349" s="378">
        <v>5</v>
      </c>
      <c r="I349" s="378">
        <v>3</v>
      </c>
    </row>
    <row r="350" spans="1:9" x14ac:dyDescent="0.25">
      <c r="A350" s="374"/>
      <c r="B350" s="376" t="s">
        <v>1395</v>
      </c>
      <c r="C350" s="376" t="s">
        <v>38</v>
      </c>
      <c r="D350" s="378">
        <v>5</v>
      </c>
      <c r="E350" s="378">
        <v>3</v>
      </c>
      <c r="F350" s="376" t="s">
        <v>758</v>
      </c>
      <c r="G350" s="376" t="s">
        <v>38</v>
      </c>
      <c r="H350" s="378">
        <v>5</v>
      </c>
      <c r="I350" s="378">
        <v>3</v>
      </c>
    </row>
    <row r="351" spans="1:9" x14ac:dyDescent="0.25">
      <c r="A351" s="374"/>
      <c r="B351" s="376" t="s">
        <v>785</v>
      </c>
      <c r="C351" s="376" t="s">
        <v>38</v>
      </c>
      <c r="D351" s="378">
        <v>5</v>
      </c>
      <c r="E351" s="378">
        <v>3</v>
      </c>
      <c r="F351" s="376" t="s">
        <v>759</v>
      </c>
      <c r="G351" s="376" t="s">
        <v>38</v>
      </c>
      <c r="H351" s="378">
        <v>5</v>
      </c>
      <c r="I351" s="378">
        <v>3</v>
      </c>
    </row>
    <row r="352" spans="1:9" ht="30" x14ac:dyDescent="0.25">
      <c r="A352" s="383" t="s">
        <v>1463</v>
      </c>
      <c r="B352" s="384" t="s">
        <v>651</v>
      </c>
      <c r="C352" s="379" t="s">
        <v>1467</v>
      </c>
      <c r="D352" s="380">
        <v>5</v>
      </c>
      <c r="E352" s="385">
        <v>1</v>
      </c>
      <c r="F352" s="384" t="s">
        <v>655</v>
      </c>
      <c r="G352" s="384" t="s">
        <v>1469</v>
      </c>
      <c r="H352" s="380">
        <v>5</v>
      </c>
      <c r="I352" s="385">
        <v>1</v>
      </c>
    </row>
    <row r="353" spans="1:9" ht="30" x14ac:dyDescent="0.25">
      <c r="A353" s="383"/>
      <c r="B353" s="384" t="s">
        <v>1559</v>
      </c>
      <c r="C353" s="379" t="s">
        <v>1467</v>
      </c>
      <c r="D353" s="380">
        <v>5</v>
      </c>
      <c r="E353" s="385">
        <v>1</v>
      </c>
      <c r="F353" s="384" t="s">
        <v>655</v>
      </c>
      <c r="G353" s="384" t="s">
        <v>1469</v>
      </c>
      <c r="H353" s="380">
        <v>5</v>
      </c>
      <c r="I353" s="385">
        <v>1</v>
      </c>
    </row>
    <row r="354" spans="1:9" ht="30" x14ac:dyDescent="0.25">
      <c r="A354" s="383"/>
      <c r="B354" s="384" t="s">
        <v>1560</v>
      </c>
      <c r="C354" s="379" t="s">
        <v>1467</v>
      </c>
      <c r="D354" s="380">
        <v>5</v>
      </c>
      <c r="E354" s="385">
        <v>1</v>
      </c>
      <c r="F354" s="384" t="s">
        <v>1561</v>
      </c>
      <c r="G354" s="379" t="s">
        <v>1469</v>
      </c>
      <c r="H354" s="380">
        <v>5</v>
      </c>
      <c r="I354" s="385">
        <v>1</v>
      </c>
    </row>
    <row r="355" spans="1:9" ht="30" x14ac:dyDescent="0.25">
      <c r="A355" s="383"/>
      <c r="B355" s="384" t="s">
        <v>1562</v>
      </c>
      <c r="C355" s="379" t="s">
        <v>1467</v>
      </c>
      <c r="D355" s="380">
        <v>5</v>
      </c>
      <c r="E355" s="385">
        <v>1</v>
      </c>
      <c r="F355" s="384" t="s">
        <v>1563</v>
      </c>
      <c r="G355" s="379" t="s">
        <v>1469</v>
      </c>
      <c r="H355" s="380">
        <v>5</v>
      </c>
      <c r="I355" s="385">
        <v>1</v>
      </c>
    </row>
    <row r="356" spans="1:9" ht="30" x14ac:dyDescent="0.25">
      <c r="A356" s="383"/>
      <c r="B356" s="384" t="s">
        <v>1564</v>
      </c>
      <c r="C356" s="379" t="s">
        <v>1467</v>
      </c>
      <c r="D356" s="380">
        <v>5</v>
      </c>
      <c r="E356" s="385">
        <v>1</v>
      </c>
      <c r="F356" s="384" t="s">
        <v>1563</v>
      </c>
      <c r="G356" s="379" t="s">
        <v>1469</v>
      </c>
      <c r="H356" s="380">
        <v>5</v>
      </c>
      <c r="I356" s="385">
        <v>1</v>
      </c>
    </row>
    <row r="357" spans="1:9" ht="60" x14ac:dyDescent="0.25">
      <c r="A357" s="383"/>
      <c r="B357" s="384" t="s">
        <v>689</v>
      </c>
      <c r="C357" s="379" t="s">
        <v>2325</v>
      </c>
      <c r="D357" s="380">
        <v>5</v>
      </c>
      <c r="E357" s="385">
        <v>1</v>
      </c>
      <c r="F357" s="384" t="s">
        <v>718</v>
      </c>
      <c r="G357" s="379" t="s">
        <v>2325</v>
      </c>
      <c r="H357" s="380">
        <v>5</v>
      </c>
      <c r="I357" s="385">
        <v>1</v>
      </c>
    </row>
    <row r="358" spans="1:9" ht="60" x14ac:dyDescent="0.25">
      <c r="A358" s="383"/>
      <c r="B358" s="384" t="s">
        <v>696</v>
      </c>
      <c r="C358" s="379" t="s">
        <v>2325</v>
      </c>
      <c r="D358" s="380">
        <v>5</v>
      </c>
      <c r="E358" s="385">
        <v>1</v>
      </c>
      <c r="F358" s="384" t="s">
        <v>718</v>
      </c>
      <c r="G358" s="379" t="s">
        <v>2325</v>
      </c>
      <c r="H358" s="380">
        <v>5</v>
      </c>
      <c r="I358" s="385">
        <v>1</v>
      </c>
    </row>
    <row r="359" spans="1:9" ht="30" x14ac:dyDescent="0.25">
      <c r="A359" s="383"/>
      <c r="B359" s="384" t="s">
        <v>1565</v>
      </c>
      <c r="C359" s="379" t="s">
        <v>1467</v>
      </c>
      <c r="D359" s="380">
        <v>5</v>
      </c>
      <c r="E359" s="385">
        <v>1</v>
      </c>
      <c r="F359" s="384" t="s">
        <v>1566</v>
      </c>
      <c r="G359" s="384" t="s">
        <v>1469</v>
      </c>
      <c r="H359" s="380">
        <v>5</v>
      </c>
      <c r="I359" s="385">
        <v>1</v>
      </c>
    </row>
    <row r="360" spans="1:9" ht="30" x14ac:dyDescent="0.25">
      <c r="A360" s="383"/>
      <c r="B360" s="384" t="s">
        <v>1567</v>
      </c>
      <c r="C360" s="379" t="s">
        <v>1467</v>
      </c>
      <c r="D360" s="380">
        <v>5</v>
      </c>
      <c r="E360" s="385">
        <v>1</v>
      </c>
      <c r="F360" s="384" t="s">
        <v>1568</v>
      </c>
      <c r="G360" s="379" t="s">
        <v>1469</v>
      </c>
      <c r="H360" s="380">
        <v>5</v>
      </c>
      <c r="I360" s="385">
        <v>1</v>
      </c>
    </row>
    <row r="361" spans="1:9" ht="30" x14ac:dyDescent="0.25">
      <c r="A361" s="383"/>
      <c r="B361" s="384" t="s">
        <v>1569</v>
      </c>
      <c r="C361" s="379" t="s">
        <v>1467</v>
      </c>
      <c r="D361" s="380">
        <v>5</v>
      </c>
      <c r="E361" s="385">
        <v>1</v>
      </c>
      <c r="F361" s="384" t="s">
        <v>1568</v>
      </c>
      <c r="G361" s="379" t="s">
        <v>1469</v>
      </c>
      <c r="H361" s="380">
        <v>5</v>
      </c>
      <c r="I361" s="385">
        <v>1</v>
      </c>
    </row>
    <row r="362" spans="1:9" ht="30" x14ac:dyDescent="0.25">
      <c r="A362" s="383"/>
      <c r="B362" s="384" t="s">
        <v>1570</v>
      </c>
      <c r="C362" s="379" t="s">
        <v>1467</v>
      </c>
      <c r="D362" s="380">
        <v>5</v>
      </c>
      <c r="E362" s="385">
        <v>1</v>
      </c>
      <c r="F362" s="384" t="s">
        <v>1571</v>
      </c>
      <c r="G362" s="379" t="s">
        <v>1469</v>
      </c>
      <c r="H362" s="380">
        <v>5</v>
      </c>
      <c r="I362" s="385">
        <v>1</v>
      </c>
    </row>
    <row r="363" spans="1:9" ht="30" x14ac:dyDescent="0.25">
      <c r="A363" s="383"/>
      <c r="B363" s="384" t="s">
        <v>1572</v>
      </c>
      <c r="C363" s="379" t="s">
        <v>1467</v>
      </c>
      <c r="D363" s="380">
        <v>5</v>
      </c>
      <c r="E363" s="385">
        <v>1</v>
      </c>
      <c r="F363" s="384" t="s">
        <v>1571</v>
      </c>
      <c r="G363" s="379" t="s">
        <v>1469</v>
      </c>
      <c r="H363" s="380">
        <v>5</v>
      </c>
      <c r="I363" s="385">
        <v>1</v>
      </c>
    </row>
    <row r="364" spans="1:9" x14ac:dyDescent="0.25">
      <c r="A364" s="383"/>
      <c r="B364" s="384" t="s">
        <v>782</v>
      </c>
      <c r="C364" s="379" t="s">
        <v>2325</v>
      </c>
      <c r="D364" s="380">
        <v>5</v>
      </c>
      <c r="E364" s="385">
        <v>1</v>
      </c>
      <c r="F364" s="384" t="s">
        <v>1573</v>
      </c>
      <c r="G364" s="379" t="s">
        <v>2325</v>
      </c>
      <c r="H364" s="380">
        <v>5</v>
      </c>
      <c r="I364" s="385">
        <v>1</v>
      </c>
    </row>
    <row r="365" spans="1:9" ht="30" x14ac:dyDescent="0.25">
      <c r="A365" s="383"/>
      <c r="B365" s="384" t="s">
        <v>1574</v>
      </c>
      <c r="C365" s="379" t="s">
        <v>1467</v>
      </c>
      <c r="D365" s="380">
        <v>5</v>
      </c>
      <c r="E365" s="385">
        <v>1</v>
      </c>
      <c r="F365" s="384" t="s">
        <v>1575</v>
      </c>
      <c r="G365" s="379" t="s">
        <v>1469</v>
      </c>
      <c r="H365" s="380">
        <v>5</v>
      </c>
      <c r="I365" s="385">
        <v>1</v>
      </c>
    </row>
    <row r="366" spans="1:9" ht="30" x14ac:dyDescent="0.25">
      <c r="A366" s="383"/>
      <c r="B366" s="384" t="s">
        <v>1576</v>
      </c>
      <c r="C366" s="379" t="s">
        <v>1467</v>
      </c>
      <c r="D366" s="380">
        <v>5</v>
      </c>
      <c r="E366" s="385">
        <v>1</v>
      </c>
      <c r="F366" s="384" t="s">
        <v>1577</v>
      </c>
      <c r="G366" s="379" t="s">
        <v>1469</v>
      </c>
      <c r="H366" s="380">
        <v>5</v>
      </c>
      <c r="I366" s="385">
        <v>1</v>
      </c>
    </row>
    <row r="367" spans="1:9" ht="30" x14ac:dyDescent="0.25">
      <c r="A367" s="431" t="s">
        <v>1775</v>
      </c>
      <c r="B367" s="432" t="s">
        <v>613</v>
      </c>
      <c r="C367" s="432" t="s">
        <v>622</v>
      </c>
      <c r="D367" s="433">
        <v>5</v>
      </c>
      <c r="E367" s="433">
        <v>1</v>
      </c>
      <c r="F367" s="432" t="s">
        <v>629</v>
      </c>
      <c r="G367" s="432" t="s">
        <v>636</v>
      </c>
      <c r="H367" s="433">
        <v>5</v>
      </c>
      <c r="I367" s="433">
        <v>1</v>
      </c>
    </row>
    <row r="368" spans="1:9" ht="30" x14ac:dyDescent="0.25">
      <c r="A368" s="431"/>
      <c r="B368" s="432" t="s">
        <v>625</v>
      </c>
      <c r="C368" s="432" t="s">
        <v>622</v>
      </c>
      <c r="D368" s="433">
        <v>5</v>
      </c>
      <c r="E368" s="433">
        <v>1</v>
      </c>
      <c r="F368" s="432" t="s">
        <v>641</v>
      </c>
      <c r="G368" s="432" t="s">
        <v>636</v>
      </c>
      <c r="H368" s="433">
        <v>5</v>
      </c>
      <c r="I368" s="433">
        <v>1</v>
      </c>
    </row>
    <row r="369" spans="1:9" ht="30" x14ac:dyDescent="0.25">
      <c r="A369" s="431"/>
      <c r="B369" s="432" t="s">
        <v>627</v>
      </c>
      <c r="C369" s="432" t="s">
        <v>635</v>
      </c>
      <c r="D369" s="433">
        <v>5</v>
      </c>
      <c r="E369" s="433">
        <v>1</v>
      </c>
      <c r="F369" s="432" t="s">
        <v>1776</v>
      </c>
      <c r="G369" s="432" t="s">
        <v>611</v>
      </c>
      <c r="H369" s="433">
        <v>5</v>
      </c>
      <c r="I369" s="433">
        <v>1</v>
      </c>
    </row>
    <row r="370" spans="1:9" ht="30" x14ac:dyDescent="0.25">
      <c r="A370" s="431"/>
      <c r="B370" s="432" t="s">
        <v>639</v>
      </c>
      <c r="C370" s="432" t="s">
        <v>635</v>
      </c>
      <c r="D370" s="433">
        <v>5</v>
      </c>
      <c r="E370" s="433">
        <v>1</v>
      </c>
      <c r="F370" s="432" t="s">
        <v>1777</v>
      </c>
      <c r="G370" s="432" t="s">
        <v>611</v>
      </c>
      <c r="H370" s="433">
        <v>5</v>
      </c>
      <c r="I370" s="433">
        <v>1</v>
      </c>
    </row>
    <row r="371" spans="1:9" ht="30" x14ac:dyDescent="0.25">
      <c r="A371" s="431"/>
      <c r="B371" s="432" t="s">
        <v>626</v>
      </c>
      <c r="C371" s="432" t="s">
        <v>634</v>
      </c>
      <c r="D371" s="433">
        <v>5</v>
      </c>
      <c r="E371" s="433">
        <v>1</v>
      </c>
      <c r="F371" s="432" t="s">
        <v>1778</v>
      </c>
      <c r="G371" s="432" t="s">
        <v>28</v>
      </c>
      <c r="H371" s="433">
        <v>5</v>
      </c>
      <c r="I371" s="433">
        <v>1</v>
      </c>
    </row>
    <row r="372" spans="1:9" ht="30" x14ac:dyDescent="0.25">
      <c r="A372" s="431"/>
      <c r="B372" s="432" t="s">
        <v>638</v>
      </c>
      <c r="C372" s="432" t="s">
        <v>646</v>
      </c>
      <c r="D372" s="433">
        <v>5</v>
      </c>
      <c r="E372" s="433">
        <v>1</v>
      </c>
      <c r="F372" s="432" t="s">
        <v>1779</v>
      </c>
      <c r="G372" s="432" t="s">
        <v>2349</v>
      </c>
      <c r="H372" s="433">
        <v>5</v>
      </c>
      <c r="I372" s="433">
        <v>1</v>
      </c>
    </row>
    <row r="373" spans="1:9" ht="30" x14ac:dyDescent="0.25">
      <c r="A373" s="431"/>
      <c r="B373" s="432" t="s">
        <v>605</v>
      </c>
      <c r="C373" s="432" t="s">
        <v>1780</v>
      </c>
      <c r="D373" s="433">
        <v>5</v>
      </c>
      <c r="E373" s="433">
        <v>1</v>
      </c>
      <c r="F373" s="432" t="s">
        <v>1781</v>
      </c>
      <c r="G373" s="432" t="s">
        <v>612</v>
      </c>
      <c r="H373" s="433">
        <v>5</v>
      </c>
      <c r="I373" s="433">
        <v>1</v>
      </c>
    </row>
    <row r="374" spans="1:9" ht="30" x14ac:dyDescent="0.25">
      <c r="A374" s="431"/>
      <c r="B374" s="432" t="s">
        <v>617</v>
      </c>
      <c r="C374" s="432" t="s">
        <v>1780</v>
      </c>
      <c r="D374" s="433">
        <v>5</v>
      </c>
      <c r="E374" s="433">
        <v>1</v>
      </c>
      <c r="F374" s="432" t="s">
        <v>1782</v>
      </c>
      <c r="G374" s="432" t="s">
        <v>624</v>
      </c>
      <c r="H374" s="433">
        <v>5</v>
      </c>
      <c r="I374" s="433">
        <v>1</v>
      </c>
    </row>
    <row r="375" spans="1:9" ht="30" x14ac:dyDescent="0.25">
      <c r="A375" s="431"/>
      <c r="B375" s="432" t="s">
        <v>673</v>
      </c>
      <c r="C375" s="432" t="s">
        <v>677</v>
      </c>
      <c r="D375" s="433">
        <v>5</v>
      </c>
      <c r="E375" s="433">
        <v>1</v>
      </c>
      <c r="F375" s="432" t="s">
        <v>1783</v>
      </c>
      <c r="G375" s="432" t="s">
        <v>624</v>
      </c>
      <c r="H375" s="433">
        <v>5</v>
      </c>
      <c r="I375" s="433">
        <v>1</v>
      </c>
    </row>
    <row r="376" spans="1:9" ht="30" x14ac:dyDescent="0.25">
      <c r="A376" s="431"/>
      <c r="B376" s="432" t="s">
        <v>680</v>
      </c>
      <c r="C376" s="432" t="s">
        <v>677</v>
      </c>
      <c r="D376" s="433">
        <v>5</v>
      </c>
      <c r="E376" s="433">
        <v>1</v>
      </c>
      <c r="F376" s="432" t="s">
        <v>675</v>
      </c>
      <c r="G376" s="432" t="s">
        <v>28</v>
      </c>
      <c r="H376" s="433">
        <v>5</v>
      </c>
      <c r="I376" s="433">
        <v>1</v>
      </c>
    </row>
    <row r="377" spans="1:9" ht="30" x14ac:dyDescent="0.25">
      <c r="A377" s="434" t="s">
        <v>1784</v>
      </c>
      <c r="B377" s="435" t="s">
        <v>1785</v>
      </c>
      <c r="C377" s="435" t="s">
        <v>1786</v>
      </c>
      <c r="D377" s="436">
        <v>5</v>
      </c>
      <c r="E377" s="436">
        <v>1</v>
      </c>
      <c r="F377" s="435" t="s">
        <v>1787</v>
      </c>
      <c r="G377" s="435" t="s">
        <v>1786</v>
      </c>
      <c r="H377" s="436">
        <v>5</v>
      </c>
      <c r="I377" s="436">
        <v>1</v>
      </c>
    </row>
    <row r="378" spans="1:9" ht="30" x14ac:dyDescent="0.25">
      <c r="A378" s="434"/>
      <c r="B378" s="435" t="s">
        <v>1788</v>
      </c>
      <c r="C378" s="435" t="s">
        <v>1789</v>
      </c>
      <c r="D378" s="436">
        <v>5</v>
      </c>
      <c r="E378" s="436">
        <v>1</v>
      </c>
      <c r="F378" s="435" t="s">
        <v>1790</v>
      </c>
      <c r="G378" s="435" t="s">
        <v>1789</v>
      </c>
      <c r="H378" s="436">
        <v>5</v>
      </c>
      <c r="I378" s="436">
        <v>1</v>
      </c>
    </row>
    <row r="379" spans="1:9" ht="30" x14ac:dyDescent="0.25">
      <c r="A379" s="434"/>
      <c r="B379" s="435" t="s">
        <v>1791</v>
      </c>
      <c r="C379" s="435" t="s">
        <v>1789</v>
      </c>
      <c r="D379" s="436">
        <v>5</v>
      </c>
      <c r="E379" s="436">
        <v>1</v>
      </c>
      <c r="F379" s="435" t="s">
        <v>1792</v>
      </c>
      <c r="G379" s="435" t="s">
        <v>1789</v>
      </c>
      <c r="H379" s="436">
        <v>5</v>
      </c>
      <c r="I379" s="436">
        <v>1</v>
      </c>
    </row>
    <row r="380" spans="1:9" ht="30" x14ac:dyDescent="0.25">
      <c r="A380" s="434"/>
      <c r="B380" s="435" t="s">
        <v>1793</v>
      </c>
      <c r="C380" s="435" t="s">
        <v>1786</v>
      </c>
      <c r="D380" s="436">
        <v>5</v>
      </c>
      <c r="E380" s="436">
        <v>1</v>
      </c>
      <c r="F380" s="435" t="s">
        <v>1794</v>
      </c>
      <c r="G380" s="435" t="s">
        <v>1786</v>
      </c>
      <c r="H380" s="436">
        <v>5</v>
      </c>
      <c r="I380" s="436">
        <v>1</v>
      </c>
    </row>
    <row r="381" spans="1:9" ht="30" x14ac:dyDescent="0.25">
      <c r="A381" s="434"/>
      <c r="B381" s="435" t="s">
        <v>1795</v>
      </c>
      <c r="C381" s="435" t="s">
        <v>1786</v>
      </c>
      <c r="D381" s="436">
        <v>5</v>
      </c>
      <c r="E381" s="436">
        <v>1</v>
      </c>
      <c r="F381" s="435" t="s">
        <v>1796</v>
      </c>
      <c r="G381" s="435" t="s">
        <v>1786</v>
      </c>
      <c r="H381" s="436">
        <v>5</v>
      </c>
      <c r="I381" s="436">
        <v>1</v>
      </c>
    </row>
    <row r="382" spans="1:9" ht="30" x14ac:dyDescent="0.25">
      <c r="A382" s="434"/>
      <c r="B382" s="435" t="s">
        <v>1797</v>
      </c>
      <c r="C382" s="435" t="s">
        <v>1786</v>
      </c>
      <c r="D382" s="436">
        <v>5</v>
      </c>
      <c r="E382" s="436">
        <v>1</v>
      </c>
      <c r="F382" s="435" t="s">
        <v>1798</v>
      </c>
      <c r="G382" s="435" t="s">
        <v>1786</v>
      </c>
      <c r="H382" s="436">
        <v>5</v>
      </c>
      <c r="I382" s="436">
        <v>1</v>
      </c>
    </row>
    <row r="383" spans="1:9" x14ac:dyDescent="0.25">
      <c r="A383" s="434"/>
      <c r="B383" s="435" t="s">
        <v>1799</v>
      </c>
      <c r="C383" s="435" t="s">
        <v>1786</v>
      </c>
      <c r="D383" s="436">
        <v>5</v>
      </c>
      <c r="E383" s="436">
        <v>1</v>
      </c>
      <c r="F383" s="435" t="s">
        <v>1800</v>
      </c>
      <c r="G383" s="435" t="s">
        <v>1786</v>
      </c>
      <c r="H383" s="436">
        <v>5</v>
      </c>
      <c r="I383" s="436">
        <v>1</v>
      </c>
    </row>
    <row r="384" spans="1:9" ht="30" x14ac:dyDescent="0.25">
      <c r="A384" s="434"/>
      <c r="B384" s="435" t="s">
        <v>1801</v>
      </c>
      <c r="C384" s="435" t="s">
        <v>1789</v>
      </c>
      <c r="D384" s="436">
        <v>5</v>
      </c>
      <c r="E384" s="436">
        <v>1</v>
      </c>
      <c r="F384" s="435" t="s">
        <v>1802</v>
      </c>
      <c r="G384" s="435" t="s">
        <v>1789</v>
      </c>
      <c r="H384" s="436">
        <v>5</v>
      </c>
      <c r="I384" s="436">
        <v>1</v>
      </c>
    </row>
    <row r="385" spans="1:9" x14ac:dyDescent="0.25">
      <c r="A385" s="434"/>
      <c r="B385" s="435" t="s">
        <v>1803</v>
      </c>
      <c r="C385" s="435" t="s">
        <v>1786</v>
      </c>
      <c r="D385" s="436">
        <v>5</v>
      </c>
      <c r="E385" s="436">
        <v>1</v>
      </c>
      <c r="F385" s="435" t="s">
        <v>1804</v>
      </c>
      <c r="G385" s="435" t="s">
        <v>1786</v>
      </c>
      <c r="H385" s="436">
        <v>5</v>
      </c>
      <c r="I385" s="436">
        <v>1</v>
      </c>
    </row>
    <row r="386" spans="1:9" ht="45" x14ac:dyDescent="0.25">
      <c r="A386" s="434"/>
      <c r="B386" s="435" t="s">
        <v>1805</v>
      </c>
      <c r="C386" s="435" t="s">
        <v>1789</v>
      </c>
      <c r="D386" s="436">
        <v>5</v>
      </c>
      <c r="E386" s="436">
        <v>1</v>
      </c>
      <c r="F386" s="435" t="s">
        <v>1806</v>
      </c>
      <c r="G386" s="435" t="s">
        <v>1789</v>
      </c>
      <c r="H386" s="436">
        <v>5</v>
      </c>
      <c r="I386" s="436">
        <v>1</v>
      </c>
    </row>
    <row r="387" spans="1:9" ht="45" x14ac:dyDescent="0.25">
      <c r="A387" s="434"/>
      <c r="B387" s="435" t="s">
        <v>1807</v>
      </c>
      <c r="C387" s="435" t="s">
        <v>1789</v>
      </c>
      <c r="D387" s="436">
        <v>5</v>
      </c>
      <c r="E387" s="436">
        <v>1</v>
      </c>
      <c r="F387" s="435" t="s">
        <v>1808</v>
      </c>
      <c r="G387" s="435" t="s">
        <v>1789</v>
      </c>
      <c r="H387" s="436">
        <v>5</v>
      </c>
      <c r="I387" s="436">
        <v>1</v>
      </c>
    </row>
    <row r="388" spans="1:9" ht="30" x14ac:dyDescent="0.25">
      <c r="A388" s="434"/>
      <c r="B388" s="435" t="s">
        <v>1809</v>
      </c>
      <c r="C388" s="435" t="s">
        <v>1789</v>
      </c>
      <c r="D388" s="436">
        <v>5</v>
      </c>
      <c r="E388" s="436">
        <v>1</v>
      </c>
      <c r="F388" s="435" t="s">
        <v>1810</v>
      </c>
      <c r="G388" s="435" t="s">
        <v>1789</v>
      </c>
      <c r="H388" s="436">
        <v>5</v>
      </c>
      <c r="I388" s="436">
        <v>1</v>
      </c>
    </row>
    <row r="389" spans="1:9" ht="30" x14ac:dyDescent="0.25">
      <c r="A389" s="434"/>
      <c r="B389" s="435" t="s">
        <v>821</v>
      </c>
      <c r="C389" s="435" t="s">
        <v>1789</v>
      </c>
      <c r="D389" s="436">
        <v>5</v>
      </c>
      <c r="E389" s="436">
        <v>1</v>
      </c>
      <c r="F389" s="435" t="s">
        <v>1811</v>
      </c>
      <c r="G389" s="435" t="s">
        <v>1789</v>
      </c>
      <c r="H389" s="436">
        <v>5</v>
      </c>
      <c r="I389" s="436">
        <v>1</v>
      </c>
    </row>
    <row r="390" spans="1:9" ht="30" x14ac:dyDescent="0.25">
      <c r="A390" s="434"/>
      <c r="B390" s="435" t="s">
        <v>1812</v>
      </c>
      <c r="C390" s="435" t="s">
        <v>1789</v>
      </c>
      <c r="D390" s="436">
        <v>5</v>
      </c>
      <c r="E390" s="436">
        <v>1</v>
      </c>
      <c r="F390" s="435" t="s">
        <v>1813</v>
      </c>
      <c r="G390" s="435" t="s">
        <v>1789</v>
      </c>
      <c r="H390" s="436">
        <v>5</v>
      </c>
      <c r="I390" s="436">
        <v>1</v>
      </c>
    </row>
    <row r="391" spans="1:9" ht="30" x14ac:dyDescent="0.25">
      <c r="A391" s="434"/>
      <c r="B391" s="435" t="s">
        <v>1814</v>
      </c>
      <c r="C391" s="435" t="s">
        <v>1789</v>
      </c>
      <c r="D391" s="436">
        <v>5</v>
      </c>
      <c r="E391" s="436">
        <v>1</v>
      </c>
      <c r="F391" s="435" t="s">
        <v>1815</v>
      </c>
      <c r="G391" s="435" t="s">
        <v>1789</v>
      </c>
      <c r="H391" s="436">
        <v>5</v>
      </c>
      <c r="I391" s="436">
        <v>1</v>
      </c>
    </row>
    <row r="392" spans="1:9" ht="30" x14ac:dyDescent="0.25">
      <c r="A392" s="437" t="s">
        <v>1816</v>
      </c>
      <c r="B392" s="438" t="s">
        <v>803</v>
      </c>
      <c r="C392" s="438" t="s">
        <v>1817</v>
      </c>
      <c r="D392" s="439">
        <v>5</v>
      </c>
      <c r="E392" s="439">
        <v>1</v>
      </c>
      <c r="F392" s="438" t="s">
        <v>786</v>
      </c>
      <c r="G392" s="438" t="s">
        <v>1817</v>
      </c>
      <c r="H392" s="439">
        <v>5</v>
      </c>
      <c r="I392" s="439">
        <v>1</v>
      </c>
    </row>
    <row r="393" spans="1:9" ht="45" x14ac:dyDescent="0.25">
      <c r="A393" s="437"/>
      <c r="B393" s="438" t="s">
        <v>1818</v>
      </c>
      <c r="C393" s="438" t="s">
        <v>1253</v>
      </c>
      <c r="D393" s="439">
        <v>5</v>
      </c>
      <c r="E393" s="439">
        <v>1</v>
      </c>
      <c r="F393" s="438" t="s">
        <v>606</v>
      </c>
      <c r="G393" s="438" t="s">
        <v>1254</v>
      </c>
      <c r="H393" s="439">
        <v>5</v>
      </c>
      <c r="I393" s="439">
        <v>1</v>
      </c>
    </row>
    <row r="394" spans="1:9" ht="60" x14ac:dyDescent="0.25">
      <c r="A394" s="437"/>
      <c r="B394" s="438" t="s">
        <v>783</v>
      </c>
      <c r="C394" s="438" t="s">
        <v>1254</v>
      </c>
      <c r="D394" s="439">
        <v>5</v>
      </c>
      <c r="E394" s="439">
        <v>1</v>
      </c>
      <c r="F394" s="438" t="s">
        <v>1821</v>
      </c>
      <c r="G394" s="438" t="s">
        <v>722</v>
      </c>
      <c r="H394" s="439">
        <v>5</v>
      </c>
      <c r="I394" s="439">
        <v>1</v>
      </c>
    </row>
    <row r="395" spans="1:9" ht="45" x14ac:dyDescent="0.25">
      <c r="A395" s="437"/>
      <c r="B395" s="438" t="s">
        <v>614</v>
      </c>
      <c r="C395" s="438" t="s">
        <v>1820</v>
      </c>
      <c r="D395" s="439">
        <v>5</v>
      </c>
      <c r="E395" s="439">
        <v>1</v>
      </c>
      <c r="F395" s="438" t="s">
        <v>1822</v>
      </c>
      <c r="G395" s="438" t="s">
        <v>711</v>
      </c>
      <c r="H395" s="439">
        <v>5</v>
      </c>
      <c r="I395" s="439">
        <v>1</v>
      </c>
    </row>
    <row r="396" spans="1:9" ht="45" x14ac:dyDescent="0.25">
      <c r="A396" s="437"/>
      <c r="B396" s="438" t="s">
        <v>1823</v>
      </c>
      <c r="C396" s="438" t="s">
        <v>1820</v>
      </c>
      <c r="D396" s="439">
        <v>5</v>
      </c>
      <c r="E396" s="439">
        <v>1</v>
      </c>
      <c r="F396" s="438" t="s">
        <v>1824</v>
      </c>
      <c r="G396" s="438" t="s">
        <v>1820</v>
      </c>
      <c r="H396" s="439">
        <v>5</v>
      </c>
      <c r="I396" s="439">
        <v>1</v>
      </c>
    </row>
    <row r="397" spans="1:9" ht="30" x14ac:dyDescent="0.25">
      <c r="A397" s="437"/>
      <c r="B397" s="438" t="s">
        <v>659</v>
      </c>
      <c r="C397" s="438" t="s">
        <v>1820</v>
      </c>
      <c r="D397" s="439">
        <v>5</v>
      </c>
      <c r="E397" s="439">
        <v>1</v>
      </c>
      <c r="F397" s="438" t="s">
        <v>669</v>
      </c>
      <c r="G397" s="438" t="s">
        <v>722</v>
      </c>
      <c r="H397" s="439">
        <v>5</v>
      </c>
      <c r="I397" s="439">
        <v>1</v>
      </c>
    </row>
    <row r="398" spans="1:9" ht="30" x14ac:dyDescent="0.25">
      <c r="A398" s="437"/>
      <c r="B398" s="438" t="s">
        <v>794</v>
      </c>
      <c r="C398" s="438" t="s">
        <v>1817</v>
      </c>
      <c r="D398" s="439">
        <v>5</v>
      </c>
      <c r="E398" s="439">
        <v>1</v>
      </c>
      <c r="F398" s="438" t="s">
        <v>1825</v>
      </c>
      <c r="G398" s="438" t="s">
        <v>1253</v>
      </c>
      <c r="H398" s="439">
        <v>5</v>
      </c>
      <c r="I398" s="439">
        <v>1</v>
      </c>
    </row>
    <row r="399" spans="1:9" ht="30" x14ac:dyDescent="0.25">
      <c r="A399" s="437"/>
      <c r="B399" s="438" t="s">
        <v>1826</v>
      </c>
      <c r="C399" s="438" t="s">
        <v>1827</v>
      </c>
      <c r="D399" s="439">
        <v>5</v>
      </c>
      <c r="E399" s="439">
        <v>1</v>
      </c>
      <c r="F399" s="438" t="s">
        <v>709</v>
      </c>
      <c r="G399" s="438" t="s">
        <v>1827</v>
      </c>
      <c r="H399" s="439">
        <v>5</v>
      </c>
      <c r="I399" s="439">
        <v>1</v>
      </c>
    </row>
    <row r="400" spans="1:9" ht="30" x14ac:dyDescent="0.25">
      <c r="A400" s="437"/>
      <c r="B400" s="438" t="s">
        <v>703</v>
      </c>
      <c r="C400" s="438" t="s">
        <v>711</v>
      </c>
      <c r="D400" s="439">
        <v>5</v>
      </c>
      <c r="E400" s="439">
        <v>1</v>
      </c>
      <c r="F400" s="438" t="s">
        <v>1828</v>
      </c>
      <c r="G400" s="438" t="s">
        <v>711</v>
      </c>
      <c r="H400" s="439">
        <v>5</v>
      </c>
      <c r="I400" s="439">
        <v>1</v>
      </c>
    </row>
    <row r="401" spans="1:9" ht="45" x14ac:dyDescent="0.25">
      <c r="A401" s="437"/>
      <c r="B401" s="438" t="s">
        <v>715</v>
      </c>
      <c r="C401" s="438" t="s">
        <v>1820</v>
      </c>
      <c r="D401" s="439">
        <v>5</v>
      </c>
      <c r="E401" s="439">
        <v>1</v>
      </c>
      <c r="F401" s="438" t="s">
        <v>719</v>
      </c>
      <c r="G401" s="438" t="s">
        <v>1827</v>
      </c>
      <c r="H401" s="439">
        <v>5</v>
      </c>
      <c r="I401" s="439">
        <v>1</v>
      </c>
    </row>
    <row r="402" spans="1:9" ht="30" x14ac:dyDescent="0.25">
      <c r="A402" s="437"/>
      <c r="B402" s="438" t="s">
        <v>705</v>
      </c>
      <c r="C402" s="438" t="s">
        <v>722</v>
      </c>
      <c r="D402" s="439">
        <v>5</v>
      </c>
      <c r="E402" s="439">
        <v>1</v>
      </c>
      <c r="F402" s="438" t="s">
        <v>720</v>
      </c>
      <c r="G402" s="438" t="s">
        <v>722</v>
      </c>
      <c r="H402" s="439">
        <v>5</v>
      </c>
      <c r="I402" s="439">
        <v>1</v>
      </c>
    </row>
    <row r="403" spans="1:9" ht="30" x14ac:dyDescent="0.25">
      <c r="A403" s="437"/>
      <c r="B403" s="438" t="s">
        <v>1829</v>
      </c>
      <c r="C403" s="438" t="s">
        <v>1819</v>
      </c>
      <c r="D403" s="439">
        <v>5</v>
      </c>
      <c r="E403" s="439">
        <v>1</v>
      </c>
      <c r="F403" s="438" t="s">
        <v>1830</v>
      </c>
      <c r="G403" s="438" t="s">
        <v>1254</v>
      </c>
      <c r="H403" s="439">
        <v>5</v>
      </c>
      <c r="I403" s="439">
        <v>1</v>
      </c>
    </row>
    <row r="404" spans="1:9" ht="30" x14ac:dyDescent="0.25">
      <c r="A404" s="437"/>
      <c r="B404" s="438" t="s">
        <v>1831</v>
      </c>
      <c r="C404" s="438" t="s">
        <v>1819</v>
      </c>
      <c r="D404" s="439">
        <v>5</v>
      </c>
      <c r="E404" s="439">
        <v>1</v>
      </c>
      <c r="F404" s="438" t="s">
        <v>1832</v>
      </c>
      <c r="G404" s="438" t="s">
        <v>1254</v>
      </c>
      <c r="H404" s="439">
        <v>5</v>
      </c>
      <c r="I404" s="439">
        <v>1</v>
      </c>
    </row>
    <row r="405" spans="1:9" ht="45" x14ac:dyDescent="0.25">
      <c r="A405" s="396" t="s">
        <v>1694</v>
      </c>
      <c r="B405" s="420" t="s">
        <v>843</v>
      </c>
      <c r="C405" s="424" t="s">
        <v>114</v>
      </c>
      <c r="D405" s="421">
        <v>5</v>
      </c>
      <c r="E405" s="421">
        <v>1</v>
      </c>
      <c r="F405" s="422" t="s">
        <v>1713</v>
      </c>
      <c r="G405" s="424" t="s">
        <v>114</v>
      </c>
      <c r="H405" s="421">
        <v>5</v>
      </c>
      <c r="I405" s="421">
        <v>1</v>
      </c>
    </row>
    <row r="406" spans="1:9" ht="75" x14ac:dyDescent="0.25">
      <c r="A406" s="417" t="s">
        <v>1833</v>
      </c>
      <c r="B406" s="418" t="s">
        <v>1834</v>
      </c>
      <c r="C406" s="418" t="s">
        <v>1835</v>
      </c>
      <c r="D406" s="419">
        <v>5</v>
      </c>
      <c r="E406" s="419">
        <v>1</v>
      </c>
      <c r="F406" s="418" t="s">
        <v>1836</v>
      </c>
      <c r="G406" s="418" t="s">
        <v>1835</v>
      </c>
      <c r="H406" s="419">
        <v>5</v>
      </c>
      <c r="I406" s="419">
        <v>1</v>
      </c>
    </row>
    <row r="407" spans="1:9" ht="30" x14ac:dyDescent="0.25">
      <c r="A407" s="425" t="s">
        <v>1891</v>
      </c>
      <c r="B407" s="426" t="s">
        <v>851</v>
      </c>
      <c r="C407" s="426" t="s">
        <v>808</v>
      </c>
      <c r="D407" s="427">
        <v>5</v>
      </c>
      <c r="E407" s="427">
        <v>1</v>
      </c>
      <c r="F407" s="426" t="s">
        <v>1901</v>
      </c>
      <c r="G407" s="426" t="s">
        <v>808</v>
      </c>
      <c r="H407" s="427">
        <v>5</v>
      </c>
      <c r="I407" s="427">
        <v>1</v>
      </c>
    </row>
    <row r="408" spans="1:9" ht="30" x14ac:dyDescent="0.25">
      <c r="A408" s="425"/>
      <c r="B408" s="426" t="s">
        <v>857</v>
      </c>
      <c r="C408" s="426" t="s">
        <v>808</v>
      </c>
      <c r="D408" s="427">
        <v>5</v>
      </c>
      <c r="E408" s="427">
        <v>1</v>
      </c>
      <c r="F408" s="426" t="s">
        <v>810</v>
      </c>
      <c r="G408" s="426" t="s">
        <v>808</v>
      </c>
      <c r="H408" s="427">
        <v>5</v>
      </c>
      <c r="I408" s="427">
        <v>1</v>
      </c>
    </row>
    <row r="409" spans="1:9" ht="30" x14ac:dyDescent="0.25">
      <c r="A409" s="425"/>
      <c r="B409" s="426" t="s">
        <v>1902</v>
      </c>
      <c r="C409" s="426" t="s">
        <v>1903</v>
      </c>
      <c r="D409" s="427">
        <v>5</v>
      </c>
      <c r="E409" s="427">
        <v>1</v>
      </c>
      <c r="F409" s="426" t="s">
        <v>1904</v>
      </c>
      <c r="G409" s="440" t="s">
        <v>808</v>
      </c>
      <c r="H409" s="427">
        <v>5</v>
      </c>
      <c r="I409" s="427">
        <v>1</v>
      </c>
    </row>
    <row r="410" spans="1:9" ht="30" x14ac:dyDescent="0.25">
      <c r="A410" s="425"/>
      <c r="B410" s="426" t="s">
        <v>1905</v>
      </c>
      <c r="C410" s="426" t="s">
        <v>1903</v>
      </c>
      <c r="D410" s="427">
        <v>5</v>
      </c>
      <c r="E410" s="427">
        <v>1</v>
      </c>
      <c r="F410" s="426" t="s">
        <v>686</v>
      </c>
      <c r="G410" s="440" t="s">
        <v>2350</v>
      </c>
      <c r="H410" s="427">
        <v>5</v>
      </c>
      <c r="I410" s="427">
        <v>1</v>
      </c>
    </row>
    <row r="411" spans="1:9" x14ac:dyDescent="0.25">
      <c r="A411" s="381" t="s">
        <v>1913</v>
      </c>
      <c r="B411" s="334" t="s">
        <v>730</v>
      </c>
      <c r="C411" s="334" t="s">
        <v>1918</v>
      </c>
      <c r="D411" s="382">
        <v>5</v>
      </c>
      <c r="E411" s="382">
        <v>1</v>
      </c>
      <c r="F411" s="334" t="s">
        <v>1923</v>
      </c>
      <c r="G411" s="334" t="s">
        <v>1915</v>
      </c>
      <c r="H411" s="382">
        <v>5</v>
      </c>
      <c r="I411" s="382">
        <v>1</v>
      </c>
    </row>
    <row r="412" spans="1:9" x14ac:dyDescent="0.25">
      <c r="A412" s="381"/>
      <c r="B412" s="334" t="s">
        <v>668</v>
      </c>
      <c r="C412" s="334" t="s">
        <v>1914</v>
      </c>
      <c r="D412" s="382">
        <v>5</v>
      </c>
      <c r="E412" s="382">
        <v>1</v>
      </c>
      <c r="F412" s="334" t="s">
        <v>621</v>
      </c>
      <c r="G412" s="334" t="s">
        <v>1915</v>
      </c>
      <c r="H412" s="382">
        <v>5</v>
      </c>
      <c r="I412" s="382">
        <v>1</v>
      </c>
    </row>
    <row r="413" spans="1:9" x14ac:dyDescent="0.25">
      <c r="A413" s="381"/>
      <c r="B413" s="334" t="s">
        <v>724</v>
      </c>
      <c r="C413" s="334" t="s">
        <v>1918</v>
      </c>
      <c r="D413" s="382">
        <v>5</v>
      </c>
      <c r="E413" s="382">
        <v>1</v>
      </c>
      <c r="F413" s="334" t="s">
        <v>1924</v>
      </c>
      <c r="G413" s="334" t="s">
        <v>1915</v>
      </c>
      <c r="H413" s="382">
        <v>5</v>
      </c>
      <c r="I413" s="382">
        <v>1</v>
      </c>
    </row>
    <row r="414" spans="1:9" x14ac:dyDescent="0.25">
      <c r="A414" s="428" t="s">
        <v>1246</v>
      </c>
      <c r="B414" s="429" t="s">
        <v>1927</v>
      </c>
      <c r="C414" s="429" t="s">
        <v>1928</v>
      </c>
      <c r="D414" s="430">
        <v>5</v>
      </c>
      <c r="E414" s="430">
        <v>1</v>
      </c>
      <c r="F414" s="429" t="s">
        <v>1929</v>
      </c>
      <c r="G414" s="429" t="s">
        <v>1928</v>
      </c>
      <c r="H414" s="430">
        <v>5</v>
      </c>
      <c r="I414" s="430">
        <v>1</v>
      </c>
    </row>
    <row r="415" spans="1:9" ht="30" x14ac:dyDescent="0.25">
      <c r="A415" s="428"/>
      <c r="B415" s="429" t="s">
        <v>1930</v>
      </c>
      <c r="C415" s="429" t="s">
        <v>1928</v>
      </c>
      <c r="D415" s="430">
        <v>5</v>
      </c>
      <c r="E415" s="430">
        <v>1</v>
      </c>
      <c r="F415" s="429" t="s">
        <v>1931</v>
      </c>
      <c r="G415" s="429" t="s">
        <v>1928</v>
      </c>
      <c r="H415" s="430">
        <v>5</v>
      </c>
      <c r="I415" s="430">
        <v>1</v>
      </c>
    </row>
    <row r="416" spans="1:9" ht="30" x14ac:dyDescent="0.25">
      <c r="A416" s="428"/>
      <c r="B416" s="429" t="s">
        <v>1932</v>
      </c>
      <c r="C416" s="429" t="s">
        <v>1928</v>
      </c>
      <c r="D416" s="430">
        <v>5</v>
      </c>
      <c r="E416" s="430">
        <v>1</v>
      </c>
      <c r="F416" s="429" t="s">
        <v>1933</v>
      </c>
      <c r="G416" s="429" t="s">
        <v>1928</v>
      </c>
      <c r="H416" s="430">
        <v>5</v>
      </c>
      <c r="I416" s="430">
        <v>1</v>
      </c>
    </row>
    <row r="420" spans="1:9" ht="15.75" x14ac:dyDescent="0.25">
      <c r="A420" s="410"/>
      <c r="B420" s="588" t="s">
        <v>2213</v>
      </c>
      <c r="C420" s="589"/>
      <c r="D420" s="589"/>
      <c r="E420" s="590"/>
      <c r="F420" s="588" t="s">
        <v>2300</v>
      </c>
      <c r="G420" s="589"/>
      <c r="H420" s="589"/>
      <c r="I420" s="590"/>
    </row>
    <row r="421" spans="1:9" ht="30" x14ac:dyDescent="0.25">
      <c r="A421" s="374" t="s">
        <v>1267</v>
      </c>
      <c r="B421" s="375" t="s">
        <v>1425</v>
      </c>
      <c r="C421" s="376" t="s">
        <v>147</v>
      </c>
      <c r="D421" s="377">
        <v>6</v>
      </c>
      <c r="E421" s="378">
        <v>1</v>
      </c>
      <c r="F421" s="330" t="s">
        <v>893</v>
      </c>
      <c r="G421" s="376" t="s">
        <v>139</v>
      </c>
      <c r="H421" s="377">
        <v>6</v>
      </c>
      <c r="I421" s="378">
        <v>1</v>
      </c>
    </row>
    <row r="422" spans="1:9" ht="15.75" x14ac:dyDescent="0.25">
      <c r="A422" s="374"/>
      <c r="B422" s="375" t="s">
        <v>1426</v>
      </c>
      <c r="C422" s="376" t="s">
        <v>147</v>
      </c>
      <c r="D422" s="377">
        <v>6</v>
      </c>
      <c r="E422" s="378">
        <v>1</v>
      </c>
      <c r="F422" s="330" t="s">
        <v>1427</v>
      </c>
      <c r="G422" s="330" t="s">
        <v>38</v>
      </c>
      <c r="H422" s="377">
        <v>6</v>
      </c>
      <c r="I422" s="378">
        <v>1</v>
      </c>
    </row>
    <row r="423" spans="1:9" ht="15.75" x14ac:dyDescent="0.25">
      <c r="A423" s="374"/>
      <c r="B423" s="375" t="s">
        <v>1428</v>
      </c>
      <c r="C423" s="376" t="s">
        <v>147</v>
      </c>
      <c r="D423" s="377">
        <v>6</v>
      </c>
      <c r="E423" s="378">
        <v>1</v>
      </c>
      <c r="F423" s="330" t="s">
        <v>916</v>
      </c>
      <c r="G423" s="330" t="s">
        <v>38</v>
      </c>
      <c r="H423" s="377">
        <v>6</v>
      </c>
      <c r="I423" s="378">
        <v>1</v>
      </c>
    </row>
    <row r="424" spans="1:9" ht="31.5" x14ac:dyDescent="0.25">
      <c r="A424" s="374"/>
      <c r="B424" s="375" t="s">
        <v>1429</v>
      </c>
      <c r="C424" s="376" t="s">
        <v>147</v>
      </c>
      <c r="D424" s="377">
        <v>6</v>
      </c>
      <c r="E424" s="378">
        <v>1</v>
      </c>
      <c r="F424" s="330" t="s">
        <v>905</v>
      </c>
      <c r="G424" s="376" t="s">
        <v>139</v>
      </c>
      <c r="H424" s="377">
        <v>6</v>
      </c>
      <c r="I424" s="378">
        <v>1</v>
      </c>
    </row>
    <row r="425" spans="1:9" ht="31.5" x14ac:dyDescent="0.25">
      <c r="A425" s="374"/>
      <c r="B425" s="375" t="s">
        <v>1430</v>
      </c>
      <c r="C425" s="376" t="s">
        <v>147</v>
      </c>
      <c r="D425" s="377">
        <v>6</v>
      </c>
      <c r="E425" s="378">
        <v>1</v>
      </c>
      <c r="F425" s="330" t="s">
        <v>1431</v>
      </c>
      <c r="G425" s="376" t="s">
        <v>139</v>
      </c>
      <c r="H425" s="377">
        <v>6</v>
      </c>
      <c r="I425" s="378">
        <v>1</v>
      </c>
    </row>
    <row r="426" spans="1:9" ht="15.75" x14ac:dyDescent="0.25">
      <c r="A426" s="374"/>
      <c r="B426" s="375" t="s">
        <v>1432</v>
      </c>
      <c r="C426" s="376" t="s">
        <v>147</v>
      </c>
      <c r="D426" s="377">
        <v>6</v>
      </c>
      <c r="E426" s="378">
        <v>1</v>
      </c>
      <c r="F426" s="330" t="s">
        <v>1433</v>
      </c>
      <c r="G426" s="330" t="s">
        <v>38</v>
      </c>
      <c r="H426" s="377">
        <v>6</v>
      </c>
      <c r="I426" s="378">
        <v>1</v>
      </c>
    </row>
    <row r="427" spans="1:9" ht="31.5" x14ac:dyDescent="0.25">
      <c r="A427" s="374"/>
      <c r="B427" s="375" t="s">
        <v>1434</v>
      </c>
      <c r="C427" s="376" t="s">
        <v>147</v>
      </c>
      <c r="D427" s="377">
        <v>6</v>
      </c>
      <c r="E427" s="378">
        <v>1</v>
      </c>
      <c r="F427" s="330" t="s">
        <v>1435</v>
      </c>
      <c r="G427" s="330" t="s">
        <v>38</v>
      </c>
      <c r="H427" s="377">
        <v>6</v>
      </c>
      <c r="I427" s="378">
        <v>1</v>
      </c>
    </row>
    <row r="428" spans="1:9" ht="31.5" x14ac:dyDescent="0.25">
      <c r="A428" s="374"/>
      <c r="B428" s="375" t="s">
        <v>1436</v>
      </c>
      <c r="C428" s="376" t="s">
        <v>369</v>
      </c>
      <c r="D428" s="377">
        <v>6</v>
      </c>
      <c r="E428" s="378">
        <v>1</v>
      </c>
      <c r="F428" s="330" t="s">
        <v>1437</v>
      </c>
      <c r="G428" s="376" t="s">
        <v>139</v>
      </c>
      <c r="H428" s="377">
        <v>6</v>
      </c>
      <c r="I428" s="378">
        <v>1</v>
      </c>
    </row>
    <row r="429" spans="1:9" ht="31.5" x14ac:dyDescent="0.25">
      <c r="A429" s="374"/>
      <c r="B429" s="375" t="s">
        <v>1438</v>
      </c>
      <c r="C429" s="376" t="s">
        <v>369</v>
      </c>
      <c r="D429" s="377">
        <v>6</v>
      </c>
      <c r="E429" s="378">
        <v>1</v>
      </c>
      <c r="F429" s="330" t="s">
        <v>1439</v>
      </c>
      <c r="G429" s="376" t="s">
        <v>139</v>
      </c>
      <c r="H429" s="377">
        <v>6</v>
      </c>
      <c r="I429" s="378">
        <v>1</v>
      </c>
    </row>
    <row r="430" spans="1:9" ht="15.75" x14ac:dyDescent="0.25">
      <c r="A430" s="374"/>
      <c r="B430" s="375" t="s">
        <v>1440</v>
      </c>
      <c r="C430" s="376" t="s">
        <v>147</v>
      </c>
      <c r="D430" s="377">
        <v>6</v>
      </c>
      <c r="E430" s="377">
        <v>1</v>
      </c>
      <c r="F430" s="376" t="s">
        <v>1441</v>
      </c>
      <c r="G430" s="376" t="s">
        <v>38</v>
      </c>
      <c r="H430" s="377">
        <v>6</v>
      </c>
      <c r="I430" s="377">
        <v>1</v>
      </c>
    </row>
    <row r="431" spans="1:9" ht="15.75" x14ac:dyDescent="0.25">
      <c r="A431" s="374"/>
      <c r="B431" s="375" t="s">
        <v>1442</v>
      </c>
      <c r="C431" s="376" t="s">
        <v>38</v>
      </c>
      <c r="D431" s="377">
        <v>6</v>
      </c>
      <c r="E431" s="377">
        <v>3</v>
      </c>
      <c r="F431" s="376" t="s">
        <v>1443</v>
      </c>
      <c r="G431" s="376" t="s">
        <v>38</v>
      </c>
      <c r="H431" s="377">
        <v>6</v>
      </c>
      <c r="I431" s="377">
        <v>3</v>
      </c>
    </row>
    <row r="432" spans="1:9" ht="15.75" x14ac:dyDescent="0.25">
      <c r="A432" s="374"/>
      <c r="B432" s="375" t="s">
        <v>1444</v>
      </c>
      <c r="C432" s="376" t="s">
        <v>147</v>
      </c>
      <c r="D432" s="377">
        <v>6</v>
      </c>
      <c r="E432" s="377">
        <v>3</v>
      </c>
      <c r="F432" s="376" t="s">
        <v>1445</v>
      </c>
      <c r="G432" s="376" t="s">
        <v>139</v>
      </c>
      <c r="H432" s="377">
        <v>6</v>
      </c>
      <c r="I432" s="377">
        <v>3</v>
      </c>
    </row>
    <row r="433" spans="1:9" ht="30" x14ac:dyDescent="0.25">
      <c r="A433" s="383" t="s">
        <v>1463</v>
      </c>
      <c r="B433" s="379" t="s">
        <v>1604</v>
      </c>
      <c r="C433" s="379" t="s">
        <v>1467</v>
      </c>
      <c r="D433" s="380">
        <v>6</v>
      </c>
      <c r="E433" s="380">
        <v>1</v>
      </c>
      <c r="F433" s="379" t="s">
        <v>1605</v>
      </c>
      <c r="G433" s="379" t="s">
        <v>1469</v>
      </c>
      <c r="H433" s="380">
        <v>6</v>
      </c>
      <c r="I433" s="380">
        <v>1</v>
      </c>
    </row>
    <row r="434" spans="1:9" ht="30" x14ac:dyDescent="0.25">
      <c r="A434" s="383"/>
      <c r="B434" s="379" t="s">
        <v>1606</v>
      </c>
      <c r="C434" s="379" t="s">
        <v>1467</v>
      </c>
      <c r="D434" s="380">
        <v>6</v>
      </c>
      <c r="E434" s="380">
        <v>1</v>
      </c>
      <c r="F434" s="379" t="s">
        <v>1607</v>
      </c>
      <c r="G434" s="379" t="s">
        <v>1469</v>
      </c>
      <c r="H434" s="380">
        <v>6</v>
      </c>
      <c r="I434" s="380">
        <v>1</v>
      </c>
    </row>
    <row r="435" spans="1:9" x14ac:dyDescent="0.25">
      <c r="A435" s="383"/>
      <c r="B435" s="379" t="s">
        <v>1608</v>
      </c>
      <c r="C435" s="379" t="s">
        <v>1467</v>
      </c>
      <c r="D435" s="380">
        <v>6</v>
      </c>
      <c r="E435" s="380">
        <v>1</v>
      </c>
      <c r="F435" s="379" t="s">
        <v>1609</v>
      </c>
      <c r="G435" s="379" t="s">
        <v>1469</v>
      </c>
      <c r="H435" s="380">
        <v>6</v>
      </c>
      <c r="I435" s="380">
        <v>1</v>
      </c>
    </row>
    <row r="436" spans="1:9" x14ac:dyDescent="0.25">
      <c r="A436" s="383"/>
      <c r="B436" s="379" t="s">
        <v>1610</v>
      </c>
      <c r="C436" s="379" t="s">
        <v>1467</v>
      </c>
      <c r="D436" s="380">
        <v>6</v>
      </c>
      <c r="E436" s="380">
        <v>1</v>
      </c>
      <c r="F436" s="379" t="s">
        <v>1611</v>
      </c>
      <c r="G436" s="379" t="s">
        <v>1469</v>
      </c>
      <c r="H436" s="380">
        <v>6</v>
      </c>
      <c r="I436" s="380">
        <v>1</v>
      </c>
    </row>
    <row r="437" spans="1:9" x14ac:dyDescent="0.25">
      <c r="A437" s="383"/>
      <c r="B437" s="379" t="s">
        <v>979</v>
      </c>
      <c r="C437" s="379" t="s">
        <v>1467</v>
      </c>
      <c r="D437" s="380">
        <v>6</v>
      </c>
      <c r="E437" s="380">
        <v>1</v>
      </c>
      <c r="F437" s="379" t="s">
        <v>1612</v>
      </c>
      <c r="G437" s="379" t="s">
        <v>1469</v>
      </c>
      <c r="H437" s="380">
        <v>6</v>
      </c>
      <c r="I437" s="380">
        <v>1</v>
      </c>
    </row>
    <row r="438" spans="1:9" x14ac:dyDescent="0.25">
      <c r="A438" s="383"/>
      <c r="B438" s="379" t="s">
        <v>1613</v>
      </c>
      <c r="C438" s="379" t="s">
        <v>2325</v>
      </c>
      <c r="D438" s="380">
        <v>6</v>
      </c>
      <c r="E438" s="380">
        <v>1</v>
      </c>
      <c r="F438" s="379" t="s">
        <v>951</v>
      </c>
      <c r="G438" s="379" t="s">
        <v>2325</v>
      </c>
      <c r="H438" s="380">
        <v>6</v>
      </c>
      <c r="I438" s="380">
        <v>1</v>
      </c>
    </row>
    <row r="439" spans="1:9" x14ac:dyDescent="0.25">
      <c r="A439" s="383"/>
      <c r="B439" s="379" t="s">
        <v>1614</v>
      </c>
      <c r="C439" s="379" t="s">
        <v>2325</v>
      </c>
      <c r="D439" s="380">
        <v>6</v>
      </c>
      <c r="E439" s="380">
        <v>1</v>
      </c>
      <c r="F439" s="379" t="s">
        <v>960</v>
      </c>
      <c r="G439" s="379" t="s">
        <v>2325</v>
      </c>
      <c r="H439" s="380">
        <v>6</v>
      </c>
      <c r="I439" s="380">
        <v>1</v>
      </c>
    </row>
    <row r="440" spans="1:9" x14ac:dyDescent="0.25">
      <c r="A440" s="383"/>
      <c r="B440" s="379" t="s">
        <v>1615</v>
      </c>
      <c r="C440" s="379" t="s">
        <v>1467</v>
      </c>
      <c r="D440" s="380">
        <v>6</v>
      </c>
      <c r="E440" s="380">
        <v>1</v>
      </c>
      <c r="F440" s="379" t="s">
        <v>1616</v>
      </c>
      <c r="G440" s="379" t="s">
        <v>1469</v>
      </c>
      <c r="H440" s="380">
        <v>6</v>
      </c>
      <c r="I440" s="380">
        <v>1</v>
      </c>
    </row>
    <row r="441" spans="1:9" x14ac:dyDescent="0.25">
      <c r="A441" s="383"/>
      <c r="B441" s="379" t="s">
        <v>1617</v>
      </c>
      <c r="C441" s="379" t="s">
        <v>1467</v>
      </c>
      <c r="D441" s="380">
        <v>6</v>
      </c>
      <c r="E441" s="380">
        <v>1</v>
      </c>
      <c r="F441" s="379" t="s">
        <v>1618</v>
      </c>
      <c r="G441" s="379" t="s">
        <v>1469</v>
      </c>
      <c r="H441" s="380">
        <v>6</v>
      </c>
      <c r="I441" s="380">
        <v>1</v>
      </c>
    </row>
    <row r="442" spans="1:9" ht="30" x14ac:dyDescent="0.25">
      <c r="A442" s="383"/>
      <c r="B442" s="379" t="s">
        <v>1619</v>
      </c>
      <c r="C442" s="379" t="s">
        <v>1467</v>
      </c>
      <c r="D442" s="380">
        <v>6</v>
      </c>
      <c r="E442" s="380">
        <v>1</v>
      </c>
      <c r="F442" s="379" t="s">
        <v>1620</v>
      </c>
      <c r="G442" s="379" t="s">
        <v>1469</v>
      </c>
      <c r="H442" s="380">
        <v>6</v>
      </c>
      <c r="I442" s="380">
        <v>1</v>
      </c>
    </row>
    <row r="443" spans="1:9" ht="30" x14ac:dyDescent="0.25">
      <c r="A443" s="383"/>
      <c r="B443" s="379" t="s">
        <v>1621</v>
      </c>
      <c r="C443" s="379" t="s">
        <v>1467</v>
      </c>
      <c r="D443" s="380">
        <v>6</v>
      </c>
      <c r="E443" s="380">
        <v>1</v>
      </c>
      <c r="F443" s="379" t="s">
        <v>1622</v>
      </c>
      <c r="G443" s="379" t="s">
        <v>1469</v>
      </c>
      <c r="H443" s="380">
        <v>6</v>
      </c>
      <c r="I443" s="380">
        <v>1</v>
      </c>
    </row>
    <row r="444" spans="1:9" ht="30" x14ac:dyDescent="0.25">
      <c r="A444" s="383"/>
      <c r="B444" s="379" t="s">
        <v>1623</v>
      </c>
      <c r="C444" s="379" t="s">
        <v>1467</v>
      </c>
      <c r="D444" s="380">
        <v>6</v>
      </c>
      <c r="E444" s="380">
        <v>1</v>
      </c>
      <c r="F444" s="379" t="s">
        <v>1624</v>
      </c>
      <c r="G444" s="379" t="s">
        <v>1469</v>
      </c>
      <c r="H444" s="380">
        <v>6</v>
      </c>
      <c r="I444" s="380">
        <v>1</v>
      </c>
    </row>
    <row r="445" spans="1:9" ht="30" x14ac:dyDescent="0.25">
      <c r="A445" s="383"/>
      <c r="B445" s="379" t="s">
        <v>1005</v>
      </c>
      <c r="C445" s="379" t="s">
        <v>1467</v>
      </c>
      <c r="D445" s="380">
        <v>6</v>
      </c>
      <c r="E445" s="380">
        <v>1</v>
      </c>
      <c r="F445" s="379" t="s">
        <v>1625</v>
      </c>
      <c r="G445" s="379" t="s">
        <v>1469</v>
      </c>
      <c r="H445" s="380">
        <v>6</v>
      </c>
      <c r="I445" s="380">
        <v>1</v>
      </c>
    </row>
    <row r="446" spans="1:9" ht="45" x14ac:dyDescent="0.25">
      <c r="A446" s="383"/>
      <c r="B446" s="379" t="s">
        <v>1626</v>
      </c>
      <c r="C446" s="379" t="s">
        <v>2325</v>
      </c>
      <c r="D446" s="380">
        <v>6</v>
      </c>
      <c r="E446" s="380">
        <v>1</v>
      </c>
      <c r="F446" s="379" t="s">
        <v>1627</v>
      </c>
      <c r="G446" s="379" t="s">
        <v>2325</v>
      </c>
      <c r="H446" s="380">
        <v>6</v>
      </c>
      <c r="I446" s="380">
        <v>1</v>
      </c>
    </row>
    <row r="447" spans="1:9" ht="45" x14ac:dyDescent="0.25">
      <c r="A447" s="383"/>
      <c r="B447" s="379" t="s">
        <v>1628</v>
      </c>
      <c r="C447" s="379" t="s">
        <v>2325</v>
      </c>
      <c r="D447" s="380">
        <v>6</v>
      </c>
      <c r="E447" s="380">
        <v>1</v>
      </c>
      <c r="F447" s="379" t="s">
        <v>1629</v>
      </c>
      <c r="G447" s="379" t="s">
        <v>2325</v>
      </c>
      <c r="H447" s="380">
        <v>6</v>
      </c>
      <c r="I447" s="380">
        <v>1</v>
      </c>
    </row>
    <row r="448" spans="1:9" x14ac:dyDescent="0.25">
      <c r="A448" s="383"/>
      <c r="B448" s="379" t="s">
        <v>1630</v>
      </c>
      <c r="C448" s="379" t="s">
        <v>1467</v>
      </c>
      <c r="D448" s="380">
        <v>6</v>
      </c>
      <c r="E448" s="380">
        <v>1</v>
      </c>
      <c r="F448" s="379" t="s">
        <v>1631</v>
      </c>
      <c r="G448" s="379" t="s">
        <v>1469</v>
      </c>
      <c r="H448" s="380">
        <v>6</v>
      </c>
      <c r="I448" s="380">
        <v>1</v>
      </c>
    </row>
    <row r="449" spans="1:9" x14ac:dyDescent="0.25">
      <c r="A449" s="383"/>
      <c r="B449" s="379" t="s">
        <v>1632</v>
      </c>
      <c r="C449" s="379" t="s">
        <v>2325</v>
      </c>
      <c r="D449" s="380">
        <v>6</v>
      </c>
      <c r="E449" s="380">
        <v>1</v>
      </c>
      <c r="F449" s="379" t="s">
        <v>1633</v>
      </c>
      <c r="G449" s="379" t="s">
        <v>2325</v>
      </c>
      <c r="H449" s="380">
        <v>6</v>
      </c>
      <c r="I449" s="380">
        <v>1</v>
      </c>
    </row>
    <row r="450" spans="1:9" ht="30" x14ac:dyDescent="0.25">
      <c r="A450" s="383"/>
      <c r="B450" s="379" t="s">
        <v>1634</v>
      </c>
      <c r="C450" s="379" t="s">
        <v>1467</v>
      </c>
      <c r="D450" s="380">
        <v>6</v>
      </c>
      <c r="E450" s="380">
        <v>1</v>
      </c>
      <c r="F450" s="379" t="s">
        <v>1635</v>
      </c>
      <c r="G450" s="379" t="s">
        <v>1469</v>
      </c>
      <c r="H450" s="380">
        <v>6</v>
      </c>
      <c r="I450" s="380">
        <v>1</v>
      </c>
    </row>
    <row r="451" spans="1:9" ht="45" x14ac:dyDescent="0.25">
      <c r="A451" s="396" t="s">
        <v>1694</v>
      </c>
      <c r="B451" s="397" t="s">
        <v>1716</v>
      </c>
      <c r="C451" s="397" t="s">
        <v>131</v>
      </c>
      <c r="D451" s="494">
        <v>6</v>
      </c>
      <c r="E451" s="494">
        <v>1</v>
      </c>
      <c r="F451" s="397" t="s">
        <v>1717</v>
      </c>
      <c r="G451" s="397" t="s">
        <v>131</v>
      </c>
      <c r="H451" s="494">
        <v>6</v>
      </c>
      <c r="I451" s="494">
        <v>1</v>
      </c>
    </row>
    <row r="452" spans="1:9" ht="30" x14ac:dyDescent="0.25">
      <c r="A452" s="425" t="s">
        <v>1891</v>
      </c>
      <c r="B452" s="479" t="s">
        <v>1909</v>
      </c>
      <c r="C452" s="479" t="s">
        <v>919</v>
      </c>
      <c r="D452" s="480">
        <v>6</v>
      </c>
      <c r="E452" s="480">
        <v>1</v>
      </c>
      <c r="F452" s="479" t="s">
        <v>1910</v>
      </c>
      <c r="G452" s="479" t="s">
        <v>919</v>
      </c>
      <c r="H452" s="480">
        <v>6</v>
      </c>
      <c r="I452" s="480">
        <v>1</v>
      </c>
    </row>
    <row r="453" spans="1:9" ht="30" x14ac:dyDescent="0.25">
      <c r="A453" s="425"/>
      <c r="B453" s="479" t="s">
        <v>1911</v>
      </c>
      <c r="C453" s="479" t="s">
        <v>919</v>
      </c>
      <c r="D453" s="480">
        <v>6</v>
      </c>
      <c r="E453" s="480">
        <v>1</v>
      </c>
      <c r="F453" s="479" t="s">
        <v>926</v>
      </c>
      <c r="G453" s="479" t="s">
        <v>919</v>
      </c>
      <c r="H453" s="480">
        <v>6</v>
      </c>
      <c r="I453" s="480">
        <v>1</v>
      </c>
    </row>
    <row r="454" spans="1:9" ht="30" x14ac:dyDescent="0.25">
      <c r="A454" s="381" t="s">
        <v>1913</v>
      </c>
      <c r="B454" s="334" t="s">
        <v>903</v>
      </c>
      <c r="C454" s="334" t="s">
        <v>1918</v>
      </c>
      <c r="D454" s="382">
        <v>6</v>
      </c>
      <c r="E454" s="382">
        <v>1</v>
      </c>
      <c r="F454" s="334" t="s">
        <v>1925</v>
      </c>
      <c r="G454" s="334" t="s">
        <v>1915</v>
      </c>
      <c r="H454" s="382">
        <v>6</v>
      </c>
      <c r="I454" s="382">
        <v>1</v>
      </c>
    </row>
    <row r="455" spans="1:9" ht="30" x14ac:dyDescent="0.25">
      <c r="A455" s="495" t="s">
        <v>1940</v>
      </c>
      <c r="B455" s="496" t="s">
        <v>1941</v>
      </c>
      <c r="C455" s="496" t="s">
        <v>898</v>
      </c>
      <c r="D455" s="497">
        <v>6</v>
      </c>
      <c r="E455" s="497">
        <v>1</v>
      </c>
      <c r="F455" s="496" t="s">
        <v>1942</v>
      </c>
      <c r="G455" s="496" t="s">
        <v>886</v>
      </c>
      <c r="H455" s="497">
        <v>6</v>
      </c>
      <c r="I455" s="497">
        <v>1</v>
      </c>
    </row>
    <row r="456" spans="1:9" ht="30" x14ac:dyDescent="0.25">
      <c r="A456" s="495"/>
      <c r="B456" s="496" t="s">
        <v>900</v>
      </c>
      <c r="C456" s="496" t="s">
        <v>898</v>
      </c>
      <c r="D456" s="497">
        <v>6</v>
      </c>
      <c r="E456" s="497">
        <v>1</v>
      </c>
      <c r="F456" s="496" t="s">
        <v>1943</v>
      </c>
      <c r="G456" s="496" t="s">
        <v>886</v>
      </c>
      <c r="H456" s="497">
        <v>6</v>
      </c>
      <c r="I456" s="497">
        <v>1</v>
      </c>
    </row>
    <row r="457" spans="1:9" x14ac:dyDescent="0.25">
      <c r="A457" s="495"/>
      <c r="B457" s="496" t="s">
        <v>1944</v>
      </c>
      <c r="C457" s="496" t="s">
        <v>877</v>
      </c>
      <c r="D457" s="497">
        <v>6</v>
      </c>
      <c r="E457" s="497">
        <v>1</v>
      </c>
      <c r="F457" s="496" t="s">
        <v>1945</v>
      </c>
      <c r="G457" s="496" t="s">
        <v>877</v>
      </c>
      <c r="H457" s="497">
        <v>6</v>
      </c>
      <c r="I457" s="497">
        <v>1</v>
      </c>
    </row>
    <row r="458" spans="1:9" x14ac:dyDescent="0.25">
      <c r="A458" s="495"/>
      <c r="B458" s="496" t="s">
        <v>1946</v>
      </c>
      <c r="C458" s="496" t="s">
        <v>899</v>
      </c>
      <c r="D458" s="497">
        <v>6</v>
      </c>
      <c r="E458" s="497">
        <v>1</v>
      </c>
      <c r="F458" s="496" t="s">
        <v>1947</v>
      </c>
      <c r="G458" s="496" t="s">
        <v>899</v>
      </c>
      <c r="H458" s="497">
        <v>6</v>
      </c>
      <c r="I458" s="497">
        <v>1</v>
      </c>
    </row>
    <row r="459" spans="1:9" x14ac:dyDescent="0.25">
      <c r="A459" s="495"/>
      <c r="B459" s="496" t="s">
        <v>1948</v>
      </c>
      <c r="C459" s="496" t="s">
        <v>1949</v>
      </c>
      <c r="D459" s="497">
        <v>6</v>
      </c>
      <c r="E459" s="497">
        <v>1</v>
      </c>
      <c r="F459" s="496" t="s">
        <v>1950</v>
      </c>
      <c r="G459" s="496" t="s">
        <v>1949</v>
      </c>
      <c r="H459" s="497">
        <v>6</v>
      </c>
      <c r="I459" s="497">
        <v>1</v>
      </c>
    </row>
    <row r="460" spans="1:9" ht="30" x14ac:dyDescent="0.25">
      <c r="A460" s="495"/>
      <c r="B460" s="496" t="s">
        <v>1951</v>
      </c>
      <c r="C460" s="496" t="s">
        <v>1949</v>
      </c>
      <c r="D460" s="497">
        <v>6</v>
      </c>
      <c r="E460" s="497">
        <v>1</v>
      </c>
      <c r="F460" s="496" t="s">
        <v>1952</v>
      </c>
      <c r="G460" s="496" t="s">
        <v>1949</v>
      </c>
      <c r="H460" s="497">
        <v>6</v>
      </c>
      <c r="I460" s="497">
        <v>1</v>
      </c>
    </row>
    <row r="461" spans="1:9" x14ac:dyDescent="0.25">
      <c r="A461" s="495"/>
      <c r="B461" s="496" t="s">
        <v>1953</v>
      </c>
      <c r="C461" s="496" t="s">
        <v>877</v>
      </c>
      <c r="D461" s="497">
        <v>6</v>
      </c>
      <c r="E461" s="497">
        <v>1</v>
      </c>
      <c r="F461" s="496" t="s">
        <v>1954</v>
      </c>
      <c r="G461" s="496" t="s">
        <v>877</v>
      </c>
      <c r="H461" s="497">
        <v>6</v>
      </c>
      <c r="I461" s="497">
        <v>1</v>
      </c>
    </row>
    <row r="462" spans="1:9" x14ac:dyDescent="0.25">
      <c r="A462" s="495"/>
      <c r="B462" s="496" t="s">
        <v>1955</v>
      </c>
      <c r="C462" s="496" t="s">
        <v>1949</v>
      </c>
      <c r="D462" s="497">
        <v>6</v>
      </c>
      <c r="E462" s="497">
        <v>1</v>
      </c>
      <c r="F462" s="496" t="s">
        <v>1956</v>
      </c>
      <c r="G462" s="496" t="s">
        <v>1949</v>
      </c>
      <c r="H462" s="497">
        <v>6</v>
      </c>
      <c r="I462" s="497">
        <v>1</v>
      </c>
    </row>
    <row r="463" spans="1:9" x14ac:dyDescent="0.25">
      <c r="A463" s="495"/>
      <c r="B463" s="496" t="s">
        <v>1957</v>
      </c>
      <c r="C463" s="496" t="s">
        <v>2326</v>
      </c>
      <c r="D463" s="497">
        <v>6</v>
      </c>
      <c r="E463" s="497">
        <v>1</v>
      </c>
      <c r="F463" s="496" t="s">
        <v>1958</v>
      </c>
      <c r="G463" s="496" t="s">
        <v>2326</v>
      </c>
      <c r="H463" s="497">
        <v>6</v>
      </c>
      <c r="I463" s="497">
        <v>1</v>
      </c>
    </row>
    <row r="464" spans="1:9" ht="30" x14ac:dyDescent="0.25">
      <c r="A464" s="495"/>
      <c r="B464" s="496" t="s">
        <v>1959</v>
      </c>
      <c r="C464" s="496" t="s">
        <v>877</v>
      </c>
      <c r="D464" s="497">
        <v>6</v>
      </c>
      <c r="E464" s="497">
        <v>1</v>
      </c>
      <c r="F464" s="496" t="s">
        <v>1960</v>
      </c>
      <c r="G464" s="496" t="s">
        <v>877</v>
      </c>
      <c r="H464" s="497">
        <v>6</v>
      </c>
      <c r="I464" s="497">
        <v>1</v>
      </c>
    </row>
    <row r="465" spans="1:9" x14ac:dyDescent="0.25">
      <c r="A465" s="495"/>
      <c r="B465" s="496" t="s">
        <v>922</v>
      </c>
      <c r="C465" s="496" t="s">
        <v>1949</v>
      </c>
      <c r="D465" s="497">
        <v>6</v>
      </c>
      <c r="E465" s="497">
        <v>1</v>
      </c>
      <c r="F465" s="496" t="s">
        <v>1961</v>
      </c>
      <c r="G465" s="496" t="s">
        <v>1949</v>
      </c>
      <c r="H465" s="497">
        <v>6</v>
      </c>
      <c r="I465" s="497">
        <v>1</v>
      </c>
    </row>
    <row r="466" spans="1:9" ht="60" x14ac:dyDescent="0.25">
      <c r="A466" s="495"/>
      <c r="B466" s="496" t="s">
        <v>1962</v>
      </c>
      <c r="C466" s="496" t="s">
        <v>886</v>
      </c>
      <c r="D466" s="497">
        <v>6</v>
      </c>
      <c r="E466" s="497">
        <v>1</v>
      </c>
      <c r="F466" s="496" t="s">
        <v>1963</v>
      </c>
      <c r="G466" s="496" t="s">
        <v>886</v>
      </c>
      <c r="H466" s="497">
        <v>6</v>
      </c>
      <c r="I466" s="497">
        <v>1</v>
      </c>
    </row>
    <row r="467" spans="1:9" ht="45" x14ac:dyDescent="0.25">
      <c r="A467" s="495"/>
      <c r="B467" s="496" t="s">
        <v>1964</v>
      </c>
      <c r="C467" s="496" t="s">
        <v>945</v>
      </c>
      <c r="D467" s="497">
        <v>6</v>
      </c>
      <c r="E467" s="497">
        <v>1</v>
      </c>
      <c r="F467" s="496" t="s">
        <v>1965</v>
      </c>
      <c r="G467" s="496" t="s">
        <v>945</v>
      </c>
      <c r="H467" s="497">
        <v>6</v>
      </c>
      <c r="I467" s="497">
        <v>1</v>
      </c>
    </row>
    <row r="468" spans="1:9" ht="30" x14ac:dyDescent="0.25">
      <c r="A468" s="495"/>
      <c r="B468" s="496" t="s">
        <v>973</v>
      </c>
      <c r="C468" s="496" t="s">
        <v>877</v>
      </c>
      <c r="D468" s="497">
        <v>6</v>
      </c>
      <c r="E468" s="497">
        <v>1</v>
      </c>
      <c r="F468" s="496" t="s">
        <v>1966</v>
      </c>
      <c r="G468" s="496" t="s">
        <v>877</v>
      </c>
      <c r="H468" s="497">
        <v>6</v>
      </c>
      <c r="I468" s="497">
        <v>1</v>
      </c>
    </row>
    <row r="469" spans="1:9" x14ac:dyDescent="0.25">
      <c r="A469" s="495"/>
      <c r="B469" s="496" t="s">
        <v>980</v>
      </c>
      <c r="C469" s="496" t="s">
        <v>899</v>
      </c>
      <c r="D469" s="497">
        <v>6</v>
      </c>
      <c r="E469" s="497">
        <v>1</v>
      </c>
      <c r="F469" s="496" t="s">
        <v>1967</v>
      </c>
      <c r="G469" s="496" t="s">
        <v>899</v>
      </c>
      <c r="H469" s="497">
        <v>6</v>
      </c>
      <c r="I469" s="497">
        <v>1</v>
      </c>
    </row>
    <row r="470" spans="1:9" x14ac:dyDescent="0.25">
      <c r="A470" s="495"/>
      <c r="B470" s="496" t="s">
        <v>1968</v>
      </c>
      <c r="C470" s="496" t="s">
        <v>898</v>
      </c>
      <c r="D470" s="497">
        <v>6</v>
      </c>
      <c r="E470" s="497">
        <v>1</v>
      </c>
      <c r="F470" s="496" t="s">
        <v>933</v>
      </c>
      <c r="G470" s="496" t="s">
        <v>899</v>
      </c>
      <c r="H470" s="497">
        <v>6</v>
      </c>
      <c r="I470" s="497">
        <v>1</v>
      </c>
    </row>
    <row r="471" spans="1:9" ht="30" x14ac:dyDescent="0.25">
      <c r="A471" s="495"/>
      <c r="B471" s="496" t="s">
        <v>1969</v>
      </c>
      <c r="C471" s="496" t="s">
        <v>945</v>
      </c>
      <c r="D471" s="497">
        <v>6</v>
      </c>
      <c r="E471" s="497">
        <v>1</v>
      </c>
      <c r="F471" s="496" t="s">
        <v>1970</v>
      </c>
      <c r="G471" s="496" t="s">
        <v>945</v>
      </c>
      <c r="H471" s="497">
        <v>6</v>
      </c>
      <c r="I471" s="497">
        <v>1</v>
      </c>
    </row>
    <row r="472" spans="1:9" x14ac:dyDescent="0.25">
      <c r="A472" s="495"/>
      <c r="B472" s="496" t="s">
        <v>1971</v>
      </c>
      <c r="C472" s="496" t="s">
        <v>886</v>
      </c>
      <c r="D472" s="497">
        <v>6</v>
      </c>
      <c r="E472" s="497">
        <v>1</v>
      </c>
      <c r="F472" s="496" t="s">
        <v>1972</v>
      </c>
      <c r="G472" s="496" t="s">
        <v>886</v>
      </c>
      <c r="H472" s="497">
        <v>6</v>
      </c>
      <c r="I472" s="497">
        <v>1</v>
      </c>
    </row>
    <row r="473" spans="1:9" x14ac:dyDescent="0.25">
      <c r="A473" s="495"/>
      <c r="B473" s="496" t="s">
        <v>1973</v>
      </c>
      <c r="C473" s="496" t="s">
        <v>898</v>
      </c>
      <c r="D473" s="497">
        <v>6</v>
      </c>
      <c r="E473" s="497">
        <v>1</v>
      </c>
      <c r="F473" s="496" t="s">
        <v>1974</v>
      </c>
      <c r="G473" s="496" t="s">
        <v>886</v>
      </c>
      <c r="H473" s="497">
        <v>6</v>
      </c>
      <c r="I473" s="497">
        <v>1</v>
      </c>
    </row>
    <row r="474" spans="1:9" ht="30" x14ac:dyDescent="0.25">
      <c r="A474" s="495"/>
      <c r="B474" s="496" t="s">
        <v>996</v>
      </c>
      <c r="C474" s="496" t="s">
        <v>899</v>
      </c>
      <c r="D474" s="497">
        <v>6</v>
      </c>
      <c r="E474" s="497">
        <v>1</v>
      </c>
      <c r="F474" s="496" t="s">
        <v>1001</v>
      </c>
      <c r="G474" s="496" t="s">
        <v>2327</v>
      </c>
      <c r="H474" s="497">
        <v>6</v>
      </c>
      <c r="I474" s="497">
        <v>1</v>
      </c>
    </row>
    <row r="475" spans="1:9" ht="30" x14ac:dyDescent="0.25">
      <c r="A475" s="495"/>
      <c r="B475" s="496" t="s">
        <v>1975</v>
      </c>
      <c r="C475" s="496" t="s">
        <v>945</v>
      </c>
      <c r="D475" s="497">
        <v>6</v>
      </c>
      <c r="E475" s="497">
        <v>1</v>
      </c>
      <c r="F475" s="496" t="s">
        <v>1976</v>
      </c>
      <c r="G475" s="496" t="s">
        <v>899</v>
      </c>
      <c r="H475" s="497">
        <v>6</v>
      </c>
      <c r="I475" s="497">
        <v>1</v>
      </c>
    </row>
    <row r="476" spans="1:9" ht="30" x14ac:dyDescent="0.25">
      <c r="A476" s="456" t="s">
        <v>1998</v>
      </c>
      <c r="B476" s="498" t="s">
        <v>871</v>
      </c>
      <c r="C476" s="498" t="s">
        <v>876</v>
      </c>
      <c r="D476" s="499">
        <v>6</v>
      </c>
      <c r="E476" s="499">
        <v>1</v>
      </c>
      <c r="F476" s="498" t="s">
        <v>874</v>
      </c>
      <c r="G476" s="498" t="s">
        <v>2030</v>
      </c>
      <c r="H476" s="499">
        <v>6</v>
      </c>
      <c r="I476" s="499">
        <v>1</v>
      </c>
    </row>
    <row r="477" spans="1:9" ht="30" x14ac:dyDescent="0.25">
      <c r="A477" s="456"/>
      <c r="B477" s="498" t="s">
        <v>882</v>
      </c>
      <c r="C477" s="498" t="s">
        <v>876</v>
      </c>
      <c r="D477" s="499">
        <v>6</v>
      </c>
      <c r="E477" s="499">
        <v>1</v>
      </c>
      <c r="F477" s="498" t="s">
        <v>885</v>
      </c>
      <c r="G477" s="498" t="s">
        <v>2030</v>
      </c>
      <c r="H477" s="499">
        <v>6</v>
      </c>
      <c r="I477" s="499">
        <v>1</v>
      </c>
    </row>
    <row r="478" spans="1:9" ht="30" x14ac:dyDescent="0.25">
      <c r="A478" s="456"/>
      <c r="B478" s="498" t="s">
        <v>978</v>
      </c>
      <c r="C478" s="498" t="s">
        <v>876</v>
      </c>
      <c r="D478" s="499">
        <v>6</v>
      </c>
      <c r="E478" s="499">
        <v>1</v>
      </c>
      <c r="F478" s="498" t="s">
        <v>970</v>
      </c>
      <c r="G478" s="498" t="s">
        <v>2030</v>
      </c>
      <c r="H478" s="499">
        <v>6</v>
      </c>
      <c r="I478" s="499">
        <v>1</v>
      </c>
    </row>
    <row r="479" spans="1:9" ht="30" x14ac:dyDescent="0.25">
      <c r="A479" s="456"/>
      <c r="B479" s="498" t="s">
        <v>985</v>
      </c>
      <c r="C479" s="498" t="s">
        <v>876</v>
      </c>
      <c r="D479" s="499">
        <v>6</v>
      </c>
      <c r="E479" s="499">
        <v>1</v>
      </c>
      <c r="F479" s="498" t="s">
        <v>977</v>
      </c>
      <c r="G479" s="498" t="s">
        <v>2030</v>
      </c>
      <c r="H479" s="499">
        <v>6</v>
      </c>
      <c r="I479" s="499">
        <v>1</v>
      </c>
    </row>
    <row r="480" spans="1:9" ht="30" x14ac:dyDescent="0.25">
      <c r="A480" s="456"/>
      <c r="B480" s="498" t="s">
        <v>948</v>
      </c>
      <c r="C480" s="498" t="s">
        <v>876</v>
      </c>
      <c r="D480" s="499">
        <v>6</v>
      </c>
      <c r="E480" s="499">
        <v>1</v>
      </c>
      <c r="F480" s="498" t="s">
        <v>990</v>
      </c>
      <c r="G480" s="498" t="s">
        <v>2030</v>
      </c>
      <c r="H480" s="499">
        <v>6</v>
      </c>
      <c r="I480" s="499">
        <v>1</v>
      </c>
    </row>
    <row r="481" spans="1:9" ht="30" x14ac:dyDescent="0.25">
      <c r="A481" s="456"/>
      <c r="B481" s="498" t="s">
        <v>957</v>
      </c>
      <c r="C481" s="498" t="s">
        <v>876</v>
      </c>
      <c r="D481" s="499">
        <v>6</v>
      </c>
      <c r="E481" s="499">
        <v>1</v>
      </c>
      <c r="F481" s="498" t="s">
        <v>998</v>
      </c>
      <c r="G481" s="498" t="s">
        <v>2030</v>
      </c>
      <c r="H481" s="499">
        <v>6</v>
      </c>
      <c r="I481" s="499">
        <v>1</v>
      </c>
    </row>
    <row r="482" spans="1:9" ht="30" x14ac:dyDescent="0.25">
      <c r="A482" s="456"/>
      <c r="B482" s="498" t="s">
        <v>1032</v>
      </c>
      <c r="C482" s="498" t="s">
        <v>876</v>
      </c>
      <c r="D482" s="499">
        <v>6</v>
      </c>
      <c r="E482" s="499">
        <v>1</v>
      </c>
      <c r="F482" s="498" t="s">
        <v>1010</v>
      </c>
      <c r="G482" s="498" t="s">
        <v>2030</v>
      </c>
      <c r="H482" s="499">
        <v>6</v>
      </c>
      <c r="I482" s="499">
        <v>1</v>
      </c>
    </row>
    <row r="483" spans="1:9" ht="30" x14ac:dyDescent="0.25">
      <c r="A483" s="456"/>
      <c r="B483" s="498" t="s">
        <v>1039</v>
      </c>
      <c r="C483" s="498" t="s">
        <v>876</v>
      </c>
      <c r="D483" s="499">
        <v>6</v>
      </c>
      <c r="E483" s="499">
        <v>1</v>
      </c>
      <c r="F483" s="498" t="s">
        <v>1018</v>
      </c>
      <c r="G483" s="498" t="s">
        <v>2030</v>
      </c>
      <c r="H483" s="499">
        <v>6</v>
      </c>
      <c r="I483" s="499">
        <v>1</v>
      </c>
    </row>
    <row r="484" spans="1:9" x14ac:dyDescent="0.25">
      <c r="A484" s="500" t="s">
        <v>1977</v>
      </c>
      <c r="B484" s="501" t="s">
        <v>1978</v>
      </c>
      <c r="C484" s="502" t="s">
        <v>1979</v>
      </c>
      <c r="D484" s="502">
        <v>6</v>
      </c>
      <c r="E484" s="503">
        <v>1</v>
      </c>
      <c r="F484" s="504" t="s">
        <v>950</v>
      </c>
      <c r="G484" s="502" t="s">
        <v>1979</v>
      </c>
      <c r="H484" s="502">
        <v>6</v>
      </c>
      <c r="I484" s="503">
        <v>1</v>
      </c>
    </row>
    <row r="485" spans="1:9" ht="45" x14ac:dyDescent="0.25">
      <c r="A485" s="500"/>
      <c r="B485" s="505" t="s">
        <v>966</v>
      </c>
      <c r="C485" s="506" t="s">
        <v>1979</v>
      </c>
      <c r="D485" s="506">
        <v>6</v>
      </c>
      <c r="E485" s="507">
        <v>1</v>
      </c>
      <c r="F485" s="508" t="s">
        <v>1980</v>
      </c>
      <c r="G485" s="506" t="s">
        <v>1979</v>
      </c>
      <c r="H485" s="506">
        <v>6</v>
      </c>
      <c r="I485" s="507">
        <v>1</v>
      </c>
    </row>
    <row r="486" spans="1:9" ht="45" x14ac:dyDescent="0.25">
      <c r="A486" s="500"/>
      <c r="B486" s="505" t="s">
        <v>974</v>
      </c>
      <c r="C486" s="506" t="s">
        <v>1979</v>
      </c>
      <c r="D486" s="506">
        <v>6</v>
      </c>
      <c r="E486" s="507">
        <v>1</v>
      </c>
      <c r="F486" s="508" t="s">
        <v>1981</v>
      </c>
      <c r="G486" s="506" t="s">
        <v>1979</v>
      </c>
      <c r="H486" s="506">
        <v>6</v>
      </c>
      <c r="I486" s="507">
        <v>1</v>
      </c>
    </row>
    <row r="487" spans="1:9" ht="45" x14ac:dyDescent="0.25">
      <c r="A487" s="500"/>
      <c r="B487" s="505" t="s">
        <v>981</v>
      </c>
      <c r="C487" s="506" t="s">
        <v>1982</v>
      </c>
      <c r="D487" s="506">
        <v>6</v>
      </c>
      <c r="E487" s="507">
        <v>1</v>
      </c>
      <c r="F487" s="508" t="s">
        <v>1983</v>
      </c>
      <c r="G487" s="506" t="s">
        <v>1982</v>
      </c>
      <c r="H487" s="506">
        <v>6</v>
      </c>
      <c r="I487" s="507">
        <v>1</v>
      </c>
    </row>
    <row r="488" spans="1:9" ht="30" x14ac:dyDescent="0.25">
      <c r="A488" s="500"/>
      <c r="B488" s="505" t="s">
        <v>1984</v>
      </c>
      <c r="C488" s="506" t="s">
        <v>1985</v>
      </c>
      <c r="D488" s="506">
        <v>6</v>
      </c>
      <c r="E488" s="507">
        <v>1</v>
      </c>
      <c r="F488" s="508" t="s">
        <v>940</v>
      </c>
      <c r="G488" s="506" t="s">
        <v>1985</v>
      </c>
      <c r="H488" s="506">
        <v>6</v>
      </c>
      <c r="I488" s="507">
        <v>1</v>
      </c>
    </row>
    <row r="489" spans="1:9" x14ac:dyDescent="0.25">
      <c r="A489" s="500"/>
      <c r="B489" s="505" t="s">
        <v>1986</v>
      </c>
      <c r="C489" s="506" t="s">
        <v>1982</v>
      </c>
      <c r="D489" s="506">
        <v>6</v>
      </c>
      <c r="E489" s="507">
        <v>1</v>
      </c>
      <c r="F489" s="508" t="s">
        <v>969</v>
      </c>
      <c r="G489" s="506" t="s">
        <v>1982</v>
      </c>
      <c r="H489" s="506">
        <v>6</v>
      </c>
      <c r="I489" s="507">
        <v>1</v>
      </c>
    </row>
    <row r="490" spans="1:9" ht="45" x14ac:dyDescent="0.25">
      <c r="A490" s="500"/>
      <c r="B490" s="505" t="s">
        <v>1987</v>
      </c>
      <c r="C490" s="506" t="s">
        <v>1985</v>
      </c>
      <c r="D490" s="506">
        <v>6</v>
      </c>
      <c r="E490" s="507">
        <v>1</v>
      </c>
      <c r="F490" s="508" t="s">
        <v>1016</v>
      </c>
      <c r="G490" s="506" t="s">
        <v>1982</v>
      </c>
      <c r="H490" s="506">
        <v>6</v>
      </c>
      <c r="I490" s="507">
        <v>1</v>
      </c>
    </row>
    <row r="491" spans="1:9" ht="60" x14ac:dyDescent="0.25">
      <c r="A491" s="500"/>
      <c r="B491" s="505" t="s">
        <v>1988</v>
      </c>
      <c r="C491" s="506" t="s">
        <v>1985</v>
      </c>
      <c r="D491" s="506">
        <v>6</v>
      </c>
      <c r="E491" s="507">
        <v>1</v>
      </c>
      <c r="F491" s="508" t="s">
        <v>1989</v>
      </c>
      <c r="G491" s="506" t="s">
        <v>954</v>
      </c>
      <c r="H491" s="506">
        <v>6</v>
      </c>
      <c r="I491" s="507">
        <v>1</v>
      </c>
    </row>
    <row r="492" spans="1:9" ht="45" x14ac:dyDescent="0.25">
      <c r="A492" s="500"/>
      <c r="B492" s="505" t="s">
        <v>1990</v>
      </c>
      <c r="C492" s="506" t="s">
        <v>1985</v>
      </c>
      <c r="D492" s="506">
        <v>6</v>
      </c>
      <c r="E492" s="507">
        <v>1</v>
      </c>
      <c r="F492" s="509" t="s">
        <v>1991</v>
      </c>
      <c r="G492" s="506" t="s">
        <v>954</v>
      </c>
      <c r="H492" s="506">
        <v>6</v>
      </c>
      <c r="I492" s="507">
        <v>1</v>
      </c>
    </row>
    <row r="493" spans="1:9" ht="90" x14ac:dyDescent="0.25">
      <c r="A493" s="500"/>
      <c r="B493" s="505" t="s">
        <v>1992</v>
      </c>
      <c r="C493" s="506" t="s">
        <v>1985</v>
      </c>
      <c r="D493" s="506">
        <v>6</v>
      </c>
      <c r="E493" s="507">
        <v>1</v>
      </c>
      <c r="F493" s="509" t="s">
        <v>1008</v>
      </c>
      <c r="G493" s="506" t="s">
        <v>1985</v>
      </c>
      <c r="H493" s="506">
        <v>6</v>
      </c>
      <c r="I493" s="507">
        <v>1</v>
      </c>
    </row>
    <row r="494" spans="1:9" ht="45" x14ac:dyDescent="0.25">
      <c r="A494" s="500"/>
      <c r="B494" s="505" t="s">
        <v>1993</v>
      </c>
      <c r="C494" s="506" t="s">
        <v>1982</v>
      </c>
      <c r="D494" s="506">
        <v>6</v>
      </c>
      <c r="E494" s="507">
        <v>1</v>
      </c>
      <c r="F494" s="508" t="s">
        <v>1994</v>
      </c>
      <c r="G494" s="506" t="s">
        <v>1982</v>
      </c>
      <c r="H494" s="506">
        <v>6</v>
      </c>
      <c r="I494" s="507">
        <v>1</v>
      </c>
    </row>
    <row r="495" spans="1:9" ht="75" x14ac:dyDescent="0.25">
      <c r="A495" s="500"/>
      <c r="B495" s="505" t="s">
        <v>1995</v>
      </c>
      <c r="C495" s="506" t="s">
        <v>1985</v>
      </c>
      <c r="D495" s="506">
        <v>6</v>
      </c>
      <c r="E495" s="507">
        <v>1</v>
      </c>
      <c r="F495" s="509" t="s">
        <v>997</v>
      </c>
      <c r="G495" s="506" t="s">
        <v>1985</v>
      </c>
      <c r="H495" s="506">
        <v>6</v>
      </c>
      <c r="I495" s="507">
        <v>1</v>
      </c>
    </row>
    <row r="496" spans="1:9" x14ac:dyDescent="0.25">
      <c r="A496" s="500"/>
      <c r="B496" s="505" t="s">
        <v>1038</v>
      </c>
      <c r="C496" s="506" t="s">
        <v>1982</v>
      </c>
      <c r="D496" s="506">
        <v>6</v>
      </c>
      <c r="E496" s="507">
        <v>1</v>
      </c>
      <c r="F496" s="508" t="s">
        <v>1027</v>
      </c>
      <c r="G496" s="506" t="s">
        <v>1982</v>
      </c>
      <c r="H496" s="506">
        <v>6</v>
      </c>
      <c r="I496" s="507">
        <v>1</v>
      </c>
    </row>
    <row r="497" spans="1:9" ht="60" x14ac:dyDescent="0.25">
      <c r="A497" s="500"/>
      <c r="B497" s="505" t="s">
        <v>1996</v>
      </c>
      <c r="C497" s="506" t="s">
        <v>1985</v>
      </c>
      <c r="D497" s="506">
        <v>6</v>
      </c>
      <c r="E497" s="507">
        <v>1</v>
      </c>
      <c r="F497" s="509" t="s">
        <v>1997</v>
      </c>
      <c r="G497" s="506" t="s">
        <v>1982</v>
      </c>
      <c r="H497" s="506">
        <v>6</v>
      </c>
      <c r="I497" s="507">
        <v>1</v>
      </c>
    </row>
    <row r="498" spans="1:9" x14ac:dyDescent="0.25">
      <c r="A498" s="510"/>
      <c r="B498" s="510"/>
      <c r="C498" s="510"/>
      <c r="D498" s="511"/>
      <c r="E498" s="511"/>
      <c r="F498" s="510"/>
      <c r="G498" s="510"/>
      <c r="H498" s="511"/>
      <c r="I498" s="511"/>
    </row>
    <row r="499" spans="1:9" x14ac:dyDescent="0.25">
      <c r="A499" s="510"/>
      <c r="B499" s="510"/>
      <c r="C499" s="510"/>
      <c r="D499" s="511"/>
      <c r="E499" s="511"/>
      <c r="F499" s="510"/>
      <c r="G499" s="510"/>
      <c r="H499" s="511"/>
      <c r="I499" s="511"/>
    </row>
    <row r="500" spans="1:9" x14ac:dyDescent="0.25">
      <c r="A500" s="510"/>
      <c r="B500" s="510"/>
      <c r="C500" s="510"/>
      <c r="D500" s="511"/>
      <c r="E500" s="511"/>
      <c r="F500" s="510"/>
      <c r="G500" s="510"/>
      <c r="H500" s="511"/>
      <c r="I500" s="511"/>
    </row>
    <row r="501" spans="1:9" ht="15.75" x14ac:dyDescent="0.25">
      <c r="A501" s="410"/>
      <c r="B501" s="588" t="s">
        <v>2224</v>
      </c>
      <c r="C501" s="589"/>
      <c r="D501" s="589"/>
      <c r="E501" s="590"/>
      <c r="F501" s="588" t="s">
        <v>2310</v>
      </c>
      <c r="G501" s="589"/>
      <c r="H501" s="589"/>
      <c r="I501" s="590"/>
    </row>
    <row r="502" spans="1:9" ht="30" x14ac:dyDescent="0.25">
      <c r="A502" s="374" t="s">
        <v>1267</v>
      </c>
      <c r="B502" s="376" t="s">
        <v>1446</v>
      </c>
      <c r="C502" s="376" t="s">
        <v>147</v>
      </c>
      <c r="D502" s="377">
        <v>7</v>
      </c>
      <c r="E502" s="377">
        <v>1</v>
      </c>
      <c r="F502" s="376" t="s">
        <v>1447</v>
      </c>
      <c r="G502" s="376" t="s">
        <v>41</v>
      </c>
      <c r="H502" s="377">
        <v>7</v>
      </c>
      <c r="I502" s="377">
        <v>1</v>
      </c>
    </row>
    <row r="503" spans="1:9" ht="30" x14ac:dyDescent="0.25">
      <c r="A503" s="374"/>
      <c r="B503" s="376" t="s">
        <v>1448</v>
      </c>
      <c r="C503" s="376" t="s">
        <v>147</v>
      </c>
      <c r="D503" s="377">
        <v>7</v>
      </c>
      <c r="E503" s="377">
        <v>1</v>
      </c>
      <c r="F503" s="376" t="s">
        <v>1449</v>
      </c>
      <c r="G503" s="376" t="s">
        <v>41</v>
      </c>
      <c r="H503" s="377">
        <v>7</v>
      </c>
      <c r="I503" s="377">
        <v>1</v>
      </c>
    </row>
    <row r="504" spans="1:9" x14ac:dyDescent="0.25">
      <c r="A504" s="374"/>
      <c r="B504" s="376" t="s">
        <v>1450</v>
      </c>
      <c r="C504" s="376" t="s">
        <v>369</v>
      </c>
      <c r="D504" s="377">
        <v>7</v>
      </c>
      <c r="E504" s="377">
        <v>1</v>
      </c>
      <c r="F504" s="376" t="s">
        <v>1451</v>
      </c>
      <c r="G504" s="376" t="s">
        <v>38</v>
      </c>
      <c r="H504" s="377">
        <v>7</v>
      </c>
      <c r="I504" s="377">
        <v>1</v>
      </c>
    </row>
    <row r="505" spans="1:9" x14ac:dyDescent="0.25">
      <c r="A505" s="374"/>
      <c r="B505" s="376" t="s">
        <v>1452</v>
      </c>
      <c r="C505" s="376" t="s">
        <v>369</v>
      </c>
      <c r="D505" s="377">
        <v>7</v>
      </c>
      <c r="E505" s="377">
        <v>1</v>
      </c>
      <c r="F505" s="376" t="s">
        <v>1453</v>
      </c>
      <c r="G505" s="376" t="s">
        <v>38</v>
      </c>
      <c r="H505" s="377">
        <v>7</v>
      </c>
      <c r="I505" s="377">
        <v>1</v>
      </c>
    </row>
    <row r="506" spans="1:9" x14ac:dyDescent="0.25">
      <c r="A506" s="374"/>
      <c r="B506" s="376" t="s">
        <v>1454</v>
      </c>
      <c r="C506" s="376" t="s">
        <v>369</v>
      </c>
      <c r="D506" s="377">
        <v>7</v>
      </c>
      <c r="E506" s="377">
        <v>1</v>
      </c>
      <c r="F506" s="376" t="s">
        <v>1455</v>
      </c>
      <c r="G506" s="376" t="s">
        <v>38</v>
      </c>
      <c r="H506" s="377">
        <v>7</v>
      </c>
      <c r="I506" s="377">
        <v>1</v>
      </c>
    </row>
    <row r="507" spans="1:9" ht="30" x14ac:dyDescent="0.25">
      <c r="A507" s="374"/>
      <c r="B507" s="376" t="s">
        <v>1081</v>
      </c>
      <c r="C507" s="376" t="s">
        <v>38</v>
      </c>
      <c r="D507" s="377">
        <v>7</v>
      </c>
      <c r="E507" s="377">
        <v>1</v>
      </c>
      <c r="F507" s="376" t="s">
        <v>1059</v>
      </c>
      <c r="G507" s="376" t="s">
        <v>38</v>
      </c>
      <c r="H507" s="377">
        <v>7</v>
      </c>
      <c r="I507" s="377">
        <v>1</v>
      </c>
    </row>
    <row r="508" spans="1:9" ht="30" x14ac:dyDescent="0.25">
      <c r="A508" s="374"/>
      <c r="B508" s="376" t="s">
        <v>1456</v>
      </c>
      <c r="C508" s="376" t="s">
        <v>39</v>
      </c>
      <c r="D508" s="377">
        <v>7</v>
      </c>
      <c r="E508" s="377">
        <v>1</v>
      </c>
      <c r="F508" s="376" t="s">
        <v>1155</v>
      </c>
      <c r="G508" s="376" t="s">
        <v>41</v>
      </c>
      <c r="H508" s="377">
        <v>7</v>
      </c>
      <c r="I508" s="377">
        <v>1</v>
      </c>
    </row>
    <row r="509" spans="1:9" x14ac:dyDescent="0.25">
      <c r="A509" s="374"/>
      <c r="B509" s="376" t="s">
        <v>1457</v>
      </c>
      <c r="C509" s="376" t="s">
        <v>38</v>
      </c>
      <c r="D509" s="377">
        <v>7</v>
      </c>
      <c r="E509" s="377">
        <v>1</v>
      </c>
      <c r="F509" s="376" t="s">
        <v>1050</v>
      </c>
      <c r="G509" s="376" t="s">
        <v>38</v>
      </c>
      <c r="H509" s="377">
        <v>7</v>
      </c>
      <c r="I509" s="377">
        <v>1</v>
      </c>
    </row>
    <row r="510" spans="1:9" ht="30" x14ac:dyDescent="0.25">
      <c r="A510" s="374"/>
      <c r="B510" s="376" t="s">
        <v>1458</v>
      </c>
      <c r="C510" s="376" t="s">
        <v>39</v>
      </c>
      <c r="D510" s="377">
        <v>7</v>
      </c>
      <c r="E510" s="377">
        <v>1</v>
      </c>
      <c r="F510" s="376" t="s">
        <v>1143</v>
      </c>
      <c r="G510" s="376" t="s">
        <v>41</v>
      </c>
      <c r="H510" s="377">
        <v>7</v>
      </c>
      <c r="I510" s="377">
        <v>1</v>
      </c>
    </row>
    <row r="511" spans="1:9" ht="30" x14ac:dyDescent="0.25">
      <c r="A511" s="374"/>
      <c r="B511" s="376" t="s">
        <v>1459</v>
      </c>
      <c r="C511" s="376" t="s">
        <v>39</v>
      </c>
      <c r="D511" s="377">
        <v>7</v>
      </c>
      <c r="E511" s="377">
        <v>1</v>
      </c>
      <c r="F511" s="376" t="s">
        <v>1150</v>
      </c>
      <c r="G511" s="376" t="s">
        <v>41</v>
      </c>
      <c r="H511" s="377">
        <v>7</v>
      </c>
      <c r="I511" s="377">
        <v>1</v>
      </c>
    </row>
    <row r="512" spans="1:9" ht="30" x14ac:dyDescent="0.25">
      <c r="A512" s="374"/>
      <c r="B512" s="376" t="s">
        <v>1460</v>
      </c>
      <c r="C512" s="376" t="s">
        <v>38</v>
      </c>
      <c r="D512" s="377">
        <v>7</v>
      </c>
      <c r="E512" s="377">
        <v>3</v>
      </c>
      <c r="F512" s="376" t="s">
        <v>1461</v>
      </c>
      <c r="G512" s="376" t="s">
        <v>41</v>
      </c>
      <c r="H512" s="377">
        <v>7</v>
      </c>
      <c r="I512" s="377">
        <v>3</v>
      </c>
    </row>
    <row r="513" spans="1:9" ht="30" x14ac:dyDescent="0.25">
      <c r="A513" s="374"/>
      <c r="B513" s="376" t="s">
        <v>1110</v>
      </c>
      <c r="C513" s="376" t="s">
        <v>41</v>
      </c>
      <c r="D513" s="377">
        <v>7</v>
      </c>
      <c r="E513" s="377">
        <v>3</v>
      </c>
      <c r="F513" s="376" t="s">
        <v>1462</v>
      </c>
      <c r="G513" s="376" t="s">
        <v>41</v>
      </c>
      <c r="H513" s="377">
        <v>7</v>
      </c>
      <c r="I513" s="377">
        <v>3</v>
      </c>
    </row>
    <row r="514" spans="1:9" x14ac:dyDescent="0.25">
      <c r="A514" s="383" t="s">
        <v>1463</v>
      </c>
      <c r="B514" s="384" t="s">
        <v>1636</v>
      </c>
      <c r="C514" s="379" t="s">
        <v>1467</v>
      </c>
      <c r="D514" s="380">
        <v>7</v>
      </c>
      <c r="E514" s="385">
        <v>1</v>
      </c>
      <c r="F514" s="384" t="s">
        <v>1637</v>
      </c>
      <c r="G514" s="379" t="s">
        <v>1469</v>
      </c>
      <c r="H514" s="380">
        <v>7</v>
      </c>
      <c r="I514" s="385">
        <v>1</v>
      </c>
    </row>
    <row r="515" spans="1:9" ht="30" x14ac:dyDescent="0.25">
      <c r="A515" s="383"/>
      <c r="B515" s="384" t="s">
        <v>1142</v>
      </c>
      <c r="C515" s="379" t="s">
        <v>1465</v>
      </c>
      <c r="D515" s="380">
        <v>7</v>
      </c>
      <c r="E515" s="385">
        <v>1</v>
      </c>
      <c r="F515" s="384" t="s">
        <v>1638</v>
      </c>
      <c r="G515" s="384" t="s">
        <v>1465</v>
      </c>
      <c r="H515" s="380">
        <v>7</v>
      </c>
      <c r="I515" s="385">
        <v>1</v>
      </c>
    </row>
    <row r="516" spans="1:9" ht="30" x14ac:dyDescent="0.25">
      <c r="A516" s="383"/>
      <c r="B516" s="384" t="s">
        <v>1149</v>
      </c>
      <c r="C516" s="379" t="s">
        <v>1465</v>
      </c>
      <c r="D516" s="380">
        <v>7</v>
      </c>
      <c r="E516" s="385">
        <v>1</v>
      </c>
      <c r="F516" s="384" t="s">
        <v>1639</v>
      </c>
      <c r="G516" s="384" t="s">
        <v>1465</v>
      </c>
      <c r="H516" s="380">
        <v>7</v>
      </c>
      <c r="I516" s="385">
        <v>1</v>
      </c>
    </row>
    <row r="517" spans="1:9" ht="45" x14ac:dyDescent="0.25">
      <c r="A517" s="383"/>
      <c r="B517" s="384" t="s">
        <v>1640</v>
      </c>
      <c r="C517" s="379" t="s">
        <v>1467</v>
      </c>
      <c r="D517" s="380">
        <v>7</v>
      </c>
      <c r="E517" s="385">
        <v>1</v>
      </c>
      <c r="F517" s="384" t="s">
        <v>1641</v>
      </c>
      <c r="G517" s="384" t="s">
        <v>1469</v>
      </c>
      <c r="H517" s="380">
        <v>7</v>
      </c>
      <c r="I517" s="385">
        <v>1</v>
      </c>
    </row>
    <row r="518" spans="1:9" x14ac:dyDescent="0.25">
      <c r="A518" s="383"/>
      <c r="B518" s="384" t="s">
        <v>1642</v>
      </c>
      <c r="C518" s="379" t="s">
        <v>2325</v>
      </c>
      <c r="D518" s="380">
        <v>7</v>
      </c>
      <c r="E518" s="385">
        <v>1</v>
      </c>
      <c r="F518" s="384" t="s">
        <v>1643</v>
      </c>
      <c r="G518" s="379" t="s">
        <v>2325</v>
      </c>
      <c r="H518" s="380">
        <v>7</v>
      </c>
      <c r="I518" s="385">
        <v>1</v>
      </c>
    </row>
    <row r="519" spans="1:9" x14ac:dyDescent="0.25">
      <c r="A519" s="383"/>
      <c r="B519" s="384" t="s">
        <v>1644</v>
      </c>
      <c r="C519" s="379" t="s">
        <v>1467</v>
      </c>
      <c r="D519" s="380">
        <v>7</v>
      </c>
      <c r="E519" s="385">
        <v>1</v>
      </c>
      <c r="F519" s="384" t="s">
        <v>1645</v>
      </c>
      <c r="G519" s="379" t="s">
        <v>1469</v>
      </c>
      <c r="H519" s="380">
        <v>7</v>
      </c>
      <c r="I519" s="385">
        <v>1</v>
      </c>
    </row>
    <row r="520" spans="1:9" x14ac:dyDescent="0.25">
      <c r="A520" s="383"/>
      <c r="B520" s="384" t="s">
        <v>1646</v>
      </c>
      <c r="C520" s="379" t="s">
        <v>1467</v>
      </c>
      <c r="D520" s="380">
        <v>7</v>
      </c>
      <c r="E520" s="385">
        <v>1</v>
      </c>
      <c r="F520" s="384" t="s">
        <v>1647</v>
      </c>
      <c r="G520" s="379" t="s">
        <v>2325</v>
      </c>
      <c r="H520" s="380">
        <v>7</v>
      </c>
      <c r="I520" s="385">
        <v>1</v>
      </c>
    </row>
    <row r="521" spans="1:9" x14ac:dyDescent="0.25">
      <c r="A521" s="383"/>
      <c r="B521" s="384" t="s">
        <v>1648</v>
      </c>
      <c r="C521" s="379" t="s">
        <v>1467</v>
      </c>
      <c r="D521" s="380">
        <v>7</v>
      </c>
      <c r="E521" s="385">
        <v>1</v>
      </c>
      <c r="F521" s="384" t="s">
        <v>1649</v>
      </c>
      <c r="G521" s="379" t="s">
        <v>2325</v>
      </c>
      <c r="H521" s="380">
        <v>7</v>
      </c>
      <c r="I521" s="385">
        <v>1</v>
      </c>
    </row>
    <row r="522" spans="1:9" ht="30" x14ac:dyDescent="0.25">
      <c r="A522" s="383"/>
      <c r="B522" s="384" t="s">
        <v>1650</v>
      </c>
      <c r="C522" s="379" t="s">
        <v>1467</v>
      </c>
      <c r="D522" s="380">
        <v>7</v>
      </c>
      <c r="E522" s="385">
        <v>1</v>
      </c>
      <c r="F522" s="384" t="s">
        <v>1651</v>
      </c>
      <c r="G522" s="379" t="s">
        <v>1469</v>
      </c>
      <c r="H522" s="380">
        <v>7</v>
      </c>
      <c r="I522" s="385">
        <v>1</v>
      </c>
    </row>
    <row r="523" spans="1:9" ht="30" x14ac:dyDescent="0.25">
      <c r="A523" s="383"/>
      <c r="B523" s="384" t="s">
        <v>1652</v>
      </c>
      <c r="C523" s="379" t="s">
        <v>1467</v>
      </c>
      <c r="D523" s="380">
        <v>7</v>
      </c>
      <c r="E523" s="385">
        <v>1</v>
      </c>
      <c r="F523" s="384" t="s">
        <v>1653</v>
      </c>
      <c r="G523" s="379" t="s">
        <v>1469</v>
      </c>
      <c r="H523" s="380">
        <v>7</v>
      </c>
      <c r="I523" s="385">
        <v>1</v>
      </c>
    </row>
    <row r="524" spans="1:9" ht="30" x14ac:dyDescent="0.25">
      <c r="A524" s="383"/>
      <c r="B524" s="384" t="s">
        <v>1508</v>
      </c>
      <c r="C524" s="379" t="s">
        <v>1467</v>
      </c>
      <c r="D524" s="380">
        <v>2</v>
      </c>
      <c r="E524" s="385">
        <v>1</v>
      </c>
      <c r="F524" s="384" t="s">
        <v>314</v>
      </c>
      <c r="G524" s="384" t="s">
        <v>1469</v>
      </c>
      <c r="H524" s="380">
        <v>2</v>
      </c>
      <c r="I524" s="385">
        <v>1</v>
      </c>
    </row>
    <row r="525" spans="1:9" ht="30" x14ac:dyDescent="0.25">
      <c r="A525" s="383"/>
      <c r="B525" s="384" t="s">
        <v>1509</v>
      </c>
      <c r="C525" s="379" t="s">
        <v>1467</v>
      </c>
      <c r="D525" s="380">
        <v>2</v>
      </c>
      <c r="E525" s="385">
        <v>1</v>
      </c>
      <c r="F525" s="384" t="s">
        <v>323</v>
      </c>
      <c r="G525" s="384" t="s">
        <v>1469</v>
      </c>
      <c r="H525" s="380">
        <v>2</v>
      </c>
      <c r="I525" s="385">
        <v>1</v>
      </c>
    </row>
    <row r="526" spans="1:9" ht="30" x14ac:dyDescent="0.25">
      <c r="A526" s="383"/>
      <c r="B526" s="384" t="s">
        <v>1510</v>
      </c>
      <c r="C526" s="379" t="s">
        <v>1467</v>
      </c>
      <c r="D526" s="380">
        <v>2</v>
      </c>
      <c r="E526" s="385">
        <v>1</v>
      </c>
      <c r="F526" s="384" t="s">
        <v>1511</v>
      </c>
      <c r="G526" s="379" t="s">
        <v>1469</v>
      </c>
      <c r="H526" s="380">
        <v>2</v>
      </c>
      <c r="I526" s="385">
        <v>1</v>
      </c>
    </row>
    <row r="527" spans="1:9" ht="30" x14ac:dyDescent="0.25">
      <c r="A527" s="383"/>
      <c r="B527" s="384" t="s">
        <v>1654</v>
      </c>
      <c r="C527" s="379" t="s">
        <v>2325</v>
      </c>
      <c r="D527" s="380">
        <v>7</v>
      </c>
      <c r="E527" s="385">
        <v>1</v>
      </c>
      <c r="F527" s="384" t="s">
        <v>1229</v>
      </c>
      <c r="G527" s="379" t="s">
        <v>1469</v>
      </c>
      <c r="H527" s="380">
        <v>7</v>
      </c>
      <c r="I527" s="385">
        <v>1</v>
      </c>
    </row>
    <row r="528" spans="1:9" ht="30" x14ac:dyDescent="0.25">
      <c r="A528" s="383"/>
      <c r="B528" s="384" t="s">
        <v>1655</v>
      </c>
      <c r="C528" s="379" t="s">
        <v>2325</v>
      </c>
      <c r="D528" s="380">
        <v>7</v>
      </c>
      <c r="E528" s="385">
        <v>1</v>
      </c>
      <c r="F528" s="384" t="s">
        <v>1233</v>
      </c>
      <c r="G528" s="379" t="s">
        <v>1469</v>
      </c>
      <c r="H528" s="380">
        <v>7</v>
      </c>
      <c r="I528" s="385">
        <v>1</v>
      </c>
    </row>
    <row r="529" spans="1:9" ht="30" x14ac:dyDescent="0.25">
      <c r="A529" s="383"/>
      <c r="B529" s="384" t="s">
        <v>1221</v>
      </c>
      <c r="C529" s="379" t="s">
        <v>2325</v>
      </c>
      <c r="D529" s="380">
        <v>7</v>
      </c>
      <c r="E529" s="385">
        <v>1</v>
      </c>
      <c r="F529" s="384" t="s">
        <v>1223</v>
      </c>
      <c r="G529" s="379" t="s">
        <v>1469</v>
      </c>
      <c r="H529" s="380">
        <v>7</v>
      </c>
      <c r="I529" s="385">
        <v>1</v>
      </c>
    </row>
    <row r="530" spans="1:9" ht="30" x14ac:dyDescent="0.25">
      <c r="A530" s="383"/>
      <c r="B530" s="384" t="s">
        <v>1225</v>
      </c>
      <c r="C530" s="379" t="s">
        <v>2325</v>
      </c>
      <c r="D530" s="380">
        <v>7</v>
      </c>
      <c r="E530" s="385">
        <v>1</v>
      </c>
      <c r="F530" s="384" t="s">
        <v>1226</v>
      </c>
      <c r="G530" s="379" t="s">
        <v>1469</v>
      </c>
      <c r="H530" s="380">
        <v>7</v>
      </c>
      <c r="I530" s="385">
        <v>1</v>
      </c>
    </row>
    <row r="531" spans="1:9" ht="30" x14ac:dyDescent="0.25">
      <c r="A531" s="441"/>
      <c r="B531" s="442" t="s">
        <v>1123</v>
      </c>
      <c r="C531" s="443" t="s">
        <v>2325</v>
      </c>
      <c r="D531" s="444">
        <v>7</v>
      </c>
      <c r="E531" s="445">
        <v>1</v>
      </c>
      <c r="F531" s="442" t="s">
        <v>1656</v>
      </c>
      <c r="G531" s="442" t="s">
        <v>2325</v>
      </c>
      <c r="H531" s="444">
        <v>7</v>
      </c>
      <c r="I531" s="445">
        <v>1</v>
      </c>
    </row>
    <row r="532" spans="1:9" ht="30" x14ac:dyDescent="0.25">
      <c r="A532" s="441"/>
      <c r="B532" s="442" t="s">
        <v>1136</v>
      </c>
      <c r="C532" s="443" t="s">
        <v>2325</v>
      </c>
      <c r="D532" s="444">
        <v>7</v>
      </c>
      <c r="E532" s="445">
        <v>1</v>
      </c>
      <c r="F532" s="442" t="s">
        <v>1657</v>
      </c>
      <c r="G532" s="442" t="s">
        <v>2325</v>
      </c>
      <c r="H532" s="444">
        <v>7</v>
      </c>
      <c r="I532" s="445">
        <v>1</v>
      </c>
    </row>
    <row r="533" spans="1:9" ht="30" x14ac:dyDescent="0.25">
      <c r="A533" s="446" t="s">
        <v>1862</v>
      </c>
      <c r="B533" s="447" t="s">
        <v>1089</v>
      </c>
      <c r="C533" s="447" t="s">
        <v>1863</v>
      </c>
      <c r="D533" s="448">
        <v>7</v>
      </c>
      <c r="E533" s="448">
        <v>1</v>
      </c>
      <c r="F533" s="447" t="s">
        <v>1864</v>
      </c>
      <c r="G533" s="447" t="s">
        <v>1099</v>
      </c>
      <c r="H533" s="448">
        <v>7</v>
      </c>
      <c r="I533" s="448">
        <v>1</v>
      </c>
    </row>
    <row r="534" spans="1:9" ht="30" x14ac:dyDescent="0.25">
      <c r="A534" s="446"/>
      <c r="B534" s="447" t="s">
        <v>1095</v>
      </c>
      <c r="C534" s="447" t="s">
        <v>1863</v>
      </c>
      <c r="D534" s="448">
        <v>7</v>
      </c>
      <c r="E534" s="448">
        <v>1</v>
      </c>
      <c r="F534" s="447" t="s">
        <v>1865</v>
      </c>
      <c r="G534" s="447" t="s">
        <v>1099</v>
      </c>
      <c r="H534" s="448">
        <v>7</v>
      </c>
      <c r="I534" s="448">
        <v>1</v>
      </c>
    </row>
    <row r="535" spans="1:9" ht="30" x14ac:dyDescent="0.25">
      <c r="A535" s="446"/>
      <c r="B535" s="447" t="s">
        <v>1102</v>
      </c>
      <c r="C535" s="447" t="s">
        <v>1106</v>
      </c>
      <c r="D535" s="448">
        <v>7</v>
      </c>
      <c r="E535" s="448">
        <v>1</v>
      </c>
      <c r="F535" s="447" t="s">
        <v>1866</v>
      </c>
      <c r="G535" s="447" t="s">
        <v>1099</v>
      </c>
      <c r="H535" s="448">
        <v>7</v>
      </c>
      <c r="I535" s="448">
        <v>1</v>
      </c>
    </row>
    <row r="536" spans="1:9" ht="30" x14ac:dyDescent="0.25">
      <c r="A536" s="446"/>
      <c r="B536" s="447" t="s">
        <v>1108</v>
      </c>
      <c r="C536" s="447" t="s">
        <v>1106</v>
      </c>
      <c r="D536" s="448">
        <v>7</v>
      </c>
      <c r="E536" s="448">
        <v>1</v>
      </c>
      <c r="F536" s="447" t="s">
        <v>1867</v>
      </c>
      <c r="G536" s="447" t="s">
        <v>1099</v>
      </c>
      <c r="H536" s="448">
        <v>7</v>
      </c>
      <c r="I536" s="448">
        <v>1</v>
      </c>
    </row>
    <row r="537" spans="1:9" ht="30" x14ac:dyDescent="0.25">
      <c r="A537" s="446"/>
      <c r="B537" s="447" t="s">
        <v>1868</v>
      </c>
      <c r="C537" s="447" t="s">
        <v>1128</v>
      </c>
      <c r="D537" s="448">
        <v>7</v>
      </c>
      <c r="E537" s="448">
        <v>1</v>
      </c>
      <c r="F537" s="447" t="s">
        <v>1869</v>
      </c>
      <c r="G537" s="447" t="s">
        <v>1128</v>
      </c>
      <c r="H537" s="448">
        <v>7</v>
      </c>
      <c r="I537" s="448">
        <v>1</v>
      </c>
    </row>
    <row r="538" spans="1:9" ht="30" x14ac:dyDescent="0.25">
      <c r="A538" s="446"/>
      <c r="B538" s="447" t="s">
        <v>1132</v>
      </c>
      <c r="C538" s="447" t="s">
        <v>1128</v>
      </c>
      <c r="D538" s="448">
        <v>7</v>
      </c>
      <c r="E538" s="448">
        <v>1</v>
      </c>
      <c r="F538" s="447" t="s">
        <v>1870</v>
      </c>
      <c r="G538" s="447" t="s">
        <v>1128</v>
      </c>
      <c r="H538" s="448">
        <v>7</v>
      </c>
      <c r="I538" s="448">
        <v>1</v>
      </c>
    </row>
    <row r="539" spans="1:9" x14ac:dyDescent="0.25">
      <c r="A539" s="446"/>
      <c r="B539" s="447" t="s">
        <v>1871</v>
      </c>
      <c r="C539" s="447" t="s">
        <v>1167</v>
      </c>
      <c r="D539" s="448">
        <v>7</v>
      </c>
      <c r="E539" s="448">
        <v>1</v>
      </c>
      <c r="F539" s="447" t="s">
        <v>1872</v>
      </c>
      <c r="G539" s="447" t="s">
        <v>1167</v>
      </c>
      <c r="H539" s="448">
        <v>7</v>
      </c>
      <c r="I539" s="448">
        <v>1</v>
      </c>
    </row>
    <row r="540" spans="1:9" x14ac:dyDescent="0.25">
      <c r="A540" s="446"/>
      <c r="B540" s="447" t="s">
        <v>1873</v>
      </c>
      <c r="C540" s="447" t="s">
        <v>1167</v>
      </c>
      <c r="D540" s="448">
        <v>7</v>
      </c>
      <c r="E540" s="448">
        <v>1</v>
      </c>
      <c r="F540" s="447" t="s">
        <v>1874</v>
      </c>
      <c r="G540" s="447" t="s">
        <v>1167</v>
      </c>
      <c r="H540" s="448">
        <v>7</v>
      </c>
      <c r="I540" s="448">
        <v>1</v>
      </c>
    </row>
    <row r="541" spans="1:9" ht="45" x14ac:dyDescent="0.25">
      <c r="A541" s="446"/>
      <c r="B541" s="447" t="s">
        <v>1875</v>
      </c>
      <c r="C541" s="447" t="s">
        <v>1215</v>
      </c>
      <c r="D541" s="448">
        <v>7</v>
      </c>
      <c r="E541" s="448">
        <v>1</v>
      </c>
      <c r="F541" s="447" t="s">
        <v>1876</v>
      </c>
      <c r="G541" s="447" t="s">
        <v>1215</v>
      </c>
      <c r="H541" s="448">
        <v>7</v>
      </c>
      <c r="I541" s="448">
        <v>1</v>
      </c>
    </row>
    <row r="542" spans="1:9" ht="45" x14ac:dyDescent="0.25">
      <c r="A542" s="446"/>
      <c r="B542" s="447" t="s">
        <v>1877</v>
      </c>
      <c r="C542" s="447" t="s">
        <v>1215</v>
      </c>
      <c r="D542" s="448">
        <v>7</v>
      </c>
      <c r="E542" s="448">
        <v>1</v>
      </c>
      <c r="F542" s="447" t="s">
        <v>1878</v>
      </c>
      <c r="G542" s="447" t="s">
        <v>1215</v>
      </c>
      <c r="H542" s="448">
        <v>7</v>
      </c>
      <c r="I542" s="448">
        <v>1</v>
      </c>
    </row>
    <row r="543" spans="1:9" ht="45" x14ac:dyDescent="0.25">
      <c r="A543" s="446"/>
      <c r="B543" s="447" t="s">
        <v>1879</v>
      </c>
      <c r="C543" s="447" t="s">
        <v>2351</v>
      </c>
      <c r="D543" s="448">
        <v>7</v>
      </c>
      <c r="E543" s="448">
        <v>1</v>
      </c>
      <c r="F543" s="447" t="s">
        <v>1880</v>
      </c>
      <c r="G543" s="447" t="s">
        <v>2351</v>
      </c>
      <c r="H543" s="448">
        <v>7</v>
      </c>
      <c r="I543" s="448">
        <v>1</v>
      </c>
    </row>
    <row r="544" spans="1:9" ht="45" x14ac:dyDescent="0.25">
      <c r="A544" s="446"/>
      <c r="B544" s="447" t="s">
        <v>1881</v>
      </c>
      <c r="C544" s="447" t="s">
        <v>2351</v>
      </c>
      <c r="D544" s="448">
        <v>7</v>
      </c>
      <c r="E544" s="448">
        <v>1</v>
      </c>
      <c r="F544" s="447" t="s">
        <v>1882</v>
      </c>
      <c r="G544" s="447" t="s">
        <v>2351</v>
      </c>
      <c r="H544" s="448">
        <v>7</v>
      </c>
      <c r="I544" s="448">
        <v>1</v>
      </c>
    </row>
    <row r="545" spans="1:9" x14ac:dyDescent="0.25">
      <c r="A545" s="449"/>
      <c r="B545" s="450" t="s">
        <v>1111</v>
      </c>
      <c r="C545" s="450" t="s">
        <v>1116</v>
      </c>
      <c r="D545" s="451">
        <v>7</v>
      </c>
      <c r="E545" s="451">
        <v>1</v>
      </c>
      <c r="F545" s="450" t="s">
        <v>1883</v>
      </c>
      <c r="G545" s="450" t="s">
        <v>1116</v>
      </c>
      <c r="H545" s="451">
        <v>7</v>
      </c>
      <c r="I545" s="451">
        <v>1</v>
      </c>
    </row>
    <row r="546" spans="1:9" ht="30" x14ac:dyDescent="0.25">
      <c r="A546" s="452" t="s">
        <v>1884</v>
      </c>
      <c r="B546" s="453" t="s">
        <v>1047</v>
      </c>
      <c r="C546" s="453" t="s">
        <v>1051</v>
      </c>
      <c r="D546" s="454">
        <v>7</v>
      </c>
      <c r="E546" s="454">
        <v>1</v>
      </c>
      <c r="F546" s="453" t="s">
        <v>1885</v>
      </c>
      <c r="G546" s="453" t="s">
        <v>1051</v>
      </c>
      <c r="H546" s="454">
        <v>7</v>
      </c>
      <c r="I546" s="454">
        <v>1</v>
      </c>
    </row>
    <row r="547" spans="1:9" ht="30" x14ac:dyDescent="0.25">
      <c r="A547" s="452"/>
      <c r="B547" s="453" t="s">
        <v>1053</v>
      </c>
      <c r="C547" s="453" t="s">
        <v>1051</v>
      </c>
      <c r="D547" s="454">
        <v>7</v>
      </c>
      <c r="E547" s="454">
        <v>1</v>
      </c>
      <c r="F547" s="453" t="s">
        <v>1886</v>
      </c>
      <c r="G547" s="453" t="s">
        <v>1051</v>
      </c>
      <c r="H547" s="454">
        <v>7</v>
      </c>
      <c r="I547" s="454">
        <v>1</v>
      </c>
    </row>
    <row r="548" spans="1:9" ht="45" x14ac:dyDescent="0.25">
      <c r="A548" s="452"/>
      <c r="B548" s="453" t="s">
        <v>2352</v>
      </c>
      <c r="C548" s="453" t="s">
        <v>1044</v>
      </c>
      <c r="D548" s="454">
        <v>7</v>
      </c>
      <c r="E548" s="454">
        <v>1</v>
      </c>
      <c r="F548" s="453" t="s">
        <v>2353</v>
      </c>
      <c r="G548" s="453" t="s">
        <v>1044</v>
      </c>
      <c r="H548" s="454">
        <v>7</v>
      </c>
      <c r="I548" s="454">
        <v>1</v>
      </c>
    </row>
    <row r="549" spans="1:9" ht="45" x14ac:dyDescent="0.25">
      <c r="A549" s="452"/>
      <c r="B549" s="453" t="s">
        <v>2354</v>
      </c>
      <c r="C549" s="453" t="s">
        <v>1044</v>
      </c>
      <c r="D549" s="454">
        <v>7</v>
      </c>
      <c r="E549" s="454">
        <v>1</v>
      </c>
      <c r="F549" s="453" t="s">
        <v>2353</v>
      </c>
      <c r="G549" s="453" t="s">
        <v>1044</v>
      </c>
      <c r="H549" s="454">
        <v>7</v>
      </c>
      <c r="I549" s="454">
        <v>1</v>
      </c>
    </row>
    <row r="550" spans="1:9" ht="30" x14ac:dyDescent="0.25">
      <c r="A550" s="452"/>
      <c r="B550" s="453" t="s">
        <v>1887</v>
      </c>
      <c r="C550" s="453" t="s">
        <v>1073</v>
      </c>
      <c r="D550" s="454">
        <v>7</v>
      </c>
      <c r="E550" s="454">
        <v>1</v>
      </c>
      <c r="F550" s="453" t="s">
        <v>1888</v>
      </c>
      <c r="G550" s="453" t="s">
        <v>1073</v>
      </c>
      <c r="H550" s="454">
        <v>7</v>
      </c>
      <c r="I550" s="454">
        <v>1</v>
      </c>
    </row>
    <row r="551" spans="1:9" ht="30" x14ac:dyDescent="0.25">
      <c r="A551" s="452"/>
      <c r="B551" s="453" t="s">
        <v>1889</v>
      </c>
      <c r="C551" s="453" t="s">
        <v>1044</v>
      </c>
      <c r="D551" s="454">
        <v>7</v>
      </c>
      <c r="E551" s="454">
        <v>1</v>
      </c>
      <c r="F551" s="453" t="s">
        <v>1104</v>
      </c>
      <c r="G551" s="453" t="s">
        <v>1044</v>
      </c>
      <c r="H551" s="454">
        <v>7</v>
      </c>
      <c r="I551" s="454">
        <v>1</v>
      </c>
    </row>
    <row r="552" spans="1:9" ht="30" x14ac:dyDescent="0.25">
      <c r="A552" s="452"/>
      <c r="B552" s="453" t="s">
        <v>1890</v>
      </c>
      <c r="C552" s="453" t="s">
        <v>1044</v>
      </c>
      <c r="D552" s="454">
        <v>7</v>
      </c>
      <c r="E552" s="454">
        <v>1</v>
      </c>
      <c r="F552" s="453" t="s">
        <v>1112</v>
      </c>
      <c r="G552" s="453" t="s">
        <v>1044</v>
      </c>
      <c r="H552" s="454">
        <v>7</v>
      </c>
      <c r="I552" s="454">
        <v>1</v>
      </c>
    </row>
    <row r="553" spans="1:9" ht="30" x14ac:dyDescent="0.25">
      <c r="A553" s="425" t="s">
        <v>1891</v>
      </c>
      <c r="B553" s="426" t="s">
        <v>1178</v>
      </c>
      <c r="C553" s="426" t="s">
        <v>1912</v>
      </c>
      <c r="D553" s="427">
        <v>7</v>
      </c>
      <c r="E553" s="427">
        <v>1</v>
      </c>
      <c r="F553" s="426" t="s">
        <v>1184</v>
      </c>
      <c r="G553" s="426" t="s">
        <v>1912</v>
      </c>
      <c r="H553" s="427">
        <v>7</v>
      </c>
      <c r="I553" s="427">
        <v>1</v>
      </c>
    </row>
    <row r="554" spans="1:9" ht="30" x14ac:dyDescent="0.25">
      <c r="A554" s="425"/>
      <c r="B554" s="426" t="s">
        <v>1188</v>
      </c>
      <c r="C554" s="426" t="s">
        <v>1912</v>
      </c>
      <c r="D554" s="427">
        <v>7</v>
      </c>
      <c r="E554" s="427">
        <v>1</v>
      </c>
      <c r="F554" s="426" t="s">
        <v>1184</v>
      </c>
      <c r="G554" s="426" t="s">
        <v>1912</v>
      </c>
      <c r="H554" s="427">
        <v>7</v>
      </c>
      <c r="I554" s="427">
        <v>1</v>
      </c>
    </row>
    <row r="555" spans="1:9" x14ac:dyDescent="0.25">
      <c r="A555" s="425"/>
      <c r="B555" s="426" t="s">
        <v>1168</v>
      </c>
      <c r="C555" s="426" t="s">
        <v>1912</v>
      </c>
      <c r="D555" s="427">
        <v>7</v>
      </c>
      <c r="E555" s="427">
        <v>1</v>
      </c>
      <c r="F555" s="426" t="s">
        <v>1181</v>
      </c>
      <c r="G555" s="426" t="s">
        <v>1912</v>
      </c>
      <c r="H555" s="427">
        <v>7</v>
      </c>
      <c r="I555" s="427">
        <v>1</v>
      </c>
    </row>
    <row r="556" spans="1:9" ht="30" x14ac:dyDescent="0.25">
      <c r="A556" s="381" t="s">
        <v>1913</v>
      </c>
      <c r="B556" s="334" t="s">
        <v>1926</v>
      </c>
      <c r="C556" s="334" t="s">
        <v>1918</v>
      </c>
      <c r="D556" s="382">
        <v>7</v>
      </c>
      <c r="E556" s="382">
        <v>1</v>
      </c>
      <c r="F556" s="334" t="s">
        <v>1086</v>
      </c>
      <c r="G556" s="334" t="s">
        <v>1915</v>
      </c>
      <c r="H556" s="382">
        <v>7</v>
      </c>
      <c r="I556" s="382">
        <v>1</v>
      </c>
    </row>
    <row r="557" spans="1:9" x14ac:dyDescent="0.25">
      <c r="A557" s="381"/>
      <c r="B557" s="334" t="s">
        <v>1054</v>
      </c>
      <c r="C557" s="455" t="s">
        <v>223</v>
      </c>
      <c r="D557" s="382">
        <v>7</v>
      </c>
      <c r="E557" s="382">
        <v>1</v>
      </c>
      <c r="F557" s="334" t="s">
        <v>1093</v>
      </c>
      <c r="G557" s="455" t="s">
        <v>223</v>
      </c>
      <c r="H557" s="382">
        <v>7</v>
      </c>
      <c r="I557" s="382">
        <v>1</v>
      </c>
    </row>
    <row r="558" spans="1:9" ht="30" x14ac:dyDescent="0.25">
      <c r="A558" s="456" t="s">
        <v>1998</v>
      </c>
      <c r="B558" s="457" t="s">
        <v>1056</v>
      </c>
      <c r="C558" s="457" t="s">
        <v>876</v>
      </c>
      <c r="D558" s="458">
        <v>7</v>
      </c>
      <c r="E558" s="458">
        <v>1</v>
      </c>
      <c r="F558" s="457" t="s">
        <v>1999</v>
      </c>
      <c r="G558" s="459" t="s">
        <v>1062</v>
      </c>
      <c r="H558" s="458">
        <v>7</v>
      </c>
      <c r="I558" s="458">
        <v>1</v>
      </c>
    </row>
    <row r="559" spans="1:9" ht="31.5" x14ac:dyDescent="0.25">
      <c r="A559" s="456"/>
      <c r="B559" s="457" t="s">
        <v>2000</v>
      </c>
      <c r="C559" s="457" t="s">
        <v>876</v>
      </c>
      <c r="D559" s="458">
        <v>7</v>
      </c>
      <c r="E559" s="458">
        <v>1</v>
      </c>
      <c r="F559" s="457" t="s">
        <v>2001</v>
      </c>
      <c r="G559" s="459" t="s">
        <v>1037</v>
      </c>
      <c r="H559" s="458">
        <v>7</v>
      </c>
      <c r="I559" s="458">
        <v>1</v>
      </c>
    </row>
    <row r="560" spans="1:9" ht="31.5" x14ac:dyDescent="0.25">
      <c r="A560" s="456"/>
      <c r="B560" s="457" t="s">
        <v>1140</v>
      </c>
      <c r="C560" s="457" t="s">
        <v>876</v>
      </c>
      <c r="D560" s="458">
        <v>7</v>
      </c>
      <c r="E560" s="458">
        <v>1</v>
      </c>
      <c r="F560" s="457" t="s">
        <v>1144</v>
      </c>
      <c r="G560" s="459" t="s">
        <v>1037</v>
      </c>
      <c r="H560" s="458">
        <v>7</v>
      </c>
      <c r="I560" s="458">
        <v>1</v>
      </c>
    </row>
    <row r="561" spans="1:9" ht="31.5" x14ac:dyDescent="0.25">
      <c r="A561" s="456"/>
      <c r="B561" s="457" t="s">
        <v>1147</v>
      </c>
      <c r="C561" s="457" t="s">
        <v>876</v>
      </c>
      <c r="D561" s="458">
        <v>7</v>
      </c>
      <c r="E561" s="458">
        <v>1</v>
      </c>
      <c r="F561" s="457" t="s">
        <v>1151</v>
      </c>
      <c r="G561" s="459" t="s">
        <v>1037</v>
      </c>
      <c r="H561" s="458">
        <v>7</v>
      </c>
      <c r="I561" s="458">
        <v>1</v>
      </c>
    </row>
    <row r="562" spans="1:9" ht="31.5" x14ac:dyDescent="0.25">
      <c r="A562" s="456"/>
      <c r="B562" s="457" t="s">
        <v>1153</v>
      </c>
      <c r="C562" s="457" t="s">
        <v>876</v>
      </c>
      <c r="D562" s="458">
        <v>7</v>
      </c>
      <c r="E562" s="458">
        <v>1</v>
      </c>
      <c r="F562" s="457" t="s">
        <v>1156</v>
      </c>
      <c r="G562" s="459" t="s">
        <v>1037</v>
      </c>
      <c r="H562" s="458">
        <v>7</v>
      </c>
      <c r="I562" s="458">
        <v>1</v>
      </c>
    </row>
    <row r="563" spans="1:9" ht="31.5" x14ac:dyDescent="0.25">
      <c r="A563" s="456"/>
      <c r="B563" s="457" t="s">
        <v>2002</v>
      </c>
      <c r="C563" s="457" t="s">
        <v>876</v>
      </c>
      <c r="D563" s="458">
        <v>7</v>
      </c>
      <c r="E563" s="458">
        <v>1</v>
      </c>
      <c r="F563" s="457" t="s">
        <v>1079</v>
      </c>
      <c r="G563" s="459" t="s">
        <v>1037</v>
      </c>
      <c r="H563" s="458">
        <v>7</v>
      </c>
      <c r="I563" s="458">
        <v>1</v>
      </c>
    </row>
    <row r="564" spans="1:9" ht="30" x14ac:dyDescent="0.25">
      <c r="A564" s="456"/>
      <c r="B564" s="457" t="s">
        <v>2003</v>
      </c>
      <c r="C564" s="457" t="s">
        <v>876</v>
      </c>
      <c r="D564" s="458">
        <v>7</v>
      </c>
      <c r="E564" s="458">
        <v>1</v>
      </c>
      <c r="F564" s="457" t="s">
        <v>2004</v>
      </c>
      <c r="G564" s="459" t="s">
        <v>1028</v>
      </c>
      <c r="H564" s="458">
        <v>7</v>
      </c>
      <c r="I564" s="458">
        <v>1</v>
      </c>
    </row>
    <row r="565" spans="1:9" ht="30" x14ac:dyDescent="0.25">
      <c r="A565" s="456"/>
      <c r="B565" s="457" t="s">
        <v>2005</v>
      </c>
      <c r="C565" s="457" t="s">
        <v>876</v>
      </c>
      <c r="D565" s="458">
        <v>7</v>
      </c>
      <c r="E565" s="458">
        <v>1</v>
      </c>
      <c r="F565" s="457" t="s">
        <v>2006</v>
      </c>
      <c r="G565" s="459" t="s">
        <v>1028</v>
      </c>
      <c r="H565" s="458">
        <v>7</v>
      </c>
      <c r="I565" s="458">
        <v>1</v>
      </c>
    </row>
    <row r="566" spans="1:9" ht="30" x14ac:dyDescent="0.25">
      <c r="A566" s="456"/>
      <c r="B566" s="457" t="s">
        <v>2007</v>
      </c>
      <c r="C566" s="457" t="s">
        <v>876</v>
      </c>
      <c r="D566" s="458">
        <v>7</v>
      </c>
      <c r="E566" s="458">
        <v>1</v>
      </c>
      <c r="F566" s="457" t="s">
        <v>2008</v>
      </c>
      <c r="G566" s="459" t="s">
        <v>1028</v>
      </c>
      <c r="H566" s="458">
        <v>7</v>
      </c>
      <c r="I566" s="458">
        <v>1</v>
      </c>
    </row>
    <row r="567" spans="1:9" ht="15.75" x14ac:dyDescent="0.25">
      <c r="A567" s="456"/>
      <c r="B567" s="457" t="s">
        <v>2009</v>
      </c>
      <c r="C567" s="457" t="s">
        <v>986</v>
      </c>
      <c r="D567" s="458">
        <v>7</v>
      </c>
      <c r="E567" s="458">
        <v>1</v>
      </c>
      <c r="F567" s="457" t="s">
        <v>2010</v>
      </c>
      <c r="G567" s="459" t="s">
        <v>2011</v>
      </c>
      <c r="H567" s="458">
        <v>7</v>
      </c>
      <c r="I567" s="458">
        <v>1</v>
      </c>
    </row>
    <row r="568" spans="1:9" ht="15.75" x14ac:dyDescent="0.25">
      <c r="A568" s="456"/>
      <c r="B568" s="457" t="s">
        <v>2012</v>
      </c>
      <c r="C568" s="457" t="s">
        <v>986</v>
      </c>
      <c r="D568" s="458">
        <v>7</v>
      </c>
      <c r="E568" s="458">
        <v>1</v>
      </c>
      <c r="F568" s="457" t="s">
        <v>1138</v>
      </c>
      <c r="G568" s="459" t="s">
        <v>2011</v>
      </c>
      <c r="H568" s="458">
        <v>7</v>
      </c>
      <c r="I568" s="458">
        <v>1</v>
      </c>
    </row>
    <row r="569" spans="1:9" ht="30" x14ac:dyDescent="0.25">
      <c r="A569" s="456"/>
      <c r="B569" s="457" t="s">
        <v>2013</v>
      </c>
      <c r="C569" s="457" t="s">
        <v>986</v>
      </c>
      <c r="D569" s="458">
        <v>7</v>
      </c>
      <c r="E569" s="458">
        <v>1</v>
      </c>
      <c r="F569" s="457" t="s">
        <v>2014</v>
      </c>
      <c r="G569" s="459" t="s">
        <v>1062</v>
      </c>
      <c r="H569" s="458">
        <v>7</v>
      </c>
      <c r="I569" s="458">
        <v>1</v>
      </c>
    </row>
    <row r="570" spans="1:9" ht="30" x14ac:dyDescent="0.25">
      <c r="A570" s="456"/>
      <c r="B570" s="457" t="s">
        <v>2015</v>
      </c>
      <c r="C570" s="457" t="s">
        <v>986</v>
      </c>
      <c r="D570" s="458">
        <v>7</v>
      </c>
      <c r="E570" s="458">
        <v>1</v>
      </c>
      <c r="F570" s="457" t="s">
        <v>2016</v>
      </c>
      <c r="G570" s="459" t="s">
        <v>1062</v>
      </c>
      <c r="H570" s="458">
        <v>7</v>
      </c>
      <c r="I570" s="458">
        <v>1</v>
      </c>
    </row>
    <row r="571" spans="1:9" ht="15.75" x14ac:dyDescent="0.25">
      <c r="A571" s="456"/>
      <c r="B571" s="457" t="s">
        <v>2017</v>
      </c>
      <c r="C571" s="457" t="s">
        <v>986</v>
      </c>
      <c r="D571" s="458">
        <v>7</v>
      </c>
      <c r="E571" s="458">
        <v>1</v>
      </c>
      <c r="F571" s="457" t="s">
        <v>2018</v>
      </c>
      <c r="G571" s="459" t="s">
        <v>1062</v>
      </c>
      <c r="H571" s="458">
        <v>7</v>
      </c>
      <c r="I571" s="458">
        <v>1</v>
      </c>
    </row>
    <row r="572" spans="1:9" ht="15.75" x14ac:dyDescent="0.25">
      <c r="A572" s="456"/>
      <c r="B572" s="457" t="s">
        <v>2019</v>
      </c>
      <c r="C572" s="457" t="s">
        <v>986</v>
      </c>
      <c r="D572" s="458">
        <v>7</v>
      </c>
      <c r="E572" s="458">
        <v>1</v>
      </c>
      <c r="F572" s="457" t="s">
        <v>2020</v>
      </c>
      <c r="G572" s="459" t="s">
        <v>1062</v>
      </c>
      <c r="H572" s="458">
        <v>7</v>
      </c>
      <c r="I572" s="458">
        <v>1</v>
      </c>
    </row>
    <row r="573" spans="1:9" ht="15.75" x14ac:dyDescent="0.25">
      <c r="A573" s="456"/>
      <c r="B573" s="457" t="s">
        <v>2021</v>
      </c>
      <c r="C573" s="457" t="s">
        <v>876</v>
      </c>
      <c r="D573" s="458">
        <v>7</v>
      </c>
      <c r="E573" s="458">
        <v>1</v>
      </c>
      <c r="F573" s="457" t="s">
        <v>1200</v>
      </c>
      <c r="G573" s="459" t="s">
        <v>1028</v>
      </c>
      <c r="H573" s="458">
        <v>7</v>
      </c>
      <c r="I573" s="458">
        <v>1</v>
      </c>
    </row>
    <row r="574" spans="1:9" ht="15.75" x14ac:dyDescent="0.25">
      <c r="A574" s="456"/>
      <c r="B574" s="457" t="s">
        <v>2022</v>
      </c>
      <c r="C574" s="457" t="s">
        <v>876</v>
      </c>
      <c r="D574" s="458">
        <v>7</v>
      </c>
      <c r="E574" s="458">
        <v>1</v>
      </c>
      <c r="F574" s="457" t="s">
        <v>1208</v>
      </c>
      <c r="G574" s="459" t="s">
        <v>1028</v>
      </c>
      <c r="H574" s="458">
        <v>7</v>
      </c>
      <c r="I574" s="458">
        <v>1</v>
      </c>
    </row>
    <row r="575" spans="1:9" x14ac:dyDescent="0.25">
      <c r="A575" s="460"/>
      <c r="B575" s="461" t="s">
        <v>1107</v>
      </c>
      <c r="C575" s="461" t="s">
        <v>2011</v>
      </c>
      <c r="D575" s="462">
        <v>7</v>
      </c>
      <c r="E575" s="462">
        <v>1</v>
      </c>
      <c r="F575" s="461" t="s">
        <v>2023</v>
      </c>
      <c r="G575" s="461" t="s">
        <v>2011</v>
      </c>
      <c r="H575" s="462">
        <v>7</v>
      </c>
      <c r="I575" s="462">
        <v>1</v>
      </c>
    </row>
    <row r="576" spans="1:9" x14ac:dyDescent="0.25">
      <c r="A576" s="460"/>
      <c r="B576" s="461" t="s">
        <v>2024</v>
      </c>
      <c r="C576" s="461" t="s">
        <v>2011</v>
      </c>
      <c r="D576" s="462">
        <v>7</v>
      </c>
      <c r="E576" s="462">
        <v>1</v>
      </c>
      <c r="F576" s="461" t="s">
        <v>1207</v>
      </c>
      <c r="G576" s="461" t="s">
        <v>2011</v>
      </c>
      <c r="H576" s="462">
        <v>7</v>
      </c>
      <c r="I576" s="462">
        <v>1</v>
      </c>
    </row>
    <row r="577" spans="1:9" ht="15.75" x14ac:dyDescent="0.25">
      <c r="A577" s="456"/>
      <c r="B577" s="457" t="s">
        <v>2025</v>
      </c>
      <c r="C577" s="459" t="s">
        <v>1028</v>
      </c>
      <c r="D577" s="458">
        <v>7</v>
      </c>
      <c r="E577" s="458">
        <v>1</v>
      </c>
      <c r="F577" s="457" t="s">
        <v>2026</v>
      </c>
      <c r="G577" s="459" t="s">
        <v>1062</v>
      </c>
      <c r="H577" s="458">
        <v>7</v>
      </c>
      <c r="I577" s="458">
        <v>1</v>
      </c>
    </row>
    <row r="578" spans="1:9" ht="15.75" x14ac:dyDescent="0.25">
      <c r="A578" s="456"/>
      <c r="B578" s="457" t="s">
        <v>2027</v>
      </c>
      <c r="C578" s="459" t="s">
        <v>1028</v>
      </c>
      <c r="D578" s="458">
        <v>7</v>
      </c>
      <c r="E578" s="458">
        <v>1</v>
      </c>
      <c r="F578" s="457" t="s">
        <v>2028</v>
      </c>
      <c r="G578" s="459" t="s">
        <v>1062</v>
      </c>
      <c r="H578" s="458">
        <v>7</v>
      </c>
      <c r="I578" s="458">
        <v>1</v>
      </c>
    </row>
    <row r="579" spans="1:9" ht="31.5" x14ac:dyDescent="0.25">
      <c r="A579" s="456"/>
      <c r="B579" s="457" t="s">
        <v>1228</v>
      </c>
      <c r="C579" s="457" t="s">
        <v>876</v>
      </c>
      <c r="D579" s="458">
        <v>7</v>
      </c>
      <c r="E579" s="458">
        <v>1</v>
      </c>
      <c r="F579" s="457" t="s">
        <v>1209</v>
      </c>
      <c r="G579" s="459" t="s">
        <v>1037</v>
      </c>
      <c r="H579" s="458">
        <v>7</v>
      </c>
      <c r="I579" s="458">
        <v>1</v>
      </c>
    </row>
    <row r="580" spans="1:9" ht="31.5" x14ac:dyDescent="0.25">
      <c r="A580" s="460"/>
      <c r="B580" s="461" t="s">
        <v>1198</v>
      </c>
      <c r="C580" s="461" t="s">
        <v>2011</v>
      </c>
      <c r="D580" s="462">
        <v>7</v>
      </c>
      <c r="E580" s="462">
        <v>1</v>
      </c>
      <c r="F580" s="461" t="s">
        <v>1202</v>
      </c>
      <c r="G580" s="463" t="s">
        <v>1037</v>
      </c>
      <c r="H580" s="462">
        <v>7</v>
      </c>
      <c r="I580" s="462">
        <v>1</v>
      </c>
    </row>
    <row r="581" spans="1:9" ht="31.5" x14ac:dyDescent="0.25">
      <c r="A581" s="460"/>
      <c r="B581" s="461" t="s">
        <v>1206</v>
      </c>
      <c r="C581" s="461" t="s">
        <v>2011</v>
      </c>
      <c r="D581" s="462">
        <v>7</v>
      </c>
      <c r="E581" s="462">
        <v>1</v>
      </c>
      <c r="F581" s="461" t="s">
        <v>1210</v>
      </c>
      <c r="G581" s="463" t="s">
        <v>1037</v>
      </c>
      <c r="H581" s="462">
        <v>7</v>
      </c>
      <c r="I581" s="462">
        <v>1</v>
      </c>
    </row>
    <row r="582" spans="1:9" ht="31.5" x14ac:dyDescent="0.25">
      <c r="A582" s="456"/>
      <c r="B582" s="457" t="s">
        <v>1227</v>
      </c>
      <c r="C582" s="459" t="s">
        <v>1028</v>
      </c>
      <c r="D582" s="458">
        <v>7</v>
      </c>
      <c r="E582" s="458">
        <v>1</v>
      </c>
      <c r="F582" s="457" t="s">
        <v>1230</v>
      </c>
      <c r="G582" s="459" t="s">
        <v>1037</v>
      </c>
      <c r="H582" s="458">
        <v>7</v>
      </c>
      <c r="I582" s="458">
        <v>1</v>
      </c>
    </row>
    <row r="583" spans="1:9" ht="31.5" x14ac:dyDescent="0.25">
      <c r="A583" s="456"/>
      <c r="B583" s="457" t="s">
        <v>1231</v>
      </c>
      <c r="C583" s="459" t="s">
        <v>1028</v>
      </c>
      <c r="D583" s="458">
        <v>7</v>
      </c>
      <c r="E583" s="458">
        <v>1</v>
      </c>
      <c r="F583" s="457" t="s">
        <v>1234</v>
      </c>
      <c r="G583" s="459" t="s">
        <v>1037</v>
      </c>
      <c r="H583" s="458">
        <v>7</v>
      </c>
      <c r="I583" s="458">
        <v>1</v>
      </c>
    </row>
    <row r="584" spans="1:9" ht="45" x14ac:dyDescent="0.25">
      <c r="A584" s="456"/>
      <c r="B584" s="457" t="s">
        <v>1232</v>
      </c>
      <c r="C584" s="457" t="s">
        <v>876</v>
      </c>
      <c r="D584" s="458">
        <v>7</v>
      </c>
      <c r="E584" s="458">
        <v>1</v>
      </c>
      <c r="F584" s="457" t="s">
        <v>2029</v>
      </c>
      <c r="G584" s="459" t="s">
        <v>1037</v>
      </c>
      <c r="H584" s="458">
        <v>7</v>
      </c>
      <c r="I584" s="458">
        <v>1</v>
      </c>
    </row>
    <row r="585" spans="1:9" ht="15.75" x14ac:dyDescent="0.25">
      <c r="A585" s="460"/>
      <c r="B585" s="461" t="s">
        <v>2355</v>
      </c>
      <c r="C585" s="459" t="s">
        <v>1028</v>
      </c>
      <c r="D585" s="458">
        <v>7</v>
      </c>
      <c r="E585" s="458">
        <v>1</v>
      </c>
      <c r="F585" s="461" t="s">
        <v>1222</v>
      </c>
      <c r="G585" s="459" t="s">
        <v>1028</v>
      </c>
      <c r="H585" s="458">
        <v>7</v>
      </c>
      <c r="I585" s="458">
        <v>1</v>
      </c>
    </row>
    <row r="586" spans="1:9" ht="15.75" x14ac:dyDescent="0.25">
      <c r="A586" s="460"/>
      <c r="B586" s="461" t="s">
        <v>2355</v>
      </c>
      <c r="C586" s="459" t="s">
        <v>1028</v>
      </c>
      <c r="D586" s="458">
        <v>7</v>
      </c>
      <c r="E586" s="458">
        <v>1</v>
      </c>
      <c r="F586" s="461" t="s">
        <v>1222</v>
      </c>
      <c r="G586" s="459" t="s">
        <v>1028</v>
      </c>
      <c r="H586" s="458">
        <v>7</v>
      </c>
      <c r="I586" s="458">
        <v>1</v>
      </c>
    </row>
    <row r="587" spans="1:9" ht="30" x14ac:dyDescent="0.25">
      <c r="A587" s="464" t="s">
        <v>2356</v>
      </c>
      <c r="B587" s="465" t="s">
        <v>1161</v>
      </c>
      <c r="C587" s="465" t="s">
        <v>2031</v>
      </c>
      <c r="D587" s="466">
        <v>7</v>
      </c>
      <c r="E587" s="467">
        <v>2</v>
      </c>
      <c r="F587" s="513" t="s">
        <v>1164</v>
      </c>
      <c r="G587" s="465" t="s">
        <v>2031</v>
      </c>
      <c r="H587" s="466">
        <v>7</v>
      </c>
      <c r="I587" s="467">
        <v>2</v>
      </c>
    </row>
    <row r="588" spans="1:9" ht="30" x14ac:dyDescent="0.25">
      <c r="A588" s="464"/>
      <c r="B588" s="465" t="s">
        <v>1162</v>
      </c>
      <c r="C588" s="465" t="s">
        <v>2032</v>
      </c>
      <c r="D588" s="466">
        <v>7</v>
      </c>
      <c r="E588" s="467">
        <v>2</v>
      </c>
      <c r="F588" s="465" t="s">
        <v>1201</v>
      </c>
      <c r="G588" s="465" t="s">
        <v>2032</v>
      </c>
      <c r="H588" s="466">
        <v>7</v>
      </c>
      <c r="I588" s="467">
        <v>2</v>
      </c>
    </row>
    <row r="589" spans="1:9" x14ac:dyDescent="0.25">
      <c r="A589" s="468" t="s">
        <v>1857</v>
      </c>
      <c r="B589" s="469" t="s">
        <v>1858</v>
      </c>
      <c r="C589" s="470" t="s">
        <v>1859</v>
      </c>
      <c r="D589" s="471">
        <v>7</v>
      </c>
      <c r="E589" s="471">
        <v>1</v>
      </c>
      <c r="F589" s="472" t="s">
        <v>1860</v>
      </c>
      <c r="G589" s="472" t="s">
        <v>1861</v>
      </c>
      <c r="H589" s="471">
        <v>7</v>
      </c>
      <c r="I589" s="471">
        <v>1</v>
      </c>
    </row>
    <row r="590" spans="1:9" x14ac:dyDescent="0.25">
      <c r="A590" s="468"/>
      <c r="B590" s="469" t="s">
        <v>1074</v>
      </c>
      <c r="C590" s="470" t="s">
        <v>1859</v>
      </c>
      <c r="D590" s="471">
        <v>7</v>
      </c>
      <c r="E590" s="471">
        <v>1</v>
      </c>
      <c r="F590" s="472" t="s">
        <v>1057</v>
      </c>
      <c r="G590" s="472" t="s">
        <v>1861</v>
      </c>
      <c r="H590" s="471">
        <v>7</v>
      </c>
      <c r="I590" s="471">
        <v>1</v>
      </c>
    </row>
  </sheetData>
  <mergeCells count="14">
    <mergeCell ref="B1:E1"/>
    <mergeCell ref="F1:I1"/>
    <mergeCell ref="B77:E77"/>
    <mergeCell ref="F77:I77"/>
    <mergeCell ref="B151:E151"/>
    <mergeCell ref="F151:I151"/>
    <mergeCell ref="B501:E501"/>
    <mergeCell ref="F501:I501"/>
    <mergeCell ref="B242:E242"/>
    <mergeCell ref="F242:I242"/>
    <mergeCell ref="B315:E315"/>
    <mergeCell ref="F315:I315"/>
    <mergeCell ref="B420:E420"/>
    <mergeCell ref="F420:I420"/>
  </mergeCells>
  <conditionalFormatting sqref="C557 G557 C137:C138 G137:G138">
    <cfRule type="cellIs" dxfId="849" priority="1" operator="equal">
      <formula>43538</formula>
    </cfRule>
    <cfRule type="cellIs" dxfId="848" priority="2" operator="equal">
      <formula>43586</formula>
    </cfRule>
    <cfRule type="cellIs" dxfId="847" priority="3" operator="equal">
      <formula>43578</formula>
    </cfRule>
    <cfRule type="cellIs" dxfId="846" priority="4" operator="equal">
      <formula>43466</formula>
    </cfRule>
    <cfRule type="cellIs" dxfId="845" priority="5" operator="equal">
      <formula>43402</formula>
    </cfRule>
    <cfRule type="cellIs" dxfId="844" priority="6" operator="equal">
      <formula>43401</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7"/>
  <sheetViews>
    <sheetView workbookViewId="0">
      <selection activeCell="I2" sqref="I2"/>
    </sheetView>
  </sheetViews>
  <sheetFormatPr defaultColWidth="8.85546875" defaultRowHeight="15" x14ac:dyDescent="0.25"/>
  <cols>
    <col min="1" max="1" width="10" style="348" customWidth="1"/>
    <col min="2" max="2" width="97" style="342" customWidth="1"/>
    <col min="3" max="20" width="8.7109375" style="331" customWidth="1"/>
    <col min="21" max="1022" width="8.7109375" customWidth="1"/>
  </cols>
  <sheetData>
    <row r="1" spans="1:2" ht="45.75" customHeight="1" x14ac:dyDescent="0.25">
      <c r="A1" s="338" t="s">
        <v>2033</v>
      </c>
      <c r="B1" s="339" t="s">
        <v>2034</v>
      </c>
    </row>
    <row r="2" spans="1:2" ht="23.25" customHeight="1" x14ac:dyDescent="0.25">
      <c r="A2" s="340" t="s">
        <v>2035</v>
      </c>
      <c r="B2" s="341" t="s">
        <v>2036</v>
      </c>
    </row>
    <row r="3" spans="1:2" ht="22.5" customHeight="1" x14ac:dyDescent="0.25">
      <c r="A3" s="340" t="s">
        <v>2037</v>
      </c>
      <c r="B3" s="336" t="s">
        <v>2038</v>
      </c>
    </row>
    <row r="4" spans="1:2" ht="25.5" customHeight="1" x14ac:dyDescent="0.25">
      <c r="A4" s="340" t="s">
        <v>2039</v>
      </c>
      <c r="B4" s="336" t="s">
        <v>2040</v>
      </c>
    </row>
    <row r="5" spans="1:2" ht="19.5" customHeight="1" x14ac:dyDescent="0.25">
      <c r="A5" s="340"/>
      <c r="B5" s="336" t="s">
        <v>2041</v>
      </c>
    </row>
    <row r="6" spans="1:2" ht="34.5" customHeight="1" x14ac:dyDescent="0.25">
      <c r="A6" s="340"/>
      <c r="B6" s="336" t="s">
        <v>2042</v>
      </c>
    </row>
    <row r="7" spans="1:2" ht="30" x14ac:dyDescent="0.25">
      <c r="A7" s="340"/>
      <c r="B7" s="336" t="s">
        <v>2043</v>
      </c>
    </row>
    <row r="8" spans="1:2" ht="33" customHeight="1" x14ac:dyDescent="0.25">
      <c r="A8" s="340"/>
      <c r="B8" s="336" t="s">
        <v>2044</v>
      </c>
    </row>
    <row r="9" spans="1:2" ht="30" x14ac:dyDescent="0.25">
      <c r="A9" s="340"/>
      <c r="B9" s="336" t="s">
        <v>2045</v>
      </c>
    </row>
    <row r="10" spans="1:2" ht="21" customHeight="1" x14ac:dyDescent="0.25">
      <c r="A10" s="340"/>
      <c r="B10" s="336" t="s">
        <v>2046</v>
      </c>
    </row>
    <row r="11" spans="1:2" ht="20.25" customHeight="1" x14ac:dyDescent="0.25">
      <c r="A11" s="340"/>
      <c r="B11" s="336" t="s">
        <v>2047</v>
      </c>
    </row>
    <row r="12" spans="1:2" ht="20.25" customHeight="1" x14ac:dyDescent="0.25">
      <c r="A12" s="340"/>
      <c r="B12" s="336" t="s">
        <v>2048</v>
      </c>
    </row>
    <row r="13" spans="1:2" ht="21" customHeight="1" x14ac:dyDescent="0.25">
      <c r="A13" s="340"/>
      <c r="B13" s="336" t="s">
        <v>2049</v>
      </c>
    </row>
    <row r="14" spans="1:2" x14ac:dyDescent="0.25">
      <c r="A14" s="340"/>
      <c r="B14" s="336" t="s">
        <v>2050</v>
      </c>
    </row>
    <row r="15" spans="1:2" x14ac:dyDescent="0.25">
      <c r="A15" s="340"/>
      <c r="B15" s="336" t="s">
        <v>2051</v>
      </c>
    </row>
    <row r="16" spans="1:2" ht="30" x14ac:dyDescent="0.25">
      <c r="A16" s="340"/>
      <c r="B16" s="336" t="s">
        <v>2052</v>
      </c>
    </row>
    <row r="17" spans="1:2" ht="17.25" customHeight="1" x14ac:dyDescent="0.25">
      <c r="A17" s="340"/>
    </row>
    <row r="18" spans="1:2" ht="18.75" customHeight="1" x14ac:dyDescent="0.25">
      <c r="A18" s="340" t="s">
        <v>2053</v>
      </c>
      <c r="B18" s="341" t="s">
        <v>2054</v>
      </c>
    </row>
    <row r="19" spans="1:2" ht="18" customHeight="1" x14ac:dyDescent="0.25">
      <c r="A19" s="340" t="s">
        <v>2037</v>
      </c>
      <c r="B19" s="336" t="s">
        <v>2055</v>
      </c>
    </row>
    <row r="20" spans="1:2" x14ac:dyDescent="0.25">
      <c r="A20" s="340" t="s">
        <v>2039</v>
      </c>
      <c r="B20" s="336" t="s">
        <v>2056</v>
      </c>
    </row>
    <row r="21" spans="1:2" ht="45" x14ac:dyDescent="0.25">
      <c r="A21" s="340"/>
      <c r="B21" s="336" t="s">
        <v>2057</v>
      </c>
    </row>
    <row r="22" spans="1:2" ht="30" x14ac:dyDescent="0.25">
      <c r="A22" s="340"/>
      <c r="B22" s="336" t="s">
        <v>2058</v>
      </c>
    </row>
    <row r="23" spans="1:2" ht="30" x14ac:dyDescent="0.25">
      <c r="A23" s="340"/>
      <c r="B23" s="336" t="s">
        <v>2059</v>
      </c>
    </row>
    <row r="24" spans="1:2" ht="30" x14ac:dyDescent="0.25">
      <c r="A24" s="340"/>
      <c r="B24" s="336" t="s">
        <v>2060</v>
      </c>
    </row>
    <row r="25" spans="1:2" x14ac:dyDescent="0.25">
      <c r="A25" s="340"/>
      <c r="B25" s="336" t="s">
        <v>2061</v>
      </c>
    </row>
    <row r="26" spans="1:2" x14ac:dyDescent="0.25">
      <c r="A26" s="340"/>
      <c r="B26" s="336" t="s">
        <v>2062</v>
      </c>
    </row>
    <row r="27" spans="1:2" x14ac:dyDescent="0.25">
      <c r="A27" s="340"/>
      <c r="B27" s="336" t="s">
        <v>2063</v>
      </c>
    </row>
    <row r="28" spans="1:2" x14ac:dyDescent="0.25">
      <c r="A28" s="340"/>
      <c r="B28" s="336" t="s">
        <v>2064</v>
      </c>
    </row>
    <row r="29" spans="1:2" x14ac:dyDescent="0.25">
      <c r="A29" s="340"/>
      <c r="B29" s="336" t="s">
        <v>2065</v>
      </c>
    </row>
    <row r="30" spans="1:2" x14ac:dyDescent="0.25">
      <c r="A30" s="340"/>
      <c r="B30" s="336" t="s">
        <v>2066</v>
      </c>
    </row>
    <row r="31" spans="1:2" x14ac:dyDescent="0.25">
      <c r="A31" s="340"/>
      <c r="B31" s="336" t="s">
        <v>2067</v>
      </c>
    </row>
    <row r="32" spans="1:2" x14ac:dyDescent="0.25">
      <c r="A32" s="340"/>
      <c r="B32" s="336" t="s">
        <v>2068</v>
      </c>
    </row>
    <row r="33" spans="1:2" x14ac:dyDescent="0.25">
      <c r="A33" s="340"/>
      <c r="B33" s="336" t="s">
        <v>2069</v>
      </c>
    </row>
    <row r="34" spans="1:2" x14ac:dyDescent="0.25">
      <c r="A34" s="340"/>
    </row>
    <row r="35" spans="1:2" x14ac:dyDescent="0.25">
      <c r="A35" s="340"/>
    </row>
    <row r="36" spans="1:2" x14ac:dyDescent="0.25">
      <c r="A36" s="340" t="s">
        <v>2070</v>
      </c>
      <c r="B36" s="341" t="s">
        <v>2071</v>
      </c>
    </row>
    <row r="37" spans="1:2" ht="30" x14ac:dyDescent="0.25">
      <c r="A37" s="340" t="s">
        <v>2037</v>
      </c>
      <c r="B37" s="336" t="s">
        <v>2072</v>
      </c>
    </row>
    <row r="38" spans="1:2" x14ac:dyDescent="0.25">
      <c r="A38" s="340" t="s">
        <v>2039</v>
      </c>
      <c r="B38" s="336" t="s">
        <v>2073</v>
      </c>
    </row>
    <row r="39" spans="1:2" ht="45" x14ac:dyDescent="0.25">
      <c r="A39" s="340"/>
      <c r="B39" s="336" t="s">
        <v>2074</v>
      </c>
    </row>
    <row r="40" spans="1:2" ht="30" x14ac:dyDescent="0.25">
      <c r="A40" s="340"/>
      <c r="B40" s="336" t="s">
        <v>2075</v>
      </c>
    </row>
    <row r="41" spans="1:2" ht="30" x14ac:dyDescent="0.25">
      <c r="A41" s="340"/>
      <c r="B41" s="336" t="s">
        <v>2076</v>
      </c>
    </row>
    <row r="42" spans="1:2" ht="30" x14ac:dyDescent="0.25">
      <c r="A42" s="340"/>
      <c r="B42" s="336" t="s">
        <v>2077</v>
      </c>
    </row>
    <row r="43" spans="1:2" x14ac:dyDescent="0.25">
      <c r="A43" s="340"/>
      <c r="B43" s="336" t="s">
        <v>2078</v>
      </c>
    </row>
    <row r="44" spans="1:2" x14ac:dyDescent="0.25">
      <c r="A44" s="340"/>
      <c r="B44" s="336" t="s">
        <v>2079</v>
      </c>
    </row>
    <row r="45" spans="1:2" x14ac:dyDescent="0.25">
      <c r="A45" s="340"/>
      <c r="B45" s="336" t="s">
        <v>2080</v>
      </c>
    </row>
    <row r="46" spans="1:2" x14ac:dyDescent="0.25">
      <c r="A46" s="340"/>
      <c r="B46" s="336" t="s">
        <v>2081</v>
      </c>
    </row>
    <row r="47" spans="1:2" x14ac:dyDescent="0.25">
      <c r="A47" s="340"/>
      <c r="B47" s="336" t="s">
        <v>2082</v>
      </c>
    </row>
    <row r="48" spans="1:2" x14ac:dyDescent="0.25">
      <c r="A48" s="340"/>
    </row>
    <row r="49" spans="1:2" x14ac:dyDescent="0.25">
      <c r="A49" s="340" t="s">
        <v>2083</v>
      </c>
      <c r="B49" s="341" t="s">
        <v>2084</v>
      </c>
    </row>
    <row r="50" spans="1:2" ht="30" x14ac:dyDescent="0.25">
      <c r="A50" s="340" t="s">
        <v>2037</v>
      </c>
      <c r="B50" s="336" t="s">
        <v>2085</v>
      </c>
    </row>
    <row r="51" spans="1:2" x14ac:dyDescent="0.25">
      <c r="A51" s="340" t="s">
        <v>2039</v>
      </c>
      <c r="B51" s="336" t="s">
        <v>2086</v>
      </c>
    </row>
    <row r="52" spans="1:2" ht="45" x14ac:dyDescent="0.25">
      <c r="A52" s="340"/>
      <c r="B52" s="336" t="s">
        <v>2087</v>
      </c>
    </row>
    <row r="53" spans="1:2" ht="30" x14ac:dyDescent="0.25">
      <c r="A53" s="340"/>
      <c r="B53" s="336" t="s">
        <v>2088</v>
      </c>
    </row>
    <row r="54" spans="1:2" x14ac:dyDescent="0.25">
      <c r="A54" s="340"/>
      <c r="B54" s="336" t="s">
        <v>2089</v>
      </c>
    </row>
    <row r="55" spans="1:2" ht="30" x14ac:dyDescent="0.25">
      <c r="A55" s="340"/>
      <c r="B55" s="336" t="s">
        <v>2090</v>
      </c>
    </row>
    <row r="56" spans="1:2" ht="30" x14ac:dyDescent="0.25">
      <c r="A56" s="340"/>
      <c r="B56" s="336" t="s">
        <v>2091</v>
      </c>
    </row>
    <row r="57" spans="1:2" x14ac:dyDescent="0.25">
      <c r="A57" s="340"/>
      <c r="B57" s="336" t="s">
        <v>2046</v>
      </c>
    </row>
    <row r="58" spans="1:2" x14ac:dyDescent="0.25">
      <c r="A58" s="340"/>
      <c r="B58" s="336" t="s">
        <v>2047</v>
      </c>
    </row>
    <row r="59" spans="1:2" x14ac:dyDescent="0.25">
      <c r="A59" s="340"/>
      <c r="B59" s="336" t="s">
        <v>2048</v>
      </c>
    </row>
    <row r="60" spans="1:2" x14ac:dyDescent="0.25">
      <c r="A60" s="340"/>
      <c r="B60" s="336" t="s">
        <v>2049</v>
      </c>
    </row>
    <row r="61" spans="1:2" x14ac:dyDescent="0.25">
      <c r="A61" s="340"/>
      <c r="B61" s="336" t="s">
        <v>2050</v>
      </c>
    </row>
    <row r="62" spans="1:2" x14ac:dyDescent="0.25">
      <c r="A62" s="340"/>
      <c r="B62" s="335" t="s">
        <v>2092</v>
      </c>
    </row>
    <row r="63" spans="1:2" x14ac:dyDescent="0.25">
      <c r="A63" s="340"/>
      <c r="B63" s="336" t="s">
        <v>2093</v>
      </c>
    </row>
    <row r="64" spans="1:2" x14ac:dyDescent="0.25">
      <c r="A64" s="340"/>
      <c r="B64" s="336" t="s">
        <v>2094</v>
      </c>
    </row>
    <row r="65" spans="1:2" x14ac:dyDescent="0.25">
      <c r="A65" s="340"/>
      <c r="B65" s="336" t="s">
        <v>2095</v>
      </c>
    </row>
    <row r="66" spans="1:2" x14ac:dyDescent="0.25">
      <c r="A66" s="340"/>
      <c r="B66" s="343"/>
    </row>
    <row r="67" spans="1:2" x14ac:dyDescent="0.25">
      <c r="A67" s="340" t="s">
        <v>2096</v>
      </c>
      <c r="B67" s="341" t="s">
        <v>2097</v>
      </c>
    </row>
    <row r="68" spans="1:2" ht="30" x14ac:dyDescent="0.25">
      <c r="A68" s="340" t="s">
        <v>2037</v>
      </c>
      <c r="B68" s="336" t="s">
        <v>2098</v>
      </c>
    </row>
    <row r="69" spans="1:2" x14ac:dyDescent="0.25">
      <c r="A69" s="340" t="s">
        <v>2039</v>
      </c>
      <c r="B69" s="336" t="s">
        <v>2099</v>
      </c>
    </row>
    <row r="70" spans="1:2" x14ac:dyDescent="0.25">
      <c r="A70" s="340"/>
      <c r="B70" s="336" t="s">
        <v>2100</v>
      </c>
    </row>
    <row r="71" spans="1:2" x14ac:dyDescent="0.25">
      <c r="A71" s="340"/>
      <c r="B71" s="336" t="s">
        <v>2101</v>
      </c>
    </row>
    <row r="72" spans="1:2" ht="45" x14ac:dyDescent="0.25">
      <c r="A72" s="340"/>
      <c r="B72" s="336" t="s">
        <v>2102</v>
      </c>
    </row>
    <row r="73" spans="1:2" ht="30" x14ac:dyDescent="0.25">
      <c r="A73" s="340"/>
      <c r="B73" s="336" t="s">
        <v>2103</v>
      </c>
    </row>
    <row r="74" spans="1:2" ht="30" x14ac:dyDescent="0.25">
      <c r="A74" s="340"/>
      <c r="B74" s="336" t="s">
        <v>2104</v>
      </c>
    </row>
    <row r="75" spans="1:2" ht="30" x14ac:dyDescent="0.25">
      <c r="A75" s="340"/>
      <c r="B75" s="336" t="s">
        <v>2105</v>
      </c>
    </row>
    <row r="76" spans="1:2" x14ac:dyDescent="0.25">
      <c r="A76" s="340"/>
      <c r="B76" s="336" t="s">
        <v>2106</v>
      </c>
    </row>
    <row r="77" spans="1:2" x14ac:dyDescent="0.25">
      <c r="A77" s="340"/>
      <c r="B77" s="336" t="s">
        <v>2107</v>
      </c>
    </row>
    <row r="78" spans="1:2" x14ac:dyDescent="0.25">
      <c r="A78" s="340"/>
      <c r="B78" s="336" t="s">
        <v>2108</v>
      </c>
    </row>
    <row r="79" spans="1:2" x14ac:dyDescent="0.25">
      <c r="A79" s="340"/>
      <c r="B79" s="336" t="s">
        <v>2109</v>
      </c>
    </row>
    <row r="80" spans="1:2" x14ac:dyDescent="0.25">
      <c r="A80" s="340"/>
      <c r="B80" s="336" t="s">
        <v>2110</v>
      </c>
    </row>
    <row r="81" spans="1:2" x14ac:dyDescent="0.25">
      <c r="A81" s="340"/>
      <c r="B81" s="344"/>
    </row>
    <row r="82" spans="1:2" x14ac:dyDescent="0.25">
      <c r="A82" s="340" t="s">
        <v>2111</v>
      </c>
      <c r="B82" s="341" t="s">
        <v>2112</v>
      </c>
    </row>
    <row r="83" spans="1:2" ht="30" x14ac:dyDescent="0.25">
      <c r="A83" s="340" t="s">
        <v>2037</v>
      </c>
      <c r="B83" s="336" t="s">
        <v>2113</v>
      </c>
    </row>
    <row r="84" spans="1:2" x14ac:dyDescent="0.25">
      <c r="A84" s="340" t="s">
        <v>2114</v>
      </c>
      <c r="B84" s="345" t="s">
        <v>2115</v>
      </c>
    </row>
    <row r="85" spans="1:2" ht="30" x14ac:dyDescent="0.25">
      <c r="A85" s="340"/>
      <c r="B85" s="335" t="s">
        <v>2116</v>
      </c>
    </row>
    <row r="86" spans="1:2" ht="45" x14ac:dyDescent="0.25">
      <c r="A86" s="340"/>
      <c r="B86" s="345" t="s">
        <v>2117</v>
      </c>
    </row>
    <row r="87" spans="1:2" ht="30" x14ac:dyDescent="0.25">
      <c r="A87" s="340"/>
      <c r="B87" s="345" t="s">
        <v>2118</v>
      </c>
    </row>
    <row r="88" spans="1:2" x14ac:dyDescent="0.25">
      <c r="A88" s="340"/>
      <c r="B88" s="345" t="s">
        <v>2119</v>
      </c>
    </row>
    <row r="89" spans="1:2" ht="30" x14ac:dyDescent="0.25">
      <c r="A89" s="340"/>
      <c r="B89" s="345" t="s">
        <v>2120</v>
      </c>
    </row>
    <row r="90" spans="1:2" ht="30" x14ac:dyDescent="0.25">
      <c r="A90" s="340"/>
      <c r="B90" s="345" t="s">
        <v>2121</v>
      </c>
    </row>
    <row r="91" spans="1:2" x14ac:dyDescent="0.25">
      <c r="A91" s="340"/>
      <c r="B91" s="345" t="s">
        <v>2122</v>
      </c>
    </row>
    <row r="92" spans="1:2" x14ac:dyDescent="0.25">
      <c r="A92" s="340"/>
      <c r="B92" s="345" t="s">
        <v>2123</v>
      </c>
    </row>
    <row r="93" spans="1:2" x14ac:dyDescent="0.25">
      <c r="A93" s="340"/>
      <c r="B93" s="345" t="s">
        <v>2124</v>
      </c>
    </row>
    <row r="94" spans="1:2" x14ac:dyDescent="0.25">
      <c r="A94" s="340"/>
      <c r="B94" s="335" t="s">
        <v>2125</v>
      </c>
    </row>
    <row r="95" spans="1:2" x14ac:dyDescent="0.25">
      <c r="A95" s="340"/>
    </row>
    <row r="96" spans="1:2" x14ac:dyDescent="0.25">
      <c r="A96" s="340" t="s">
        <v>2126</v>
      </c>
      <c r="B96" s="341" t="s">
        <v>2127</v>
      </c>
    </row>
    <row r="97" spans="1:2" ht="30" x14ac:dyDescent="0.25">
      <c r="A97" s="340" t="s">
        <v>2037</v>
      </c>
      <c r="B97" s="346" t="s">
        <v>2128</v>
      </c>
    </row>
    <row r="98" spans="1:2" ht="30" x14ac:dyDescent="0.25">
      <c r="A98" s="340" t="s">
        <v>2114</v>
      </c>
      <c r="B98" s="346" t="s">
        <v>2129</v>
      </c>
    </row>
    <row r="99" spans="1:2" x14ac:dyDescent="0.25">
      <c r="A99" s="340"/>
      <c r="B99" s="336" t="s">
        <v>2130</v>
      </c>
    </row>
    <row r="100" spans="1:2" ht="45" x14ac:dyDescent="0.25">
      <c r="A100" s="340"/>
      <c r="B100" s="336" t="s">
        <v>2131</v>
      </c>
    </row>
    <row r="101" spans="1:2" ht="30" x14ac:dyDescent="0.25">
      <c r="A101" s="340"/>
      <c r="B101" s="336" t="s">
        <v>2132</v>
      </c>
    </row>
    <row r="102" spans="1:2" ht="30" x14ac:dyDescent="0.25">
      <c r="A102" s="340"/>
      <c r="B102" s="336" t="s">
        <v>2133</v>
      </c>
    </row>
    <row r="103" spans="1:2" x14ac:dyDescent="0.25">
      <c r="A103" s="340"/>
      <c r="B103" s="336" t="s">
        <v>2134</v>
      </c>
    </row>
    <row r="104" spans="1:2" x14ac:dyDescent="0.25">
      <c r="A104" s="340"/>
      <c r="B104" s="336" t="s">
        <v>2135</v>
      </c>
    </row>
    <row r="105" spans="1:2" x14ac:dyDescent="0.25">
      <c r="A105" s="340"/>
      <c r="B105" s="336" t="s">
        <v>2136</v>
      </c>
    </row>
    <row r="106" spans="1:2" x14ac:dyDescent="0.25">
      <c r="A106" s="340"/>
      <c r="B106" s="336" t="s">
        <v>2137</v>
      </c>
    </row>
    <row r="107" spans="1:2" x14ac:dyDescent="0.25">
      <c r="A107" s="340"/>
      <c r="B107" s="347" t="s">
        <v>2138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48"/>
  <sheetViews>
    <sheetView tabSelected="1" topLeftCell="A798" zoomScaleNormal="100" workbookViewId="0">
      <selection activeCell="S973" sqref="S973"/>
    </sheetView>
  </sheetViews>
  <sheetFormatPr defaultColWidth="8.7109375" defaultRowHeight="15" x14ac:dyDescent="0.25"/>
  <cols>
    <col min="1" max="1" width="9" style="3" customWidth="1"/>
    <col min="2" max="2" width="12.7109375" style="4" hidden="1" customWidth="1"/>
    <col min="3" max="3" width="32.28515625" style="5" hidden="1" customWidth="1"/>
    <col min="4" max="4" width="35.28515625" style="5" hidden="1" customWidth="1"/>
    <col min="5" max="7" width="34.28515625" style="5" hidden="1" customWidth="1"/>
    <col min="8" max="8" width="2.85546875" style="5" hidden="1" customWidth="1"/>
    <col min="9" max="9" width="12.7109375" style="4" customWidth="1"/>
    <col min="10" max="14" width="34" style="5" customWidth="1"/>
  </cols>
  <sheetData>
    <row r="1" spans="1:14" ht="21.75" thickBot="1" x14ac:dyDescent="0.3">
      <c r="A1" s="6"/>
      <c r="B1" s="593" t="s">
        <v>4</v>
      </c>
      <c r="C1" s="593"/>
      <c r="D1" s="593"/>
      <c r="E1" s="593"/>
      <c r="F1" s="593"/>
      <c r="G1" s="593"/>
      <c r="H1" s="7"/>
      <c r="I1" s="593" t="s">
        <v>2646</v>
      </c>
      <c r="J1" s="593"/>
      <c r="K1" s="593"/>
      <c r="L1" s="593"/>
      <c r="M1" s="593"/>
      <c r="N1" s="593"/>
    </row>
    <row r="2" spans="1:14" ht="36.75" thickBot="1" x14ac:dyDescent="0.3">
      <c r="A2" s="8">
        <v>1</v>
      </c>
    </row>
    <row r="3" spans="1:14" ht="15" customHeight="1" x14ac:dyDescent="0.25">
      <c r="A3" s="9"/>
      <c r="B3" s="594" t="s">
        <v>5</v>
      </c>
      <c r="C3" s="594"/>
      <c r="D3" s="594"/>
      <c r="E3" s="594"/>
      <c r="F3" s="594"/>
      <c r="G3" s="594"/>
      <c r="I3" s="594" t="s">
        <v>6</v>
      </c>
      <c r="J3" s="594"/>
      <c r="K3" s="594"/>
      <c r="L3" s="594"/>
      <c r="M3" s="594"/>
      <c r="N3" s="594"/>
    </row>
    <row r="4" spans="1:14" ht="36" x14ac:dyDescent="0.25">
      <c r="A4" s="9"/>
      <c r="B4" s="10"/>
      <c r="C4" s="11"/>
      <c r="D4" s="12">
        <v>1</v>
      </c>
      <c r="E4" s="13" t="s">
        <v>7</v>
      </c>
      <c r="F4" s="14"/>
      <c r="G4" s="15"/>
      <c r="H4" s="16"/>
      <c r="I4" s="10"/>
      <c r="J4" s="11"/>
      <c r="K4" s="12">
        <v>1</v>
      </c>
      <c r="L4" s="13" t="s">
        <v>8</v>
      </c>
      <c r="M4" s="14"/>
      <c r="N4" s="15"/>
    </row>
    <row r="5" spans="1:14" ht="15.75" customHeight="1" thickBot="1" x14ac:dyDescent="0.3">
      <c r="A5" s="9"/>
      <c r="B5" s="17"/>
      <c r="C5" s="18"/>
      <c r="D5" s="18" t="s">
        <v>9</v>
      </c>
      <c r="E5" s="18" t="s">
        <v>131</v>
      </c>
      <c r="F5" s="18" t="s">
        <v>147</v>
      </c>
      <c r="G5" s="19"/>
      <c r="H5" s="20"/>
      <c r="I5" s="21"/>
      <c r="J5" s="22"/>
      <c r="K5" s="18" t="s">
        <v>11</v>
      </c>
      <c r="L5" s="18" t="s">
        <v>131</v>
      </c>
      <c r="M5" s="18" t="s">
        <v>147</v>
      </c>
      <c r="N5" s="23"/>
    </row>
    <row r="6" spans="1:14" ht="36.75" thickBot="1" x14ac:dyDescent="0.3">
      <c r="A6" s="9"/>
      <c r="B6" s="24"/>
      <c r="C6" s="25">
        <v>44452</v>
      </c>
      <c r="D6" s="25">
        <v>44453</v>
      </c>
      <c r="E6" s="25">
        <v>44454</v>
      </c>
      <c r="F6" s="26">
        <v>44455</v>
      </c>
      <c r="G6" s="25">
        <v>44456</v>
      </c>
      <c r="H6" s="27"/>
      <c r="I6" s="28"/>
      <c r="J6" s="29">
        <v>44452</v>
      </c>
      <c r="K6" s="29">
        <v>44453</v>
      </c>
      <c r="L6" s="29">
        <v>44454</v>
      </c>
      <c r="M6" s="29">
        <v>44455</v>
      </c>
      <c r="N6" s="29">
        <v>44456</v>
      </c>
    </row>
    <row r="7" spans="1:14" ht="36.75" customHeight="1" thickBot="1" x14ac:dyDescent="0.3">
      <c r="A7" s="9"/>
      <c r="B7" s="592" t="s">
        <v>12</v>
      </c>
      <c r="C7" s="30"/>
      <c r="D7" s="30"/>
      <c r="E7" s="30"/>
      <c r="F7" s="30"/>
      <c r="G7" s="31"/>
      <c r="I7" s="592" t="s">
        <v>12</v>
      </c>
      <c r="J7" s="30"/>
      <c r="K7" s="30"/>
      <c r="L7" s="31"/>
      <c r="M7" s="31"/>
      <c r="N7" s="31"/>
    </row>
    <row r="8" spans="1:14" ht="36.75" thickBot="1" x14ac:dyDescent="0.3">
      <c r="A8" s="9"/>
      <c r="B8" s="592"/>
      <c r="C8" s="33"/>
      <c r="D8" s="33"/>
      <c r="E8" s="33"/>
      <c r="F8" s="33"/>
      <c r="G8" s="34"/>
      <c r="I8" s="592"/>
      <c r="J8" s="33"/>
      <c r="K8" s="33"/>
      <c r="L8" s="34"/>
      <c r="M8" s="34"/>
      <c r="N8" s="34"/>
    </row>
    <row r="9" spans="1:14" ht="36.75" thickBot="1" x14ac:dyDescent="0.3">
      <c r="A9" s="9"/>
      <c r="B9" s="592"/>
      <c r="C9" s="36"/>
      <c r="D9" s="36"/>
      <c r="E9" s="36"/>
      <c r="F9" s="36"/>
      <c r="G9" s="37"/>
      <c r="I9" s="592"/>
      <c r="J9" s="36"/>
      <c r="K9" s="36"/>
      <c r="L9" s="557"/>
      <c r="M9" s="37"/>
      <c r="N9" s="37"/>
    </row>
    <row r="10" spans="1:14" ht="36.75" customHeight="1" thickBot="1" x14ac:dyDescent="0.3">
      <c r="A10" s="9"/>
      <c r="B10" s="592" t="s">
        <v>16</v>
      </c>
      <c r="C10" s="30"/>
      <c r="D10" s="39"/>
      <c r="E10" s="32" t="s">
        <v>17</v>
      </c>
      <c r="F10" s="69" t="s">
        <v>58</v>
      </c>
      <c r="G10" s="40" t="s">
        <v>18</v>
      </c>
      <c r="I10" s="592" t="s">
        <v>16</v>
      </c>
      <c r="J10" s="41" t="s">
        <v>19</v>
      </c>
      <c r="K10" s="30"/>
      <c r="L10" s="31"/>
      <c r="M10" s="70" t="s">
        <v>59</v>
      </c>
      <c r="N10" s="43" t="s">
        <v>20</v>
      </c>
    </row>
    <row r="11" spans="1:14" ht="36.75" thickBot="1" x14ac:dyDescent="0.3">
      <c r="A11" s="9"/>
      <c r="B11" s="592"/>
      <c r="C11" s="33"/>
      <c r="D11" s="39"/>
      <c r="E11" s="35" t="s">
        <v>21</v>
      </c>
      <c r="F11" s="72" t="s">
        <v>2384</v>
      </c>
      <c r="G11" s="44" t="s">
        <v>22</v>
      </c>
      <c r="I11" s="592"/>
      <c r="J11" s="45" t="s">
        <v>23</v>
      </c>
      <c r="K11" s="33"/>
      <c r="L11" s="34"/>
      <c r="M11" s="73" t="s">
        <v>63</v>
      </c>
      <c r="N11" s="47" t="s">
        <v>25</v>
      </c>
    </row>
    <row r="12" spans="1:14" ht="36.75" thickBot="1" x14ac:dyDescent="0.3">
      <c r="A12" s="9"/>
      <c r="B12" s="592"/>
      <c r="C12" s="36"/>
      <c r="D12" s="48"/>
      <c r="E12" s="38" t="s">
        <v>15</v>
      </c>
      <c r="F12" s="75" t="s">
        <v>66</v>
      </c>
      <c r="G12" s="49" t="s">
        <v>26</v>
      </c>
      <c r="I12" s="592"/>
      <c r="J12" s="50" t="s">
        <v>27</v>
      </c>
      <c r="K12" s="36"/>
      <c r="L12" s="557"/>
      <c r="M12" s="76" t="s">
        <v>68</v>
      </c>
      <c r="N12" s="97" t="s">
        <v>1044</v>
      </c>
    </row>
    <row r="13" spans="1:14" ht="36" customHeight="1" thickBot="1" x14ac:dyDescent="0.3">
      <c r="A13" s="9"/>
      <c r="B13" s="592" t="s">
        <v>29</v>
      </c>
      <c r="C13" s="32" t="s">
        <v>17</v>
      </c>
      <c r="D13" s="32" t="s">
        <v>17</v>
      </c>
      <c r="E13" s="42" t="s">
        <v>30</v>
      </c>
      <c r="F13" s="69" t="s">
        <v>58</v>
      </c>
      <c r="G13" s="51" t="s">
        <v>18</v>
      </c>
      <c r="I13" s="592" t="s">
        <v>29</v>
      </c>
      <c r="J13" s="41" t="s">
        <v>19</v>
      </c>
      <c r="K13" s="173" t="s">
        <v>13</v>
      </c>
      <c r="L13" s="32" t="s">
        <v>13</v>
      </c>
      <c r="M13" s="40" t="s">
        <v>59</v>
      </c>
      <c r="N13" s="43" t="s">
        <v>20</v>
      </c>
    </row>
    <row r="14" spans="1:14" ht="39" thickBot="1" x14ac:dyDescent="0.3">
      <c r="A14" s="9"/>
      <c r="B14" s="592"/>
      <c r="C14" s="35" t="s">
        <v>31</v>
      </c>
      <c r="D14" s="35" t="s">
        <v>32</v>
      </c>
      <c r="E14" s="46" t="s">
        <v>33</v>
      </c>
      <c r="F14" s="72" t="s">
        <v>2383</v>
      </c>
      <c r="G14" s="44" t="s">
        <v>34</v>
      </c>
      <c r="I14" s="592"/>
      <c r="J14" s="45" t="s">
        <v>35</v>
      </c>
      <c r="K14" s="174" t="s">
        <v>36</v>
      </c>
      <c r="L14" s="35" t="s">
        <v>14</v>
      </c>
      <c r="M14" s="44" t="s">
        <v>71</v>
      </c>
      <c r="N14" s="47" t="s">
        <v>37</v>
      </c>
    </row>
    <row r="15" spans="1:14" ht="36.75" thickBot="1" x14ac:dyDescent="0.3">
      <c r="A15" s="9"/>
      <c r="B15" s="592"/>
      <c r="C15" s="38" t="s">
        <v>38</v>
      </c>
      <c r="D15" s="38" t="s">
        <v>39</v>
      </c>
      <c r="E15" s="56" t="s">
        <v>40</v>
      </c>
      <c r="F15" s="75" t="s">
        <v>66</v>
      </c>
      <c r="G15" s="49" t="s">
        <v>26</v>
      </c>
      <c r="I15" s="592"/>
      <c r="J15" s="50" t="s">
        <v>27</v>
      </c>
      <c r="K15" s="175" t="s">
        <v>41</v>
      </c>
      <c r="L15" s="38" t="s">
        <v>15</v>
      </c>
      <c r="M15" s="76" t="s">
        <v>68</v>
      </c>
      <c r="N15" s="97" t="s">
        <v>1044</v>
      </c>
    </row>
    <row r="16" spans="1:14" ht="36" customHeight="1" thickBot="1" x14ac:dyDescent="0.3">
      <c r="A16" s="9"/>
      <c r="B16" s="592" t="s">
        <v>42</v>
      </c>
      <c r="C16" s="32" t="s">
        <v>17</v>
      </c>
      <c r="D16" s="32" t="s">
        <v>17</v>
      </c>
      <c r="E16" s="42" t="s">
        <v>30</v>
      </c>
      <c r="F16" s="69" t="s">
        <v>58</v>
      </c>
      <c r="G16" s="51" t="s">
        <v>18</v>
      </c>
      <c r="I16" s="592" t="s">
        <v>42</v>
      </c>
      <c r="J16" s="41" t="s">
        <v>19</v>
      </c>
      <c r="K16" s="173" t="s">
        <v>13</v>
      </c>
      <c r="L16" s="58" t="s">
        <v>19</v>
      </c>
      <c r="M16" s="40" t="s">
        <v>59</v>
      </c>
      <c r="N16" s="43" t="s">
        <v>20</v>
      </c>
    </row>
    <row r="17" spans="1:14" ht="36.75" thickBot="1" x14ac:dyDescent="0.3">
      <c r="A17" s="9"/>
      <c r="B17" s="592"/>
      <c r="C17" s="35" t="s">
        <v>43</v>
      </c>
      <c r="D17" s="35" t="s">
        <v>44</v>
      </c>
      <c r="E17" s="46" t="s">
        <v>45</v>
      </c>
      <c r="F17" s="72" t="s">
        <v>2382</v>
      </c>
      <c r="G17" s="44" t="s">
        <v>46</v>
      </c>
      <c r="I17" s="592"/>
      <c r="J17" s="45" t="s">
        <v>47</v>
      </c>
      <c r="K17" s="174" t="s">
        <v>48</v>
      </c>
      <c r="L17" s="59" t="s">
        <v>49</v>
      </c>
      <c r="M17" s="44" t="s">
        <v>77</v>
      </c>
      <c r="N17" s="47" t="s">
        <v>51</v>
      </c>
    </row>
    <row r="18" spans="1:14" ht="36.75" thickBot="1" x14ac:dyDescent="0.3">
      <c r="A18" s="9"/>
      <c r="B18" s="592"/>
      <c r="C18" s="38" t="s">
        <v>38</v>
      </c>
      <c r="D18" s="38" t="s">
        <v>52</v>
      </c>
      <c r="E18" s="56" t="s">
        <v>40</v>
      </c>
      <c r="F18" s="75" t="s">
        <v>66</v>
      </c>
      <c r="G18" s="49" t="s">
        <v>26</v>
      </c>
      <c r="I18" s="592"/>
      <c r="J18" s="50" t="s">
        <v>27</v>
      </c>
      <c r="K18" s="175" t="s">
        <v>41</v>
      </c>
      <c r="L18" s="60" t="s">
        <v>27</v>
      </c>
      <c r="M18" s="76" t="s">
        <v>68</v>
      </c>
      <c r="N18" s="97" t="s">
        <v>1044</v>
      </c>
    </row>
    <row r="19" spans="1:14" ht="36.75" thickBot="1" x14ac:dyDescent="0.3">
      <c r="A19" s="9"/>
      <c r="B19" s="61" t="s">
        <v>54</v>
      </c>
      <c r="C19" s="62" t="s">
        <v>55</v>
      </c>
      <c r="D19" s="63" t="s">
        <v>55</v>
      </c>
      <c r="E19" s="64" t="s">
        <v>55</v>
      </c>
      <c r="F19" s="65" t="s">
        <v>55</v>
      </c>
      <c r="G19" s="62" t="s">
        <v>55</v>
      </c>
      <c r="I19" s="61" t="s">
        <v>54</v>
      </c>
      <c r="J19" s="63" t="s">
        <v>56</v>
      </c>
      <c r="K19" s="62" t="s">
        <v>56</v>
      </c>
      <c r="L19" s="66" t="s">
        <v>56</v>
      </c>
      <c r="M19" s="62" t="s">
        <v>56</v>
      </c>
      <c r="N19" s="67" t="s">
        <v>56</v>
      </c>
    </row>
    <row r="20" spans="1:14" ht="36" customHeight="1" thickBot="1" x14ac:dyDescent="0.3">
      <c r="A20" s="9"/>
      <c r="B20" s="592" t="s">
        <v>57</v>
      </c>
      <c r="C20" s="45" t="s">
        <v>30</v>
      </c>
      <c r="D20" s="42" t="s">
        <v>30</v>
      </c>
      <c r="E20" s="68"/>
      <c r="F20" s="42" t="s">
        <v>30</v>
      </c>
      <c r="G20" s="42" t="s">
        <v>30</v>
      </c>
      <c r="I20" s="592" t="s">
        <v>57</v>
      </c>
      <c r="J20" s="32" t="s">
        <v>13</v>
      </c>
      <c r="K20" s="42" t="s">
        <v>19</v>
      </c>
      <c r="L20" s="68"/>
      <c r="M20" s="42" t="s">
        <v>19</v>
      </c>
      <c r="N20" s="58" t="s">
        <v>19</v>
      </c>
    </row>
    <row r="21" spans="1:14" ht="51.75" thickBot="1" x14ac:dyDescent="0.3">
      <c r="A21" s="9"/>
      <c r="B21" s="592"/>
      <c r="C21" s="45" t="s">
        <v>2376</v>
      </c>
      <c r="D21" s="46" t="s">
        <v>2379</v>
      </c>
      <c r="E21" s="71"/>
      <c r="F21" s="46" t="s">
        <v>2385</v>
      </c>
      <c r="G21" s="46" t="s">
        <v>2387</v>
      </c>
      <c r="I21" s="592"/>
      <c r="J21" s="35" t="s">
        <v>2412</v>
      </c>
      <c r="K21" s="46" t="s">
        <v>2414</v>
      </c>
      <c r="L21" s="71"/>
      <c r="M21" s="46" t="s">
        <v>2416</v>
      </c>
      <c r="N21" s="59" t="s">
        <v>2418</v>
      </c>
    </row>
    <row r="22" spans="1:14" ht="36.75" thickBot="1" x14ac:dyDescent="0.3">
      <c r="A22" s="9"/>
      <c r="B22" s="592"/>
      <c r="C22" s="50" t="s">
        <v>65</v>
      </c>
      <c r="D22" s="56" t="s">
        <v>40</v>
      </c>
      <c r="E22" s="74"/>
      <c r="F22" s="56" t="s">
        <v>40</v>
      </c>
      <c r="G22" s="56" t="s">
        <v>67</v>
      </c>
      <c r="I22" s="592"/>
      <c r="J22" s="38" t="s">
        <v>41</v>
      </c>
      <c r="K22" s="56" t="s">
        <v>27</v>
      </c>
      <c r="L22" s="74"/>
      <c r="M22" s="56" t="s">
        <v>27</v>
      </c>
      <c r="N22" s="60" t="s">
        <v>53</v>
      </c>
    </row>
    <row r="23" spans="1:14" ht="36" customHeight="1" thickBot="1" x14ac:dyDescent="0.3">
      <c r="A23" s="9"/>
      <c r="B23" s="592" t="s">
        <v>69</v>
      </c>
      <c r="C23" s="42" t="s">
        <v>30</v>
      </c>
      <c r="D23" s="42" t="s">
        <v>30</v>
      </c>
      <c r="E23" s="68"/>
      <c r="F23" s="42" t="s">
        <v>30</v>
      </c>
      <c r="G23" s="42" t="s">
        <v>30</v>
      </c>
      <c r="I23" s="592" t="s">
        <v>69</v>
      </c>
      <c r="J23" s="32" t="s">
        <v>13</v>
      </c>
      <c r="K23" s="42" t="s">
        <v>19</v>
      </c>
      <c r="L23" s="68"/>
      <c r="M23" s="42" t="s">
        <v>19</v>
      </c>
      <c r="N23" s="42" t="s">
        <v>19</v>
      </c>
    </row>
    <row r="24" spans="1:14" ht="36.75" thickBot="1" x14ac:dyDescent="0.3">
      <c r="A24" s="9"/>
      <c r="B24" s="592"/>
      <c r="C24" s="46" t="s">
        <v>2377</v>
      </c>
      <c r="D24" s="46" t="s">
        <v>2380</v>
      </c>
      <c r="E24" s="71"/>
      <c r="F24" s="46" t="s">
        <v>2386</v>
      </c>
      <c r="G24" s="46" t="s">
        <v>2388</v>
      </c>
      <c r="I24" s="592"/>
      <c r="J24" s="35" t="s">
        <v>2413</v>
      </c>
      <c r="K24" s="46" t="s">
        <v>2415</v>
      </c>
      <c r="L24" s="71"/>
      <c r="M24" s="46" t="s">
        <v>2417</v>
      </c>
      <c r="N24" s="46" t="s">
        <v>2419</v>
      </c>
    </row>
    <row r="25" spans="1:14" ht="36.75" thickBot="1" x14ac:dyDescent="0.3">
      <c r="A25" s="9"/>
      <c r="B25" s="592"/>
      <c r="C25" s="50" t="s">
        <v>65</v>
      </c>
      <c r="D25" s="56" t="s">
        <v>40</v>
      </c>
      <c r="E25" s="74"/>
      <c r="F25" s="56" t="s">
        <v>40</v>
      </c>
      <c r="G25" s="56" t="s">
        <v>67</v>
      </c>
      <c r="I25" s="592"/>
      <c r="J25" s="38" t="s">
        <v>15</v>
      </c>
      <c r="K25" s="56" t="s">
        <v>27</v>
      </c>
      <c r="L25" s="74"/>
      <c r="M25" s="50" t="s">
        <v>27</v>
      </c>
      <c r="N25" s="56" t="s">
        <v>53</v>
      </c>
    </row>
    <row r="26" spans="1:14" ht="36.75" customHeight="1" thickBot="1" x14ac:dyDescent="0.3">
      <c r="A26" s="9"/>
      <c r="B26" s="595" t="s">
        <v>73</v>
      </c>
      <c r="C26" s="42" t="s">
        <v>30</v>
      </c>
      <c r="D26" s="46" t="s">
        <v>30</v>
      </c>
      <c r="E26" s="68"/>
      <c r="F26" s="31"/>
      <c r="G26" s="31"/>
      <c r="I26" s="595" t="s">
        <v>73</v>
      </c>
      <c r="K26" s="42" t="s">
        <v>19</v>
      </c>
      <c r="L26" s="68"/>
      <c r="N26" s="42" t="s">
        <v>19</v>
      </c>
    </row>
    <row r="27" spans="1:14" ht="36.75" thickBot="1" x14ac:dyDescent="0.3">
      <c r="A27" s="9"/>
      <c r="B27" s="595"/>
      <c r="C27" s="46" t="s">
        <v>2378</v>
      </c>
      <c r="D27" s="46" t="s">
        <v>2381</v>
      </c>
      <c r="E27" s="71"/>
      <c r="F27" s="34"/>
      <c r="G27" s="34"/>
      <c r="I27" s="595"/>
      <c r="K27" s="46" t="s">
        <v>2420</v>
      </c>
      <c r="L27" s="71"/>
      <c r="N27" s="46" t="s">
        <v>2421</v>
      </c>
    </row>
    <row r="28" spans="1:14" ht="36.75" thickBot="1" x14ac:dyDescent="0.3">
      <c r="A28" s="9"/>
      <c r="B28" s="595"/>
      <c r="C28" s="56" t="s">
        <v>40</v>
      </c>
      <c r="D28" s="56" t="s">
        <v>40</v>
      </c>
      <c r="E28" s="74"/>
      <c r="F28" s="557"/>
      <c r="G28" s="37"/>
      <c r="I28" s="595"/>
      <c r="K28" s="56" t="s">
        <v>27</v>
      </c>
      <c r="L28" s="74"/>
      <c r="N28" s="56" t="s">
        <v>53</v>
      </c>
    </row>
    <row r="29" spans="1:14" ht="36.75" customHeight="1" thickBot="1" x14ac:dyDescent="0.3">
      <c r="A29" s="9"/>
      <c r="B29" s="595" t="s">
        <v>78</v>
      </c>
      <c r="C29" s="31"/>
      <c r="E29" s="68"/>
      <c r="F29" s="31"/>
      <c r="G29" s="77"/>
      <c r="I29" s="595" t="s">
        <v>78</v>
      </c>
      <c r="J29" s="31"/>
      <c r="K29" s="31"/>
      <c r="L29" s="68"/>
      <c r="M29" s="31"/>
      <c r="N29" s="31"/>
    </row>
    <row r="30" spans="1:14" ht="15" customHeight="1" thickBot="1" x14ac:dyDescent="0.3">
      <c r="A30" s="9"/>
      <c r="B30" s="595"/>
      <c r="C30" s="34"/>
      <c r="E30" s="71"/>
      <c r="F30" s="34"/>
      <c r="G30" s="77"/>
      <c r="I30" s="595"/>
      <c r="J30" s="34"/>
      <c r="K30" s="34"/>
      <c r="L30" s="71"/>
      <c r="M30" s="34"/>
      <c r="N30" s="34"/>
    </row>
    <row r="31" spans="1:14" ht="36.75" thickBot="1" x14ac:dyDescent="0.3">
      <c r="A31" s="9"/>
      <c r="B31" s="595"/>
      <c r="C31" s="37"/>
      <c r="D31" s="78"/>
      <c r="E31" s="74"/>
      <c r="F31" s="37"/>
      <c r="G31" s="79"/>
      <c r="I31" s="595"/>
      <c r="J31" s="37"/>
      <c r="K31" s="37"/>
      <c r="L31" s="74"/>
      <c r="M31" s="37"/>
      <c r="N31" s="37"/>
    </row>
    <row r="32" spans="1:14" ht="36.75" thickBot="1" x14ac:dyDescent="0.3">
      <c r="A32" s="9"/>
      <c r="B32" s="80"/>
      <c r="I32" s="80"/>
    </row>
    <row r="33" spans="1:14" ht="36.75" thickBot="1" x14ac:dyDescent="0.3">
      <c r="A33" s="8">
        <v>2</v>
      </c>
      <c r="B33" s="80"/>
      <c r="I33" s="80"/>
    </row>
    <row r="34" spans="1:14" ht="15" customHeight="1" x14ac:dyDescent="0.25">
      <c r="A34" s="9"/>
      <c r="B34" s="594" t="str">
        <f>B3</f>
        <v>KOMİTE-1- ENFEKSİYON HASTALIKLARI ve KLİNİK BİLİMLERE GİRİŞ DERS KURULU</v>
      </c>
      <c r="C34" s="594"/>
      <c r="D34" s="594"/>
      <c r="E34" s="594"/>
      <c r="F34" s="594"/>
      <c r="G34" s="594"/>
      <c r="I34" s="594" t="str">
        <f>I3</f>
        <v xml:space="preserve">COMMITTEE-1-INFECTIOUS DISEASES AND INTRODUCTION TO CLINICAL SCIENCES </v>
      </c>
      <c r="J34" s="594"/>
      <c r="K34" s="594"/>
      <c r="L34" s="594"/>
      <c r="M34" s="594"/>
      <c r="N34" s="594"/>
    </row>
    <row r="35" spans="1:14" ht="36" x14ac:dyDescent="0.25">
      <c r="A35" s="9"/>
      <c r="B35" s="10"/>
      <c r="C35" s="11"/>
      <c r="D35" s="84">
        <f>D4+1</f>
        <v>2</v>
      </c>
      <c r="E35" s="85" t="str">
        <f>E4</f>
        <v>HAFTA</v>
      </c>
      <c r="F35" s="14"/>
      <c r="G35" s="15"/>
      <c r="H35" s="16"/>
      <c r="I35" s="10"/>
      <c r="J35" s="11"/>
      <c r="K35" s="84">
        <f>K4+1</f>
        <v>2</v>
      </c>
      <c r="L35" s="85" t="str">
        <f>L4</f>
        <v>WEEK</v>
      </c>
      <c r="M35" s="14"/>
      <c r="N35" s="15"/>
    </row>
    <row r="36" spans="1:14" ht="15.75" customHeight="1" thickBot="1" x14ac:dyDescent="0.3">
      <c r="A36" s="9"/>
      <c r="B36" s="17"/>
      <c r="C36" s="18"/>
      <c r="D36" s="18" t="str">
        <f>D5:I5</f>
        <v>Komite sorumluları:</v>
      </c>
      <c r="E36" s="18" t="str">
        <f>E5:J5</f>
        <v>Dr. Fatma Eser</v>
      </c>
      <c r="F36" s="18" t="str">
        <f>F5</f>
        <v>Dr. Nuran Süngü</v>
      </c>
      <c r="G36" s="19"/>
      <c r="H36" s="20"/>
      <c r="I36" s="21"/>
      <c r="J36" s="22"/>
      <c r="K36" s="18" t="str">
        <f>K5:P5</f>
        <v>Committee Chairmen:</v>
      </c>
      <c r="L36" s="18" t="str">
        <f>L5:Q5</f>
        <v>Dr. Fatma Eser</v>
      </c>
      <c r="M36" s="18" t="str">
        <f>M5</f>
        <v>Dr. Nuran Süngü</v>
      </c>
      <c r="N36" s="23"/>
    </row>
    <row r="37" spans="1:14" ht="36.75" thickBot="1" x14ac:dyDescent="0.3">
      <c r="A37" s="9"/>
      <c r="B37" s="24"/>
      <c r="C37" s="25">
        <f>7+C6</f>
        <v>44459</v>
      </c>
      <c r="D37" s="25">
        <f>7+D6</f>
        <v>44460</v>
      </c>
      <c r="E37" s="25">
        <f>7+E6</f>
        <v>44461</v>
      </c>
      <c r="F37" s="26">
        <f>7+F6</f>
        <v>44462</v>
      </c>
      <c r="G37" s="25">
        <f>7+G6</f>
        <v>44463</v>
      </c>
      <c r="H37" s="27"/>
      <c r="I37" s="28"/>
      <c r="J37" s="29">
        <f>7+J6</f>
        <v>44459</v>
      </c>
      <c r="K37" s="29">
        <f>7+K6</f>
        <v>44460</v>
      </c>
      <c r="L37" s="29">
        <f>7+L6</f>
        <v>44461</v>
      </c>
      <c r="M37" s="29">
        <f>7+M6</f>
        <v>44462</v>
      </c>
      <c r="N37" s="29">
        <f>7+N6</f>
        <v>44463</v>
      </c>
    </row>
    <row r="38" spans="1:14" ht="36.75" customHeight="1" thickBot="1" x14ac:dyDescent="0.3">
      <c r="A38" s="9"/>
      <c r="B38" s="595" t="s">
        <v>12</v>
      </c>
      <c r="C38" s="86"/>
      <c r="D38" s="86"/>
      <c r="E38" s="32" t="s">
        <v>17</v>
      </c>
      <c r="G38" s="560" t="s">
        <v>80</v>
      </c>
      <c r="I38" s="595" t="s">
        <v>12</v>
      </c>
      <c r="K38" s="31"/>
      <c r="L38" s="40" t="s">
        <v>59</v>
      </c>
      <c r="M38" s="31"/>
      <c r="N38" s="571" t="s">
        <v>81</v>
      </c>
    </row>
    <row r="39" spans="1:14" ht="36" customHeight="1" thickBot="1" x14ac:dyDescent="0.3">
      <c r="A39" s="9"/>
      <c r="B39" s="595" t="s">
        <v>12</v>
      </c>
      <c r="C39" s="39"/>
      <c r="D39" s="39"/>
      <c r="E39" s="35" t="s">
        <v>82</v>
      </c>
      <c r="G39" s="561" t="s">
        <v>83</v>
      </c>
      <c r="I39" s="595" t="s">
        <v>12</v>
      </c>
      <c r="K39" s="34"/>
      <c r="L39" s="44" t="s">
        <v>84</v>
      </c>
      <c r="M39" s="34"/>
      <c r="N39" s="572" t="s">
        <v>85</v>
      </c>
    </row>
    <row r="40" spans="1:14" ht="36.75" thickBot="1" x14ac:dyDescent="0.3">
      <c r="A40" s="9"/>
      <c r="B40" s="595"/>
      <c r="C40" s="48"/>
      <c r="D40" s="48"/>
      <c r="E40" s="38" t="s">
        <v>39</v>
      </c>
      <c r="G40" s="562" t="s">
        <v>86</v>
      </c>
      <c r="I40" s="595"/>
      <c r="K40" s="373"/>
      <c r="L40" s="76" t="s">
        <v>87</v>
      </c>
      <c r="M40" s="37"/>
      <c r="N40" s="573" t="s">
        <v>88</v>
      </c>
    </row>
    <row r="41" spans="1:14" ht="36.75" customHeight="1" thickBot="1" x14ac:dyDescent="0.3">
      <c r="A41" s="9"/>
      <c r="B41" s="595" t="s">
        <v>16</v>
      </c>
      <c r="C41" s="42" t="s">
        <v>30</v>
      </c>
      <c r="D41" s="560" t="s">
        <v>80</v>
      </c>
      <c r="E41" s="32" t="s">
        <v>17</v>
      </c>
      <c r="F41" s="560" t="s">
        <v>80</v>
      </c>
      <c r="G41" s="40" t="s">
        <v>18</v>
      </c>
      <c r="I41" s="595" t="s">
        <v>16</v>
      </c>
      <c r="J41" s="569" t="s">
        <v>81</v>
      </c>
      <c r="K41" s="42" t="s">
        <v>19</v>
      </c>
      <c r="L41" s="40" t="s">
        <v>59</v>
      </c>
      <c r="N41" s="70" t="s">
        <v>59</v>
      </c>
    </row>
    <row r="42" spans="1:14" ht="36" customHeight="1" thickBot="1" x14ac:dyDescent="0.3">
      <c r="A42" s="9"/>
      <c r="B42" s="595"/>
      <c r="C42" s="46" t="s">
        <v>89</v>
      </c>
      <c r="D42" s="561" t="s">
        <v>90</v>
      </c>
      <c r="E42" s="35" t="s">
        <v>91</v>
      </c>
      <c r="F42" s="561" t="s">
        <v>92</v>
      </c>
      <c r="G42" s="44" t="s">
        <v>93</v>
      </c>
      <c r="I42" s="595"/>
      <c r="J42" s="570" t="s">
        <v>94</v>
      </c>
      <c r="K42" s="46" t="s">
        <v>95</v>
      </c>
      <c r="L42" s="44" t="s">
        <v>96</v>
      </c>
      <c r="N42" s="73" t="s">
        <v>97</v>
      </c>
    </row>
    <row r="43" spans="1:14" ht="36.75" thickBot="1" x14ac:dyDescent="0.3">
      <c r="A43" s="9"/>
      <c r="B43" s="595"/>
      <c r="C43" s="56" t="s">
        <v>98</v>
      </c>
      <c r="D43" s="562" t="s">
        <v>99</v>
      </c>
      <c r="E43" s="35" t="s">
        <v>39</v>
      </c>
      <c r="F43" s="562" t="s">
        <v>100</v>
      </c>
      <c r="G43" s="49" t="s">
        <v>101</v>
      </c>
      <c r="I43" s="595"/>
      <c r="J43" s="562" t="s">
        <v>131</v>
      </c>
      <c r="K43" s="56" t="s">
        <v>53</v>
      </c>
      <c r="L43" s="76" t="s">
        <v>87</v>
      </c>
      <c r="N43" s="76" t="s">
        <v>87</v>
      </c>
    </row>
    <row r="44" spans="1:14" ht="36" customHeight="1" thickBot="1" x14ac:dyDescent="0.3">
      <c r="A44" s="9"/>
      <c r="B44" s="592" t="s">
        <v>29</v>
      </c>
      <c r="C44" s="42" t="s">
        <v>30</v>
      </c>
      <c r="D44" s="42" t="s">
        <v>30</v>
      </c>
      <c r="E44" s="40" t="s">
        <v>18</v>
      </c>
      <c r="F44" s="560" t="s">
        <v>80</v>
      </c>
      <c r="G44" s="40" t="s">
        <v>18</v>
      </c>
      <c r="I44" s="592" t="s">
        <v>29</v>
      </c>
      <c r="J44" s="566" t="s">
        <v>81</v>
      </c>
      <c r="K44" s="42" t="s">
        <v>19</v>
      </c>
      <c r="L44" s="32" t="s">
        <v>13</v>
      </c>
      <c r="M44" s="40" t="s">
        <v>59</v>
      </c>
      <c r="N44" s="70" t="s">
        <v>18</v>
      </c>
    </row>
    <row r="45" spans="1:14" ht="36.75" thickBot="1" x14ac:dyDescent="0.3">
      <c r="A45" s="9"/>
      <c r="B45" s="592"/>
      <c r="C45" s="46" t="s">
        <v>102</v>
      </c>
      <c r="D45" s="46" t="s">
        <v>103</v>
      </c>
      <c r="E45" s="87" t="s">
        <v>104</v>
      </c>
      <c r="F45" s="561" t="s">
        <v>105</v>
      </c>
      <c r="G45" s="87" t="s">
        <v>106</v>
      </c>
      <c r="I45" s="592"/>
      <c r="J45" s="567" t="s">
        <v>107</v>
      </c>
      <c r="K45" s="46" t="s">
        <v>108</v>
      </c>
      <c r="L45" s="35" t="s">
        <v>109</v>
      </c>
      <c r="M45" s="44" t="s">
        <v>110</v>
      </c>
      <c r="N45" s="73" t="s">
        <v>111</v>
      </c>
    </row>
    <row r="46" spans="1:14" ht="36.75" thickBot="1" x14ac:dyDescent="0.3">
      <c r="A46" s="9"/>
      <c r="B46" s="592"/>
      <c r="C46" s="56" t="s">
        <v>98</v>
      </c>
      <c r="D46" s="56" t="s">
        <v>98</v>
      </c>
      <c r="E46" s="88" t="s">
        <v>113</v>
      </c>
      <c r="F46" s="562" t="s">
        <v>114</v>
      </c>
      <c r="G46" s="87" t="s">
        <v>101</v>
      </c>
      <c r="I46" s="592"/>
      <c r="J46" s="568" t="s">
        <v>115</v>
      </c>
      <c r="K46" s="56" t="s">
        <v>53</v>
      </c>
      <c r="L46" s="38" t="s">
        <v>41</v>
      </c>
      <c r="M46" s="49" t="s">
        <v>116</v>
      </c>
      <c r="N46" s="73" t="s">
        <v>116</v>
      </c>
    </row>
    <row r="47" spans="1:14" ht="36" customHeight="1" thickBot="1" x14ac:dyDescent="0.3">
      <c r="A47" s="9"/>
      <c r="B47" s="592" t="s">
        <v>42</v>
      </c>
      <c r="C47" s="42" t="s">
        <v>30</v>
      </c>
      <c r="D47" s="42" t="s">
        <v>30</v>
      </c>
      <c r="E47" s="40" t="s">
        <v>18</v>
      </c>
      <c r="F47" s="560" t="s">
        <v>80</v>
      </c>
      <c r="G47" s="40" t="s">
        <v>18</v>
      </c>
      <c r="I47" s="592" t="s">
        <v>42</v>
      </c>
      <c r="J47" s="560" t="s">
        <v>81</v>
      </c>
      <c r="K47" s="566" t="s">
        <v>81</v>
      </c>
      <c r="L47" s="32" t="s">
        <v>13</v>
      </c>
      <c r="M47" s="40" t="s">
        <v>59</v>
      </c>
      <c r="N47" s="70" t="s">
        <v>18</v>
      </c>
    </row>
    <row r="48" spans="1:14" ht="36.75" thickBot="1" x14ac:dyDescent="0.3">
      <c r="A48" s="9"/>
      <c r="B48" s="592"/>
      <c r="C48" s="46" t="s">
        <v>117</v>
      </c>
      <c r="D48" s="46" t="s">
        <v>118</v>
      </c>
      <c r="E48" s="87" t="s">
        <v>119</v>
      </c>
      <c r="F48" s="561" t="s">
        <v>120</v>
      </c>
      <c r="G48" s="87" t="s">
        <v>121</v>
      </c>
      <c r="I48" s="592"/>
      <c r="J48" s="561" t="s">
        <v>122</v>
      </c>
      <c r="K48" s="567" t="s">
        <v>123</v>
      </c>
      <c r="L48" s="35" t="s">
        <v>124</v>
      </c>
      <c r="M48" s="44" t="s">
        <v>125</v>
      </c>
      <c r="N48" s="73" t="s">
        <v>126</v>
      </c>
    </row>
    <row r="49" spans="1:14" ht="36.75" thickBot="1" x14ac:dyDescent="0.3">
      <c r="A49" s="9"/>
      <c r="B49" s="592"/>
      <c r="C49" s="56" t="s">
        <v>40</v>
      </c>
      <c r="D49" s="56" t="s">
        <v>98</v>
      </c>
      <c r="E49" s="88" t="s">
        <v>113</v>
      </c>
      <c r="F49" s="562" t="s">
        <v>114</v>
      </c>
      <c r="G49" s="88" t="s">
        <v>113</v>
      </c>
      <c r="I49" s="592"/>
      <c r="J49" s="562" t="s">
        <v>88</v>
      </c>
      <c r="K49" s="568" t="s">
        <v>127</v>
      </c>
      <c r="L49" s="38" t="s">
        <v>41</v>
      </c>
      <c r="M49" s="49" t="s">
        <v>116</v>
      </c>
      <c r="N49" s="73" t="s">
        <v>116</v>
      </c>
    </row>
    <row r="50" spans="1:14" ht="36.75" thickBot="1" x14ac:dyDescent="0.3">
      <c r="A50" s="9"/>
      <c r="B50" s="89" t="s">
        <v>54</v>
      </c>
      <c r="C50" s="64" t="s">
        <v>55</v>
      </c>
      <c r="D50" s="63" t="s">
        <v>55</v>
      </c>
      <c r="E50" s="64" t="s">
        <v>55</v>
      </c>
      <c r="F50" s="65" t="s">
        <v>55</v>
      </c>
      <c r="G50" s="62" t="s">
        <v>55</v>
      </c>
      <c r="I50" s="89" t="s">
        <v>54</v>
      </c>
      <c r="J50" s="63" t="s">
        <v>56</v>
      </c>
      <c r="K50" s="62" t="s">
        <v>56</v>
      </c>
      <c r="L50" s="66" t="s">
        <v>56</v>
      </c>
      <c r="M50" s="62" t="s">
        <v>56</v>
      </c>
      <c r="N50" s="67" t="s">
        <v>56</v>
      </c>
    </row>
    <row r="51" spans="1:14" ht="36" customHeight="1" thickBot="1" x14ac:dyDescent="0.3">
      <c r="A51" s="9"/>
      <c r="B51" s="595" t="s">
        <v>57</v>
      </c>
      <c r="C51" s="560" t="s">
        <v>80</v>
      </c>
      <c r="D51" s="40" t="s">
        <v>18</v>
      </c>
      <c r="E51" s="68"/>
      <c r="F51" s="40" t="s">
        <v>18</v>
      </c>
      <c r="G51" s="42" t="s">
        <v>30</v>
      </c>
      <c r="I51" s="595" t="s">
        <v>57</v>
      </c>
      <c r="J51" s="41" t="s">
        <v>19</v>
      </c>
      <c r="K51" s="70" t="s">
        <v>59</v>
      </c>
      <c r="L51" s="68"/>
      <c r="M51" s="563" t="s">
        <v>81</v>
      </c>
      <c r="N51" s="52" t="s">
        <v>19</v>
      </c>
    </row>
    <row r="52" spans="1:14" ht="39" thickBot="1" x14ac:dyDescent="0.3">
      <c r="A52" s="9"/>
      <c r="B52" s="595"/>
      <c r="C52" s="561" t="s">
        <v>2389</v>
      </c>
      <c r="D52" s="87" t="s">
        <v>2394</v>
      </c>
      <c r="E52" s="71"/>
      <c r="F52" s="44" t="s">
        <v>2395</v>
      </c>
      <c r="G52" s="46" t="s">
        <v>2397</v>
      </c>
      <c r="I52" s="595"/>
      <c r="J52" s="45" t="s">
        <v>2400</v>
      </c>
      <c r="K52" s="73" t="s">
        <v>2403</v>
      </c>
      <c r="L52" s="71"/>
      <c r="M52" s="564" t="s">
        <v>2405</v>
      </c>
      <c r="N52" s="54" t="s">
        <v>2409</v>
      </c>
    </row>
    <row r="53" spans="1:14" ht="36.75" customHeight="1" thickBot="1" x14ac:dyDescent="0.3">
      <c r="A53" s="9"/>
      <c r="B53" s="595"/>
      <c r="C53" s="562" t="s">
        <v>131</v>
      </c>
      <c r="D53" s="44" t="s">
        <v>2393</v>
      </c>
      <c r="E53" s="74"/>
      <c r="F53" s="49" t="s">
        <v>101</v>
      </c>
      <c r="G53" s="56" t="s">
        <v>98</v>
      </c>
      <c r="I53" s="595"/>
      <c r="J53" s="50" t="s">
        <v>53</v>
      </c>
      <c r="K53" s="76" t="s">
        <v>116</v>
      </c>
      <c r="L53" s="74"/>
      <c r="M53" s="565" t="s">
        <v>114</v>
      </c>
      <c r="N53" s="320" t="s">
        <v>53</v>
      </c>
    </row>
    <row r="54" spans="1:14" ht="36" customHeight="1" thickBot="1" x14ac:dyDescent="0.3">
      <c r="A54" s="9"/>
      <c r="B54" s="595" t="s">
        <v>69</v>
      </c>
      <c r="C54" s="560" t="s">
        <v>80</v>
      </c>
      <c r="D54" s="40" t="s">
        <v>18</v>
      </c>
      <c r="E54" s="68"/>
      <c r="F54" s="51" t="s">
        <v>18</v>
      </c>
      <c r="G54" s="42" t="s">
        <v>30</v>
      </c>
      <c r="I54" s="595" t="s">
        <v>69</v>
      </c>
      <c r="J54" s="41" t="s">
        <v>19</v>
      </c>
      <c r="K54" s="70" t="s">
        <v>59</v>
      </c>
      <c r="L54" s="68"/>
      <c r="M54" s="563" t="s">
        <v>81</v>
      </c>
      <c r="N54" s="42" t="s">
        <v>19</v>
      </c>
    </row>
    <row r="55" spans="1:14" ht="39" thickBot="1" x14ac:dyDescent="0.3">
      <c r="A55" s="9"/>
      <c r="B55" s="595"/>
      <c r="C55" s="561" t="s">
        <v>2390</v>
      </c>
      <c r="D55" s="87" t="s">
        <v>2392</v>
      </c>
      <c r="E55" s="71"/>
      <c r="F55" s="87" t="s">
        <v>2396</v>
      </c>
      <c r="G55" s="46" t="s">
        <v>2398</v>
      </c>
      <c r="I55" s="595"/>
      <c r="J55" s="45" t="s">
        <v>2401</v>
      </c>
      <c r="K55" s="73" t="s">
        <v>2404</v>
      </c>
      <c r="L55" s="71"/>
      <c r="M55" s="564" t="s">
        <v>2406</v>
      </c>
      <c r="N55" s="46" t="s">
        <v>2410</v>
      </c>
    </row>
    <row r="56" spans="1:14" ht="36.75" customHeight="1" thickBot="1" x14ac:dyDescent="0.3">
      <c r="A56" s="9"/>
      <c r="B56" s="595"/>
      <c r="C56" s="562" t="s">
        <v>10</v>
      </c>
      <c r="D56" s="49" t="s">
        <v>101</v>
      </c>
      <c r="E56" s="74"/>
      <c r="F56" s="88" t="s">
        <v>101</v>
      </c>
      <c r="G56" s="56" t="s">
        <v>98</v>
      </c>
      <c r="I56" s="595"/>
      <c r="J56" s="50" t="s">
        <v>53</v>
      </c>
      <c r="K56" s="76" t="s">
        <v>116</v>
      </c>
      <c r="L56" s="74"/>
      <c r="M56" s="565" t="s">
        <v>99</v>
      </c>
      <c r="N56" s="56" t="s">
        <v>53</v>
      </c>
    </row>
    <row r="57" spans="1:14" ht="36.75" customHeight="1" thickBot="1" x14ac:dyDescent="0.3">
      <c r="A57" s="9"/>
      <c r="B57" s="595" t="s">
        <v>73</v>
      </c>
      <c r="C57" s="560" t="s">
        <v>80</v>
      </c>
      <c r="E57" s="68"/>
      <c r="G57" s="42" t="s">
        <v>30</v>
      </c>
      <c r="I57" s="595" t="s">
        <v>73</v>
      </c>
      <c r="J57" s="42" t="s">
        <v>19</v>
      </c>
      <c r="L57" s="68"/>
      <c r="M57" s="560" t="s">
        <v>2407</v>
      </c>
      <c r="N57" s="42" t="s">
        <v>19</v>
      </c>
    </row>
    <row r="58" spans="1:14" ht="36" customHeight="1" thickBot="1" x14ac:dyDescent="0.3">
      <c r="A58" s="9"/>
      <c r="B58" s="595"/>
      <c r="C58" s="561" t="s">
        <v>2391</v>
      </c>
      <c r="E58" s="71"/>
      <c r="G58" s="46" t="s">
        <v>2399</v>
      </c>
      <c r="I58" s="595"/>
      <c r="J58" s="46" t="s">
        <v>2402</v>
      </c>
      <c r="L58" s="71"/>
      <c r="M58" s="561" t="s">
        <v>2408</v>
      </c>
      <c r="N58" s="46" t="s">
        <v>2411</v>
      </c>
    </row>
    <row r="59" spans="1:14" ht="36.75" customHeight="1" thickBot="1" x14ac:dyDescent="0.3">
      <c r="A59" s="9"/>
      <c r="B59" s="595"/>
      <c r="C59" s="562" t="s">
        <v>86</v>
      </c>
      <c r="E59" s="74"/>
      <c r="G59" s="56" t="s">
        <v>98</v>
      </c>
      <c r="I59" s="595"/>
      <c r="J59" s="56" t="s">
        <v>53</v>
      </c>
      <c r="L59" s="74"/>
      <c r="M59" s="562" t="s">
        <v>100</v>
      </c>
      <c r="N59" s="56" t="s">
        <v>53</v>
      </c>
    </row>
    <row r="60" spans="1:14" ht="36.75" customHeight="1" thickBot="1" x14ac:dyDescent="0.3">
      <c r="A60" s="9"/>
      <c r="B60" s="592" t="s">
        <v>78</v>
      </c>
      <c r="C60" s="31"/>
      <c r="D60" s="31"/>
      <c r="E60" s="68"/>
      <c r="F60" s="31"/>
      <c r="G60" s="31"/>
      <c r="I60" s="592" t="s">
        <v>78</v>
      </c>
      <c r="J60" s="31"/>
      <c r="K60" s="31"/>
      <c r="L60" s="68"/>
      <c r="M60" s="31"/>
      <c r="N60" s="93"/>
    </row>
    <row r="61" spans="1:14" ht="36" customHeight="1" thickBot="1" x14ac:dyDescent="0.3">
      <c r="A61" s="9"/>
      <c r="B61" s="592"/>
      <c r="C61" s="34"/>
      <c r="D61" s="34"/>
      <c r="E61" s="71"/>
      <c r="F61" s="34"/>
      <c r="G61" s="34"/>
      <c r="I61" s="592"/>
      <c r="J61" s="34"/>
      <c r="K61" s="34"/>
      <c r="L61" s="71"/>
      <c r="M61" s="34"/>
      <c r="N61" s="94"/>
    </row>
    <row r="62" spans="1:14" ht="36.75" customHeight="1" thickBot="1" x14ac:dyDescent="0.3">
      <c r="A62" s="9"/>
      <c r="B62" s="592"/>
      <c r="C62" s="37"/>
      <c r="D62" s="37"/>
      <c r="E62" s="74"/>
      <c r="F62" s="37"/>
      <c r="G62" s="37"/>
      <c r="I62" s="592"/>
      <c r="J62" s="37"/>
      <c r="K62" s="37"/>
      <c r="L62" s="74"/>
      <c r="M62" s="37"/>
      <c r="N62" s="95"/>
    </row>
    <row r="63" spans="1:14" ht="36.75" thickBot="1" x14ac:dyDescent="0.3">
      <c r="A63" s="9"/>
      <c r="B63" s="80"/>
      <c r="I63" s="80"/>
    </row>
    <row r="64" spans="1:14" ht="36.75" thickBot="1" x14ac:dyDescent="0.3">
      <c r="A64" s="8">
        <v>3</v>
      </c>
      <c r="B64" s="80"/>
      <c r="I64" s="80"/>
    </row>
    <row r="65" spans="1:14" ht="15" customHeight="1" x14ac:dyDescent="0.25">
      <c r="A65" s="9"/>
      <c r="B65" s="596" t="str">
        <f>B34</f>
        <v>KOMİTE-1- ENFEKSİYON HASTALIKLARI ve KLİNİK BİLİMLERE GİRİŞ DERS KURULU</v>
      </c>
      <c r="C65" s="596"/>
      <c r="D65" s="596"/>
      <c r="E65" s="596"/>
      <c r="F65" s="596"/>
      <c r="G65" s="596"/>
      <c r="H65" s="16"/>
      <c r="I65" s="596" t="str">
        <f>I34</f>
        <v xml:space="preserve">COMMITTEE-1-INFECTIOUS DISEASES AND INTRODUCTION TO CLINICAL SCIENCES </v>
      </c>
      <c r="J65" s="596"/>
      <c r="K65" s="596"/>
      <c r="L65" s="596"/>
      <c r="M65" s="596"/>
      <c r="N65" s="596"/>
    </row>
    <row r="66" spans="1:14" ht="36" x14ac:dyDescent="0.25">
      <c r="A66" s="9"/>
      <c r="B66" s="10"/>
      <c r="C66" s="11"/>
      <c r="D66" s="12">
        <f>D35+1</f>
        <v>3</v>
      </c>
      <c r="E66" s="13" t="str">
        <f>E35</f>
        <v>HAFTA</v>
      </c>
      <c r="F66" s="14"/>
      <c r="G66" s="15"/>
      <c r="H66" s="16"/>
      <c r="I66" s="10"/>
      <c r="J66" s="11"/>
      <c r="K66" s="12">
        <f>K35+1</f>
        <v>3</v>
      </c>
      <c r="L66" s="13" t="str">
        <f>L35</f>
        <v>WEEK</v>
      </c>
      <c r="M66" s="14"/>
      <c r="N66" s="15"/>
    </row>
    <row r="67" spans="1:14" ht="36.75" thickBot="1" x14ac:dyDescent="0.3">
      <c r="A67" s="9"/>
      <c r="B67" s="17"/>
      <c r="C67" s="18"/>
      <c r="D67" s="18" t="str">
        <f>D36:I36</f>
        <v>Komite sorumluları:</v>
      </c>
      <c r="E67" s="18" t="str">
        <f>E36:J36</f>
        <v>Dr. Fatma Eser</v>
      </c>
      <c r="F67" s="18" t="str">
        <f>F36</f>
        <v>Dr. Nuran Süngü</v>
      </c>
      <c r="G67" s="19"/>
      <c r="H67" s="20"/>
      <c r="I67" s="21"/>
      <c r="J67" s="22"/>
      <c r="K67" s="18" t="str">
        <f>K36:P36</f>
        <v>Committee Chairmen:</v>
      </c>
      <c r="L67" s="18" t="str">
        <f>L36:Q36</f>
        <v>Dr. Fatma Eser</v>
      </c>
      <c r="M67" s="18" t="str">
        <f>M36</f>
        <v>Dr. Nuran Süngü</v>
      </c>
      <c r="N67" s="23"/>
    </row>
    <row r="68" spans="1:14" ht="36.75" thickBot="1" x14ac:dyDescent="0.3">
      <c r="A68" s="9"/>
      <c r="B68" s="24"/>
      <c r="C68" s="25">
        <f>7+C37</f>
        <v>44466</v>
      </c>
      <c r="D68" s="25">
        <f>7+D37</f>
        <v>44467</v>
      </c>
      <c r="E68" s="25">
        <f>7+E37</f>
        <v>44468</v>
      </c>
      <c r="F68" s="25">
        <f>7+F37</f>
        <v>44469</v>
      </c>
      <c r="G68" s="25">
        <f>7+G37</f>
        <v>44470</v>
      </c>
      <c r="H68" s="27"/>
      <c r="I68" s="28"/>
      <c r="J68" s="29">
        <f>7+J37</f>
        <v>44466</v>
      </c>
      <c r="K68" s="29">
        <f>7+K37</f>
        <v>44467</v>
      </c>
      <c r="L68" s="29">
        <f>7+L37</f>
        <v>44468</v>
      </c>
      <c r="M68" s="29">
        <f>7+M37</f>
        <v>44469</v>
      </c>
      <c r="N68" s="29">
        <f>7+N37</f>
        <v>44470</v>
      </c>
    </row>
    <row r="69" spans="1:14" ht="36.75" customHeight="1" thickBot="1" x14ac:dyDescent="0.3">
      <c r="A69" s="9"/>
      <c r="B69" s="592" t="s">
        <v>12</v>
      </c>
      <c r="C69" s="69" t="s">
        <v>58</v>
      </c>
      <c r="D69" s="31"/>
      <c r="E69" s="31"/>
      <c r="F69" s="86"/>
      <c r="G69" s="86"/>
      <c r="I69" s="592" t="s">
        <v>12</v>
      </c>
      <c r="J69" s="42" t="s">
        <v>19</v>
      </c>
      <c r="K69" s="31"/>
      <c r="L69" s="32" t="s">
        <v>13</v>
      </c>
      <c r="M69" s="86"/>
      <c r="N69" s="31"/>
    </row>
    <row r="70" spans="1:14" ht="38.25" customHeight="1" thickBot="1" x14ac:dyDescent="0.3">
      <c r="A70" s="9"/>
      <c r="B70" s="592" t="s">
        <v>12</v>
      </c>
      <c r="C70" s="72" t="s">
        <v>174</v>
      </c>
      <c r="D70" s="34"/>
      <c r="E70" s="34"/>
      <c r="F70" s="39"/>
      <c r="G70" s="321" t="s">
        <v>1260</v>
      </c>
      <c r="I70" s="592" t="s">
        <v>12</v>
      </c>
      <c r="J70" s="46" t="s">
        <v>137</v>
      </c>
      <c r="K70" s="34"/>
      <c r="L70" s="35" t="s">
        <v>138</v>
      </c>
      <c r="M70" s="39"/>
      <c r="N70" s="321" t="s">
        <v>2633</v>
      </c>
    </row>
    <row r="71" spans="1:14" ht="36.75" thickBot="1" x14ac:dyDescent="0.3">
      <c r="A71" s="9"/>
      <c r="B71" s="592"/>
      <c r="C71" s="75" t="s">
        <v>66</v>
      </c>
      <c r="D71" s="37"/>
      <c r="E71" s="37"/>
      <c r="F71" s="48"/>
      <c r="G71" s="48"/>
      <c r="I71" s="592"/>
      <c r="J71" s="56" t="s">
        <v>27</v>
      </c>
      <c r="K71" s="37"/>
      <c r="L71" s="38" t="s">
        <v>139</v>
      </c>
      <c r="M71" s="39"/>
      <c r="N71" s="269"/>
    </row>
    <row r="72" spans="1:14" ht="36.75" customHeight="1" thickBot="1" x14ac:dyDescent="0.3">
      <c r="A72" s="9"/>
      <c r="B72" s="595" t="s">
        <v>16</v>
      </c>
      <c r="C72" s="560" t="s">
        <v>80</v>
      </c>
      <c r="D72" s="42" t="s">
        <v>30</v>
      </c>
      <c r="E72" s="32" t="s">
        <v>17</v>
      </c>
      <c r="F72" s="69" t="s">
        <v>58</v>
      </c>
      <c r="G72" s="34"/>
      <c r="I72" s="595" t="s">
        <v>16</v>
      </c>
      <c r="J72" s="42" t="s">
        <v>19</v>
      </c>
      <c r="K72" s="90" t="s">
        <v>19</v>
      </c>
      <c r="L72" s="40" t="s">
        <v>59</v>
      </c>
      <c r="M72" s="69" t="s">
        <v>20</v>
      </c>
      <c r="N72" s="31"/>
    </row>
    <row r="73" spans="1:14" ht="38.25" customHeight="1" thickBot="1" x14ac:dyDescent="0.3">
      <c r="A73" s="9"/>
      <c r="B73" s="595"/>
      <c r="C73" s="561" t="s">
        <v>140</v>
      </c>
      <c r="D73" s="46" t="s">
        <v>141</v>
      </c>
      <c r="E73" s="35" t="s">
        <v>142</v>
      </c>
      <c r="F73" s="72" t="s">
        <v>166</v>
      </c>
      <c r="G73" s="321" t="s">
        <v>1260</v>
      </c>
      <c r="I73" s="595"/>
      <c r="J73" s="46" t="s">
        <v>143</v>
      </c>
      <c r="K73" s="91" t="s">
        <v>144</v>
      </c>
      <c r="L73" s="44" t="s">
        <v>145</v>
      </c>
      <c r="M73" s="72" t="s">
        <v>146</v>
      </c>
      <c r="N73" s="321" t="s">
        <v>2633</v>
      </c>
    </row>
    <row r="74" spans="1:14" ht="36.75" thickBot="1" x14ac:dyDescent="0.3">
      <c r="A74" s="9"/>
      <c r="B74" s="595"/>
      <c r="C74" s="562" t="s">
        <v>100</v>
      </c>
      <c r="D74" s="46" t="s">
        <v>98</v>
      </c>
      <c r="E74" s="38" t="s">
        <v>147</v>
      </c>
      <c r="F74" s="75" t="s">
        <v>66</v>
      </c>
      <c r="G74" s="275"/>
      <c r="I74" s="595"/>
      <c r="J74" s="56" t="s">
        <v>27</v>
      </c>
      <c r="K74" s="92" t="s">
        <v>27</v>
      </c>
      <c r="L74" s="49" t="s">
        <v>148</v>
      </c>
      <c r="M74" s="97" t="s">
        <v>1044</v>
      </c>
      <c r="N74" s="559"/>
    </row>
    <row r="75" spans="1:14" ht="36" customHeight="1" thickBot="1" x14ac:dyDescent="0.3">
      <c r="A75" s="9"/>
      <c r="B75" s="595" t="s">
        <v>29</v>
      </c>
      <c r="C75" s="42" t="s">
        <v>30</v>
      </c>
      <c r="D75" s="42" t="s">
        <v>30</v>
      </c>
      <c r="E75" s="40" t="s">
        <v>18</v>
      </c>
      <c r="F75" s="69" t="s">
        <v>58</v>
      </c>
      <c r="G75" s="34"/>
      <c r="I75" s="595" t="s">
        <v>29</v>
      </c>
      <c r="J75" s="560" t="s">
        <v>81</v>
      </c>
      <c r="K75" s="42" t="s">
        <v>19</v>
      </c>
      <c r="L75" s="40" t="s">
        <v>59</v>
      </c>
      <c r="M75" s="69" t="s">
        <v>20</v>
      </c>
      <c r="N75" s="31"/>
    </row>
    <row r="76" spans="1:14" ht="38.25" customHeight="1" thickBot="1" x14ac:dyDescent="0.3">
      <c r="A76" s="9"/>
      <c r="B76" s="595"/>
      <c r="C76" s="46" t="s">
        <v>149</v>
      </c>
      <c r="D76" s="46" t="s">
        <v>150</v>
      </c>
      <c r="E76" s="87" t="s">
        <v>151</v>
      </c>
      <c r="F76" s="72" t="s">
        <v>170</v>
      </c>
      <c r="G76" s="321" t="s">
        <v>1260</v>
      </c>
      <c r="I76" s="595"/>
      <c r="J76" s="561" t="s">
        <v>152</v>
      </c>
      <c r="K76" s="46" t="s">
        <v>150</v>
      </c>
      <c r="L76" s="44" t="s">
        <v>153</v>
      </c>
      <c r="M76" s="72" t="s">
        <v>154</v>
      </c>
      <c r="N76" s="321" t="s">
        <v>2633</v>
      </c>
    </row>
    <row r="77" spans="1:14" ht="36.75" thickBot="1" x14ac:dyDescent="0.3">
      <c r="A77" s="9"/>
      <c r="B77" s="595"/>
      <c r="C77" s="56" t="s">
        <v>40</v>
      </c>
      <c r="D77" s="56" t="s">
        <v>98</v>
      </c>
      <c r="E77" s="88" t="s">
        <v>101</v>
      </c>
      <c r="F77" s="75" t="s">
        <v>66</v>
      </c>
      <c r="G77" s="275"/>
      <c r="I77" s="595"/>
      <c r="J77" s="562" t="s">
        <v>100</v>
      </c>
      <c r="K77" s="56" t="s">
        <v>27</v>
      </c>
      <c r="L77" s="44" t="s">
        <v>116</v>
      </c>
      <c r="M77" s="97" t="s">
        <v>1044</v>
      </c>
      <c r="N77" s="559"/>
    </row>
    <row r="78" spans="1:14" ht="36" customHeight="1" thickBot="1" x14ac:dyDescent="0.3">
      <c r="A78" s="9"/>
      <c r="B78" s="595" t="s">
        <v>42</v>
      </c>
      <c r="C78" s="42" t="s">
        <v>30</v>
      </c>
      <c r="D78" s="42" t="s">
        <v>30</v>
      </c>
      <c r="E78" s="40" t="s">
        <v>18</v>
      </c>
      <c r="F78" s="69" t="s">
        <v>58</v>
      </c>
      <c r="G78" s="34"/>
      <c r="I78" s="595" t="s">
        <v>42</v>
      </c>
      <c r="J78" s="98" t="s">
        <v>20</v>
      </c>
      <c r="K78" s="42" t="s">
        <v>19</v>
      </c>
      <c r="L78" s="40" t="s">
        <v>59</v>
      </c>
      <c r="M78" s="69" t="s">
        <v>20</v>
      </c>
      <c r="N78" s="31"/>
    </row>
    <row r="79" spans="1:14" ht="38.25" customHeight="1" thickBot="1" x14ac:dyDescent="0.3">
      <c r="A79" s="9"/>
      <c r="B79" s="595"/>
      <c r="C79" s="46" t="s">
        <v>156</v>
      </c>
      <c r="D79" s="46" t="s">
        <v>157</v>
      </c>
      <c r="E79" s="87" t="s">
        <v>158</v>
      </c>
      <c r="F79" s="72" t="s">
        <v>170</v>
      </c>
      <c r="G79" s="321" t="s">
        <v>1260</v>
      </c>
      <c r="I79" s="595"/>
      <c r="J79" s="99" t="s">
        <v>159</v>
      </c>
      <c r="K79" s="46" t="s">
        <v>160</v>
      </c>
      <c r="L79" s="44" t="s">
        <v>161</v>
      </c>
      <c r="M79" s="72" t="s">
        <v>162</v>
      </c>
      <c r="N79" s="321" t="s">
        <v>2633</v>
      </c>
    </row>
    <row r="80" spans="1:14" ht="36.75" thickBot="1" x14ac:dyDescent="0.3">
      <c r="A80" s="9"/>
      <c r="B80" s="595"/>
      <c r="C80" s="56" t="s">
        <v>40</v>
      </c>
      <c r="D80" s="56" t="s">
        <v>40</v>
      </c>
      <c r="E80" s="88" t="s">
        <v>101</v>
      </c>
      <c r="F80" s="75" t="s">
        <v>66</v>
      </c>
      <c r="G80" s="275"/>
      <c r="I80" s="595"/>
      <c r="J80" s="97" t="s">
        <v>1044</v>
      </c>
      <c r="K80" s="56" t="s">
        <v>53</v>
      </c>
      <c r="L80" s="49" t="s">
        <v>116</v>
      </c>
      <c r="M80" s="97" t="s">
        <v>1044</v>
      </c>
      <c r="N80" s="559"/>
    </row>
    <row r="81" spans="1:14" ht="36.75" thickBot="1" x14ac:dyDescent="0.3">
      <c r="A81" s="9"/>
      <c r="B81" s="89" t="s">
        <v>54</v>
      </c>
      <c r="C81" s="64" t="s">
        <v>55</v>
      </c>
      <c r="D81" s="101" t="s">
        <v>55</v>
      </c>
      <c r="E81" s="62" t="s">
        <v>55</v>
      </c>
      <c r="F81" s="65" t="s">
        <v>55</v>
      </c>
      <c r="G81" s="62" t="s">
        <v>55</v>
      </c>
      <c r="I81" s="89" t="s">
        <v>54</v>
      </c>
      <c r="J81" s="63" t="s">
        <v>56</v>
      </c>
      <c r="K81" s="62" t="s">
        <v>56</v>
      </c>
      <c r="L81" s="66" t="s">
        <v>56</v>
      </c>
      <c r="M81" s="62" t="s">
        <v>56</v>
      </c>
      <c r="N81" s="67" t="s">
        <v>56</v>
      </c>
    </row>
    <row r="82" spans="1:14" ht="36" customHeight="1" thickBot="1" x14ac:dyDescent="0.3">
      <c r="A82" s="9"/>
      <c r="B82" s="595" t="s">
        <v>57</v>
      </c>
      <c r="C82" s="40" t="s">
        <v>18</v>
      </c>
      <c r="D82" s="40" t="s">
        <v>18</v>
      </c>
      <c r="E82" s="68"/>
      <c r="F82" s="40" t="s">
        <v>18</v>
      </c>
      <c r="G82" s="34"/>
      <c r="I82" s="595" t="s">
        <v>57</v>
      </c>
      <c r="J82" s="102" t="s">
        <v>59</v>
      </c>
      <c r="K82" s="40" t="s">
        <v>59</v>
      </c>
      <c r="L82" s="103"/>
      <c r="M82" s="70" t="s">
        <v>59</v>
      </c>
      <c r="N82" s="31"/>
    </row>
    <row r="83" spans="1:14" ht="36" customHeight="1" thickBot="1" x14ac:dyDescent="0.3">
      <c r="A83" s="9"/>
      <c r="B83" s="595"/>
      <c r="C83" s="44" t="s">
        <v>2422</v>
      </c>
      <c r="D83" s="87" t="s">
        <v>2424</v>
      </c>
      <c r="E83" s="71"/>
      <c r="F83" s="44" t="s">
        <v>2426</v>
      </c>
      <c r="G83" s="321" t="s">
        <v>1260</v>
      </c>
      <c r="I83" s="595"/>
      <c r="J83" s="104" t="s">
        <v>2429</v>
      </c>
      <c r="K83" s="44" t="s">
        <v>2431</v>
      </c>
      <c r="L83" s="105"/>
      <c r="M83" s="73" t="s">
        <v>2433</v>
      </c>
      <c r="N83" s="321" t="s">
        <v>2633</v>
      </c>
    </row>
    <row r="84" spans="1:14" ht="36.75" thickBot="1" x14ac:dyDescent="0.3">
      <c r="A84" s="9"/>
      <c r="B84" s="595"/>
      <c r="C84" s="88" t="s">
        <v>101</v>
      </c>
      <c r="D84" s="88" t="s">
        <v>101</v>
      </c>
      <c r="E84" s="74"/>
      <c r="F84" s="88" t="s">
        <v>113</v>
      </c>
      <c r="G84" s="275"/>
      <c r="I84" s="595"/>
      <c r="J84" s="104" t="s">
        <v>116</v>
      </c>
      <c r="K84" s="44" t="s">
        <v>116</v>
      </c>
      <c r="L84" s="105"/>
      <c r="M84" s="73" t="s">
        <v>116</v>
      </c>
      <c r="N84" s="559"/>
    </row>
    <row r="85" spans="1:14" ht="36" customHeight="1" thickBot="1" x14ac:dyDescent="0.3">
      <c r="A85" s="9"/>
      <c r="B85" s="595" t="s">
        <v>69</v>
      </c>
      <c r="C85" s="40" t="s">
        <v>18</v>
      </c>
      <c r="D85" s="40" t="s">
        <v>18</v>
      </c>
      <c r="E85" s="68"/>
      <c r="F85" s="40" t="s">
        <v>18</v>
      </c>
      <c r="G85" s="34"/>
      <c r="I85" s="595" t="s">
        <v>69</v>
      </c>
      <c r="J85" s="102" t="s">
        <v>59</v>
      </c>
      <c r="K85" s="40" t="s">
        <v>59</v>
      </c>
      <c r="L85" s="103"/>
      <c r="M85" s="70" t="s">
        <v>59</v>
      </c>
      <c r="N85" s="31"/>
    </row>
    <row r="86" spans="1:14" ht="36" customHeight="1" thickBot="1" x14ac:dyDescent="0.3">
      <c r="A86" s="9"/>
      <c r="B86" s="595"/>
      <c r="C86" s="87" t="s">
        <v>2423</v>
      </c>
      <c r="D86" s="87" t="s">
        <v>2425</v>
      </c>
      <c r="E86" s="71"/>
      <c r="F86" s="87" t="s">
        <v>2427</v>
      </c>
      <c r="G86" s="321" t="s">
        <v>1260</v>
      </c>
      <c r="I86" s="595"/>
      <c r="J86" s="104" t="s">
        <v>2430</v>
      </c>
      <c r="K86" s="44" t="s">
        <v>2432</v>
      </c>
      <c r="L86" s="105"/>
      <c r="M86" s="73" t="s">
        <v>2434</v>
      </c>
      <c r="N86" s="321" t="s">
        <v>2633</v>
      </c>
    </row>
    <row r="87" spans="1:14" ht="36.75" thickBot="1" x14ac:dyDescent="0.3">
      <c r="A87" s="9"/>
      <c r="B87" s="595"/>
      <c r="C87" s="88" t="s">
        <v>101</v>
      </c>
      <c r="D87" s="88" t="s">
        <v>101</v>
      </c>
      <c r="E87" s="74"/>
      <c r="F87" s="88" t="s">
        <v>113</v>
      </c>
      <c r="G87" s="275"/>
      <c r="I87" s="595"/>
      <c r="J87" s="106" t="s">
        <v>116</v>
      </c>
      <c r="K87" s="49" t="s">
        <v>116</v>
      </c>
      <c r="L87" s="107"/>
      <c r="M87" s="76" t="s">
        <v>116</v>
      </c>
      <c r="N87" s="559"/>
    </row>
    <row r="88" spans="1:14" ht="36.75" customHeight="1" thickBot="1" x14ac:dyDescent="0.3">
      <c r="A88" s="9"/>
      <c r="B88" s="592" t="s">
        <v>73</v>
      </c>
      <c r="C88" s="31"/>
      <c r="E88" s="68"/>
      <c r="F88" s="40" t="s">
        <v>18</v>
      </c>
      <c r="G88" s="34"/>
      <c r="I88" s="592" t="s">
        <v>73</v>
      </c>
      <c r="J88" s="31"/>
      <c r="K88" s="31"/>
      <c r="L88" s="103"/>
      <c r="M88" s="31"/>
      <c r="N88" s="31"/>
    </row>
    <row r="89" spans="1:14" ht="36" customHeight="1" thickBot="1" x14ac:dyDescent="0.3">
      <c r="A89" s="9"/>
      <c r="B89" s="592"/>
      <c r="C89" s="34"/>
      <c r="E89" s="71"/>
      <c r="F89" s="87" t="s">
        <v>2428</v>
      </c>
      <c r="G89" s="321" t="s">
        <v>1260</v>
      </c>
      <c r="I89" s="592"/>
      <c r="J89" s="34"/>
      <c r="K89" s="34"/>
      <c r="L89" s="105"/>
      <c r="M89" s="34"/>
      <c r="N89" s="321" t="s">
        <v>2633</v>
      </c>
    </row>
    <row r="90" spans="1:14" ht="36.75" thickBot="1" x14ac:dyDescent="0.3">
      <c r="A90" s="9"/>
      <c r="B90" s="592"/>
      <c r="C90" s="557"/>
      <c r="E90" s="74"/>
      <c r="F90" s="88" t="s">
        <v>163</v>
      </c>
      <c r="G90" s="275"/>
      <c r="I90" s="592"/>
      <c r="J90" s="37"/>
      <c r="K90" s="37"/>
      <c r="L90" s="105"/>
      <c r="M90" s="557"/>
      <c r="N90" s="559"/>
    </row>
    <row r="91" spans="1:14" ht="36.75" customHeight="1" thickBot="1" x14ac:dyDescent="0.3">
      <c r="A91" s="9"/>
      <c r="B91" s="592" t="s">
        <v>78</v>
      </c>
      <c r="C91" s="31"/>
      <c r="D91" s="31"/>
      <c r="E91" s="68"/>
      <c r="F91" s="31"/>
      <c r="G91" s="34"/>
      <c r="I91" s="592" t="s">
        <v>78</v>
      </c>
      <c r="J91" s="31"/>
      <c r="K91" s="31"/>
      <c r="L91" s="103"/>
      <c r="M91" s="31"/>
      <c r="N91" s="31"/>
    </row>
    <row r="92" spans="1:14" ht="36" customHeight="1" thickBot="1" x14ac:dyDescent="0.3">
      <c r="A92" s="9"/>
      <c r="B92" s="592"/>
      <c r="C92" s="34"/>
      <c r="D92" s="34"/>
      <c r="E92" s="71"/>
      <c r="F92" s="34"/>
      <c r="G92" s="321" t="s">
        <v>1260</v>
      </c>
      <c r="I92" s="592"/>
      <c r="J92" s="34"/>
      <c r="K92" s="34"/>
      <c r="L92" s="105"/>
      <c r="M92" s="34"/>
      <c r="N92" s="321" t="s">
        <v>2633</v>
      </c>
    </row>
    <row r="93" spans="1:14" ht="36.75" thickBot="1" x14ac:dyDescent="0.3">
      <c r="A93" s="9"/>
      <c r="B93" s="592"/>
      <c r="C93" s="37"/>
      <c r="D93" s="37"/>
      <c r="E93" s="74"/>
      <c r="F93" s="37"/>
      <c r="G93" s="275"/>
      <c r="I93" s="592"/>
      <c r="J93" s="37"/>
      <c r="K93" s="37"/>
      <c r="L93" s="107"/>
      <c r="M93" s="37"/>
      <c r="N93" s="559"/>
    </row>
    <row r="94" spans="1:14" ht="36.75" thickBot="1" x14ac:dyDescent="0.3">
      <c r="A94" s="9"/>
      <c r="B94" s="80"/>
      <c r="C94" s="108"/>
      <c r="D94" s="108"/>
      <c r="E94" s="108"/>
      <c r="F94" s="108"/>
      <c r="I94" s="80"/>
      <c r="J94" s="108"/>
      <c r="K94" s="108"/>
      <c r="L94" s="108"/>
      <c r="M94" s="108"/>
      <c r="N94" s="108"/>
    </row>
    <row r="95" spans="1:14" ht="36.75" thickBot="1" x14ac:dyDescent="0.3">
      <c r="A95" s="8">
        <v>4</v>
      </c>
      <c r="B95" s="80"/>
      <c r="C95" s="108"/>
      <c r="D95" s="108"/>
      <c r="E95" s="108"/>
      <c r="F95" s="108"/>
      <c r="I95" s="80"/>
      <c r="J95" s="108"/>
      <c r="K95" s="108"/>
      <c r="L95" s="108"/>
      <c r="M95" s="108"/>
      <c r="N95" s="108"/>
    </row>
    <row r="96" spans="1:14" ht="15" customHeight="1" x14ac:dyDescent="0.25">
      <c r="A96" s="323"/>
      <c r="B96" s="596" t="str">
        <f>B65</f>
        <v>KOMİTE-1- ENFEKSİYON HASTALIKLARI ve KLİNİK BİLİMLERE GİRİŞ DERS KURULU</v>
      </c>
      <c r="C96" s="596"/>
      <c r="D96" s="596"/>
      <c r="E96" s="596"/>
      <c r="F96" s="596"/>
      <c r="G96" s="596"/>
      <c r="H96" s="16"/>
      <c r="I96" s="596" t="str">
        <f>I65</f>
        <v xml:space="preserve">COMMITTEE-1-INFECTIOUS DISEASES AND INTRODUCTION TO CLINICAL SCIENCES </v>
      </c>
      <c r="J96" s="596"/>
      <c r="K96" s="596"/>
      <c r="L96" s="596"/>
      <c r="M96" s="596"/>
      <c r="N96" s="596"/>
    </row>
    <row r="97" spans="1:14" ht="36" x14ac:dyDescent="0.25">
      <c r="A97" s="9"/>
      <c r="B97" s="10"/>
      <c r="C97" s="11"/>
      <c r="D97" s="12">
        <f>D66+1</f>
        <v>4</v>
      </c>
      <c r="E97" s="13" t="str">
        <f>E66</f>
        <v>HAFTA</v>
      </c>
      <c r="F97" s="14"/>
      <c r="G97" s="15"/>
      <c r="H97" s="16"/>
      <c r="I97" s="10"/>
      <c r="J97" s="11"/>
      <c r="K97" s="84">
        <f>K66+1</f>
        <v>4</v>
      </c>
      <c r="L97" s="85" t="str">
        <f>L66</f>
        <v>WEEK</v>
      </c>
      <c r="M97" s="14"/>
      <c r="N97" s="15"/>
    </row>
    <row r="98" spans="1:14" ht="36.75" thickBot="1" x14ac:dyDescent="0.3">
      <c r="A98" s="9"/>
      <c r="B98" s="17"/>
      <c r="C98" s="18"/>
      <c r="D98" s="18" t="str">
        <f>D67:I67</f>
        <v>Komite sorumluları:</v>
      </c>
      <c r="E98" s="18" t="str">
        <f>E67:J67</f>
        <v>Dr. Fatma Eser</v>
      </c>
      <c r="F98" s="18" t="str">
        <f>F67</f>
        <v>Dr. Nuran Süngü</v>
      </c>
      <c r="G98" s="19"/>
      <c r="H98" s="20"/>
      <c r="I98" s="21"/>
      <c r="J98" s="22"/>
      <c r="K98" s="18" t="str">
        <f>K67:P67</f>
        <v>Committee Chairmen:</v>
      </c>
      <c r="L98" s="18" t="str">
        <f>L67:Q67</f>
        <v>Dr. Fatma Eser</v>
      </c>
      <c r="M98" s="18" t="str">
        <f>M67</f>
        <v>Dr. Nuran Süngü</v>
      </c>
      <c r="N98" s="23"/>
    </row>
    <row r="99" spans="1:14" ht="36.75" thickBot="1" x14ac:dyDescent="0.3">
      <c r="A99" s="9"/>
      <c r="B99" s="24"/>
      <c r="C99" s="25">
        <f>7+C68</f>
        <v>44473</v>
      </c>
      <c r="D99" s="25">
        <f>7+D68</f>
        <v>44474</v>
      </c>
      <c r="E99" s="25">
        <f>7+E68</f>
        <v>44475</v>
      </c>
      <c r="F99" s="25">
        <f>7+F68</f>
        <v>44476</v>
      </c>
      <c r="G99" s="25">
        <f>7+G68</f>
        <v>44477</v>
      </c>
      <c r="H99" s="27"/>
      <c r="I99" s="28"/>
      <c r="J99" s="29">
        <f>7+J68</f>
        <v>44473</v>
      </c>
      <c r="K99" s="29">
        <f>7+K68</f>
        <v>44474</v>
      </c>
      <c r="L99" s="29">
        <f>7+L68</f>
        <v>44475</v>
      </c>
      <c r="M99" s="29">
        <f>7+M68</f>
        <v>44476</v>
      </c>
      <c r="N99" s="29">
        <f>7+N68</f>
        <v>44477</v>
      </c>
    </row>
    <row r="100" spans="1:14" ht="36.75" customHeight="1" thickBot="1" x14ac:dyDescent="0.3">
      <c r="A100" s="9"/>
      <c r="B100" s="595" t="s">
        <v>12</v>
      </c>
      <c r="C100" s="31"/>
      <c r="D100" s="31"/>
      <c r="E100" s="31"/>
      <c r="F100" s="31"/>
      <c r="G100" s="31"/>
      <c r="I100" s="595" t="s">
        <v>12</v>
      </c>
      <c r="J100" s="31"/>
      <c r="K100" s="31"/>
      <c r="L100" s="31"/>
      <c r="M100" s="31"/>
      <c r="N100" s="34"/>
    </row>
    <row r="101" spans="1:14" ht="39" customHeight="1" thickBot="1" x14ac:dyDescent="0.3">
      <c r="A101" s="9"/>
      <c r="B101" s="595" t="s">
        <v>12</v>
      </c>
      <c r="C101" s="321" t="s">
        <v>1260</v>
      </c>
      <c r="D101" s="321" t="s">
        <v>1260</v>
      </c>
      <c r="E101" s="321" t="s">
        <v>1260</v>
      </c>
      <c r="F101" s="321" t="s">
        <v>1260</v>
      </c>
      <c r="G101" s="321"/>
      <c r="I101" s="595" t="s">
        <v>12</v>
      </c>
      <c r="J101" s="321" t="s">
        <v>2633</v>
      </c>
      <c r="K101" s="321" t="s">
        <v>2633</v>
      </c>
      <c r="L101" s="321" t="s">
        <v>2633</v>
      </c>
      <c r="M101" s="321" t="s">
        <v>2633</v>
      </c>
      <c r="N101" s="321"/>
    </row>
    <row r="102" spans="1:14" ht="36.75" thickBot="1" x14ac:dyDescent="0.3">
      <c r="A102" s="9"/>
      <c r="B102" s="595"/>
      <c r="C102" s="37"/>
      <c r="D102" s="37"/>
      <c r="E102" s="37"/>
      <c r="F102" s="37"/>
      <c r="G102" s="37"/>
      <c r="I102" s="595"/>
      <c r="J102" s="559"/>
      <c r="K102" s="559"/>
      <c r="L102" s="559"/>
      <c r="M102" s="559"/>
      <c r="N102" s="37"/>
    </row>
    <row r="103" spans="1:14" ht="36.75" customHeight="1" thickBot="1" x14ac:dyDescent="0.3">
      <c r="A103" s="9"/>
      <c r="B103" s="595" t="s">
        <v>16</v>
      </c>
      <c r="C103" s="31"/>
      <c r="D103" s="31"/>
      <c r="E103" s="31"/>
      <c r="F103" s="31"/>
      <c r="G103" s="597" t="s">
        <v>177</v>
      </c>
      <c r="I103" s="595" t="s">
        <v>16</v>
      </c>
      <c r="J103" s="31"/>
      <c r="K103" s="31"/>
      <c r="L103" s="31"/>
      <c r="M103" s="31"/>
      <c r="N103" s="597" t="s">
        <v>178</v>
      </c>
    </row>
    <row r="104" spans="1:14" ht="39" customHeight="1" thickBot="1" x14ac:dyDescent="0.3">
      <c r="A104" s="9"/>
      <c r="B104" s="595"/>
      <c r="C104" s="321" t="s">
        <v>1260</v>
      </c>
      <c r="D104" s="321" t="s">
        <v>1260</v>
      </c>
      <c r="E104" s="321" t="s">
        <v>1260</v>
      </c>
      <c r="F104" s="321" t="s">
        <v>1260</v>
      </c>
      <c r="G104" s="597"/>
      <c r="I104" s="595"/>
      <c r="J104" s="321" t="s">
        <v>2633</v>
      </c>
      <c r="K104" s="321" t="s">
        <v>2633</v>
      </c>
      <c r="L104" s="321" t="s">
        <v>2633</v>
      </c>
      <c r="M104" s="321" t="s">
        <v>2633</v>
      </c>
      <c r="N104" s="597"/>
    </row>
    <row r="105" spans="1:14" ht="36.75" thickBot="1" x14ac:dyDescent="0.3">
      <c r="A105" s="9"/>
      <c r="B105" s="595"/>
      <c r="C105" s="37"/>
      <c r="D105" s="37"/>
      <c r="E105" s="37"/>
      <c r="F105" s="37"/>
      <c r="G105" s="597"/>
      <c r="I105" s="595"/>
      <c r="J105" s="559"/>
      <c r="K105" s="559"/>
      <c r="L105" s="559"/>
      <c r="M105" s="559"/>
      <c r="N105" s="597"/>
    </row>
    <row r="106" spans="1:14" ht="36" customHeight="1" thickBot="1" x14ac:dyDescent="0.3">
      <c r="A106" s="9"/>
      <c r="B106" s="592" t="s">
        <v>29</v>
      </c>
      <c r="C106" s="31"/>
      <c r="D106" s="31"/>
      <c r="E106" s="31"/>
      <c r="F106" s="31"/>
      <c r="G106" s="597"/>
      <c r="I106" s="592" t="s">
        <v>29</v>
      </c>
      <c r="J106" s="31"/>
      <c r="K106" s="31"/>
      <c r="L106" s="31"/>
      <c r="M106" s="31"/>
      <c r="N106" s="597"/>
    </row>
    <row r="107" spans="1:14" ht="39" customHeight="1" thickBot="1" x14ac:dyDescent="0.3">
      <c r="A107" s="9"/>
      <c r="B107" s="592"/>
      <c r="C107" s="321" t="s">
        <v>1260</v>
      </c>
      <c r="D107" s="321" t="s">
        <v>1260</v>
      </c>
      <c r="E107" s="321" t="s">
        <v>1260</v>
      </c>
      <c r="F107" s="321" t="s">
        <v>1260</v>
      </c>
      <c r="G107" s="597"/>
      <c r="I107" s="592"/>
      <c r="J107" s="321" t="s">
        <v>2633</v>
      </c>
      <c r="K107" s="321" t="s">
        <v>2633</v>
      </c>
      <c r="L107" s="321" t="s">
        <v>2633</v>
      </c>
      <c r="M107" s="321" t="s">
        <v>2633</v>
      </c>
      <c r="N107" s="597"/>
    </row>
    <row r="108" spans="1:14" ht="36.75" thickBot="1" x14ac:dyDescent="0.3">
      <c r="A108" s="9"/>
      <c r="B108" s="592"/>
      <c r="C108" s="37"/>
      <c r="D108" s="37"/>
      <c r="E108" s="37"/>
      <c r="F108" s="37"/>
      <c r="G108" s="597"/>
      <c r="I108" s="592"/>
      <c r="J108" s="559"/>
      <c r="K108" s="559"/>
      <c r="L108" s="559"/>
      <c r="M108" s="559"/>
      <c r="N108" s="597"/>
    </row>
    <row r="109" spans="1:14" ht="36" customHeight="1" thickBot="1" x14ac:dyDescent="0.3">
      <c r="A109" s="9"/>
      <c r="B109" s="595" t="s">
        <v>42</v>
      </c>
      <c r="C109" s="31"/>
      <c r="D109" s="31"/>
      <c r="E109" s="31"/>
      <c r="F109" s="31"/>
      <c r="G109" s="597"/>
      <c r="I109" s="595" t="s">
        <v>42</v>
      </c>
      <c r="J109" s="31"/>
      <c r="K109" s="31"/>
      <c r="L109" s="31"/>
      <c r="M109" s="31"/>
      <c r="N109" s="597"/>
    </row>
    <row r="110" spans="1:14" ht="39" customHeight="1" thickBot="1" x14ac:dyDescent="0.3">
      <c r="A110" s="9"/>
      <c r="B110" s="595"/>
      <c r="C110" s="321" t="s">
        <v>1260</v>
      </c>
      <c r="D110" s="321" t="s">
        <v>1260</v>
      </c>
      <c r="E110" s="321" t="s">
        <v>1260</v>
      </c>
      <c r="F110" s="321" t="s">
        <v>1260</v>
      </c>
      <c r="G110" s="597"/>
      <c r="I110" s="595"/>
      <c r="J110" s="321" t="s">
        <v>2633</v>
      </c>
      <c r="K110" s="321" t="s">
        <v>2633</v>
      </c>
      <c r="L110" s="321" t="s">
        <v>2633</v>
      </c>
      <c r="M110" s="321" t="s">
        <v>2633</v>
      </c>
      <c r="N110" s="597"/>
    </row>
    <row r="111" spans="1:14" ht="36.75" thickBot="1" x14ac:dyDescent="0.3">
      <c r="A111" s="9"/>
      <c r="B111" s="595"/>
      <c r="C111" s="37"/>
      <c r="D111" s="37"/>
      <c r="E111" s="37"/>
      <c r="F111" s="37"/>
      <c r="G111" s="597"/>
      <c r="I111" s="595"/>
      <c r="J111" s="559"/>
      <c r="K111" s="559"/>
      <c r="L111" s="559"/>
      <c r="M111" s="559"/>
      <c r="N111" s="597"/>
    </row>
    <row r="112" spans="1:14" ht="36.75" thickBot="1" x14ac:dyDescent="0.3">
      <c r="A112" s="9"/>
      <c r="B112" s="89" t="s">
        <v>54</v>
      </c>
      <c r="C112" s="64" t="s">
        <v>55</v>
      </c>
      <c r="D112" s="63" t="s">
        <v>55</v>
      </c>
      <c r="E112" s="64" t="s">
        <v>55</v>
      </c>
      <c r="F112" s="65" t="s">
        <v>55</v>
      </c>
      <c r="G112" s="62" t="s">
        <v>55</v>
      </c>
      <c r="I112" s="89" t="s">
        <v>54</v>
      </c>
      <c r="J112" s="63" t="s">
        <v>56</v>
      </c>
      <c r="K112" s="62" t="s">
        <v>56</v>
      </c>
      <c r="L112" s="66" t="s">
        <v>56</v>
      </c>
      <c r="M112" s="62" t="s">
        <v>56</v>
      </c>
      <c r="N112" s="67" t="s">
        <v>56</v>
      </c>
    </row>
    <row r="113" spans="1:14" ht="36.75" customHeight="1" thickBot="1" x14ac:dyDescent="0.3">
      <c r="A113" s="9"/>
      <c r="B113" s="595" t="s">
        <v>57</v>
      </c>
      <c r="C113" s="31"/>
      <c r="D113" s="31"/>
      <c r="E113" s="31"/>
      <c r="F113" s="31"/>
      <c r="G113" s="31"/>
      <c r="I113" s="595" t="s">
        <v>57</v>
      </c>
      <c r="J113" s="31"/>
      <c r="K113" s="31"/>
      <c r="L113" s="31"/>
      <c r="M113" s="31"/>
      <c r="N113" s="31"/>
    </row>
    <row r="114" spans="1:14" ht="36" customHeight="1" thickBot="1" x14ac:dyDescent="0.3">
      <c r="A114" s="9"/>
      <c r="B114" s="595"/>
      <c r="C114" s="321" t="s">
        <v>1260</v>
      </c>
      <c r="D114" s="321" t="s">
        <v>1260</v>
      </c>
      <c r="E114" s="321" t="s">
        <v>1260</v>
      </c>
      <c r="F114" s="321" t="s">
        <v>1260</v>
      </c>
      <c r="G114" s="321"/>
      <c r="I114" s="595"/>
      <c r="J114" s="321" t="s">
        <v>2633</v>
      </c>
      <c r="K114" s="321" t="s">
        <v>2633</v>
      </c>
      <c r="L114" s="321" t="s">
        <v>2633</v>
      </c>
      <c r="M114" s="321" t="s">
        <v>2633</v>
      </c>
      <c r="N114" s="34"/>
    </row>
    <row r="115" spans="1:14" ht="36.75" thickBot="1" x14ac:dyDescent="0.3">
      <c r="A115" s="9"/>
      <c r="B115" s="595"/>
      <c r="C115" s="37"/>
      <c r="D115" s="37"/>
      <c r="E115" s="37"/>
      <c r="F115" s="37"/>
      <c r="G115" s="37"/>
      <c r="I115" s="595"/>
      <c r="J115" s="559"/>
      <c r="K115" s="559"/>
      <c r="L115" s="559"/>
      <c r="M115" s="559"/>
      <c r="N115" s="37"/>
    </row>
    <row r="116" spans="1:14" ht="36.75" customHeight="1" thickBot="1" x14ac:dyDescent="0.3">
      <c r="A116" s="9"/>
      <c r="B116" s="595" t="s">
        <v>69</v>
      </c>
      <c r="C116" s="31"/>
      <c r="D116" s="31"/>
      <c r="E116" s="31"/>
      <c r="F116" s="31"/>
      <c r="G116" s="31"/>
      <c r="I116" s="595" t="s">
        <v>69</v>
      </c>
      <c r="J116" s="31"/>
      <c r="K116" s="31"/>
      <c r="L116" s="31"/>
      <c r="M116" s="31"/>
      <c r="N116" s="31"/>
    </row>
    <row r="117" spans="1:14" ht="36" customHeight="1" thickBot="1" x14ac:dyDescent="0.3">
      <c r="A117" s="9"/>
      <c r="B117" s="595"/>
      <c r="C117" s="321" t="s">
        <v>1260</v>
      </c>
      <c r="D117" s="321" t="s">
        <v>1260</v>
      </c>
      <c r="E117" s="321" t="s">
        <v>1260</v>
      </c>
      <c r="F117" s="321" t="s">
        <v>1260</v>
      </c>
      <c r="G117" s="321"/>
      <c r="I117" s="595"/>
      <c r="J117" s="321" t="s">
        <v>2633</v>
      </c>
      <c r="K117" s="321" t="s">
        <v>2633</v>
      </c>
      <c r="L117" s="321" t="s">
        <v>2633</v>
      </c>
      <c r="M117" s="321" t="s">
        <v>2633</v>
      </c>
      <c r="N117" s="34"/>
    </row>
    <row r="118" spans="1:14" ht="36.75" thickBot="1" x14ac:dyDescent="0.3">
      <c r="A118" s="9"/>
      <c r="B118" s="595"/>
      <c r="C118" s="275"/>
      <c r="D118" s="275"/>
      <c r="E118" s="275"/>
      <c r="F118" s="275"/>
      <c r="G118" s="275"/>
      <c r="I118" s="595"/>
      <c r="J118" s="559"/>
      <c r="K118" s="559"/>
      <c r="L118" s="559"/>
      <c r="M118" s="559"/>
      <c r="N118" s="37"/>
    </row>
    <row r="119" spans="1:14" ht="36.75" customHeight="1" thickBot="1" x14ac:dyDescent="0.3">
      <c r="A119" s="9"/>
      <c r="B119" s="595" t="s">
        <v>73</v>
      </c>
      <c r="C119" s="31"/>
      <c r="D119" s="31"/>
      <c r="E119" s="31"/>
      <c r="F119" s="31"/>
      <c r="G119" s="31"/>
      <c r="I119" s="595" t="s">
        <v>73</v>
      </c>
      <c r="J119" s="31"/>
      <c r="K119" s="31"/>
      <c r="L119" s="31"/>
      <c r="M119" s="31"/>
      <c r="N119" s="31"/>
    </row>
    <row r="120" spans="1:14" ht="36" customHeight="1" thickBot="1" x14ac:dyDescent="0.3">
      <c r="A120" s="9"/>
      <c r="B120" s="595"/>
      <c r="C120" s="321" t="s">
        <v>1260</v>
      </c>
      <c r="D120" s="321" t="s">
        <v>1260</v>
      </c>
      <c r="E120" s="321" t="s">
        <v>1260</v>
      </c>
      <c r="F120" s="321" t="s">
        <v>1260</v>
      </c>
      <c r="G120" s="321"/>
      <c r="I120" s="595"/>
      <c r="J120" s="321" t="s">
        <v>2633</v>
      </c>
      <c r="K120" s="321" t="s">
        <v>2633</v>
      </c>
      <c r="L120" s="321" t="s">
        <v>2633</v>
      </c>
      <c r="M120" s="321" t="s">
        <v>2633</v>
      </c>
      <c r="N120" s="34"/>
    </row>
    <row r="121" spans="1:14" ht="36.75" thickBot="1" x14ac:dyDescent="0.3">
      <c r="A121" s="9"/>
      <c r="B121" s="595"/>
      <c r="C121" s="275"/>
      <c r="D121" s="275"/>
      <c r="E121" s="275"/>
      <c r="F121" s="275"/>
      <c r="G121" s="275"/>
      <c r="I121" s="595"/>
      <c r="J121" s="559"/>
      <c r="K121" s="559"/>
      <c r="L121" s="559"/>
      <c r="M121" s="559"/>
      <c r="N121" s="37"/>
    </row>
    <row r="122" spans="1:14" ht="36.75" customHeight="1" thickBot="1" x14ac:dyDescent="0.3">
      <c r="A122" s="9"/>
      <c r="B122" s="595" t="s">
        <v>78</v>
      </c>
      <c r="C122" s="31"/>
      <c r="D122" s="31"/>
      <c r="E122" s="31"/>
      <c r="F122" s="31"/>
      <c r="G122" s="31"/>
      <c r="I122" s="595" t="s">
        <v>78</v>
      </c>
      <c r="J122" s="31"/>
      <c r="K122" s="31"/>
      <c r="L122" s="31"/>
      <c r="M122" s="31"/>
      <c r="N122" s="31"/>
    </row>
    <row r="123" spans="1:14" ht="36" customHeight="1" thickBot="1" x14ac:dyDescent="0.3">
      <c r="A123" s="9"/>
      <c r="B123" s="595"/>
      <c r="C123" s="321" t="s">
        <v>1260</v>
      </c>
      <c r="D123" s="321" t="s">
        <v>1260</v>
      </c>
      <c r="E123" s="321" t="s">
        <v>1260</v>
      </c>
      <c r="F123" s="321" t="s">
        <v>1260</v>
      </c>
      <c r="G123" s="321"/>
      <c r="I123" s="595"/>
      <c r="J123" s="321" t="s">
        <v>2633</v>
      </c>
      <c r="K123" s="321" t="s">
        <v>2633</v>
      </c>
      <c r="L123" s="321" t="s">
        <v>2633</v>
      </c>
      <c r="M123" s="321" t="s">
        <v>2633</v>
      </c>
      <c r="N123" s="34"/>
    </row>
    <row r="124" spans="1:14" ht="36.75" thickBot="1" x14ac:dyDescent="0.3">
      <c r="A124" s="9"/>
      <c r="B124" s="595"/>
      <c r="C124" s="275"/>
      <c r="D124" s="275"/>
      <c r="E124" s="275"/>
      <c r="F124" s="275"/>
      <c r="G124" s="275"/>
      <c r="I124" s="595"/>
      <c r="J124" s="559"/>
      <c r="K124" s="559"/>
      <c r="L124" s="559"/>
      <c r="M124" s="559"/>
      <c r="N124" s="37"/>
    </row>
    <row r="125" spans="1:14" ht="36.75" thickBot="1" x14ac:dyDescent="0.3">
      <c r="A125" s="9"/>
      <c r="B125" s="80"/>
      <c r="I125" s="80"/>
    </row>
    <row r="126" spans="1:14" ht="36.75" thickBot="1" x14ac:dyDescent="0.3">
      <c r="A126" s="8">
        <v>5</v>
      </c>
      <c r="B126" s="80"/>
      <c r="I126" s="80"/>
    </row>
    <row r="127" spans="1:14" ht="15" customHeight="1" x14ac:dyDescent="0.25">
      <c r="A127" s="323"/>
      <c r="B127" s="594" t="s">
        <v>179</v>
      </c>
      <c r="C127" s="594"/>
      <c r="D127" s="594"/>
      <c r="E127" s="594"/>
      <c r="F127" s="594"/>
      <c r="G127" s="594"/>
      <c r="I127" s="594" t="s">
        <v>180</v>
      </c>
      <c r="J127" s="594"/>
      <c r="K127" s="594"/>
      <c r="L127" s="594"/>
      <c r="M127" s="594"/>
      <c r="N127" s="594"/>
    </row>
    <row r="128" spans="1:14" ht="36" x14ac:dyDescent="0.25">
      <c r="A128" s="9"/>
      <c r="B128" s="10"/>
      <c r="C128" s="11"/>
      <c r="D128" s="12">
        <v>1</v>
      </c>
      <c r="E128" s="13" t="s">
        <v>7</v>
      </c>
      <c r="F128" s="14"/>
      <c r="G128" s="15"/>
      <c r="H128" s="16"/>
      <c r="I128" s="10"/>
      <c r="J128" s="11"/>
      <c r="K128" s="12">
        <v>1</v>
      </c>
      <c r="L128" s="13" t="s">
        <v>8</v>
      </c>
      <c r="M128" s="14"/>
      <c r="N128" s="15"/>
    </row>
    <row r="129" spans="1:14" ht="15.75" customHeight="1" thickBot="1" x14ac:dyDescent="0.3">
      <c r="A129" s="9"/>
      <c r="B129" s="17"/>
      <c r="C129" s="18"/>
      <c r="D129" s="18" t="str">
        <f>D98:I98</f>
        <v>Komite sorumluları:</v>
      </c>
      <c r="E129" s="18" t="s">
        <v>2645</v>
      </c>
      <c r="F129" s="18" t="s">
        <v>181</v>
      </c>
      <c r="G129" s="19"/>
      <c r="H129" s="20"/>
      <c r="I129" s="21"/>
      <c r="J129" s="22"/>
      <c r="K129" s="18" t="str">
        <f>K98:P98</f>
        <v>Committee Chairmen:</v>
      </c>
      <c r="L129" s="18" t="s">
        <v>2645</v>
      </c>
      <c r="M129" s="18" t="s">
        <v>181</v>
      </c>
      <c r="N129" s="23"/>
    </row>
    <row r="130" spans="1:14" ht="36.75" thickBot="1" x14ac:dyDescent="0.3">
      <c r="A130" s="9"/>
      <c r="B130" s="24"/>
      <c r="C130" s="25">
        <f>7+C99</f>
        <v>44480</v>
      </c>
      <c r="D130" s="25">
        <f>7+D99</f>
        <v>44481</v>
      </c>
      <c r="E130" s="26">
        <f>7+E99</f>
        <v>44482</v>
      </c>
      <c r="F130" s="25">
        <f>7+F99</f>
        <v>44483</v>
      </c>
      <c r="G130" s="25">
        <f>7+G99</f>
        <v>44484</v>
      </c>
      <c r="H130" s="27"/>
      <c r="I130" s="28"/>
      <c r="J130" s="29">
        <f>7+J99</f>
        <v>44480</v>
      </c>
      <c r="K130" s="29">
        <f>7+K99</f>
        <v>44481</v>
      </c>
      <c r="L130" s="29">
        <f>7+L99</f>
        <v>44482</v>
      </c>
      <c r="M130" s="29">
        <f>7+M99</f>
        <v>44483</v>
      </c>
      <c r="N130" s="29">
        <f>7+N99</f>
        <v>44484</v>
      </c>
    </row>
    <row r="131" spans="1:14" ht="36.75" customHeight="1" thickBot="1" x14ac:dyDescent="0.3">
      <c r="A131" s="9"/>
      <c r="B131" s="595" t="s">
        <v>12</v>
      </c>
      <c r="C131" s="31"/>
      <c r="D131" s="31"/>
      <c r="F131" s="31"/>
      <c r="G131" s="31"/>
      <c r="I131" s="595" t="s">
        <v>12</v>
      </c>
      <c r="J131" s="31"/>
      <c r="K131" s="31"/>
      <c r="L131" s="31"/>
      <c r="M131" s="31"/>
      <c r="N131" s="31"/>
    </row>
    <row r="132" spans="1:14" ht="39" customHeight="1" thickBot="1" x14ac:dyDescent="0.3">
      <c r="A132" s="9"/>
      <c r="B132" s="595" t="s">
        <v>12</v>
      </c>
      <c r="C132" s="34"/>
      <c r="D132" s="34"/>
      <c r="F132" s="34"/>
      <c r="G132" s="34"/>
      <c r="I132" s="595" t="s">
        <v>12</v>
      </c>
      <c r="J132" s="34"/>
      <c r="K132" s="34"/>
      <c r="L132" s="34"/>
      <c r="M132" s="34"/>
      <c r="N132" s="34"/>
    </row>
    <row r="133" spans="1:14" ht="36.75" thickBot="1" x14ac:dyDescent="0.3">
      <c r="A133" s="9"/>
      <c r="B133" s="595"/>
      <c r="C133" s="37"/>
      <c r="D133" s="37"/>
      <c r="F133" s="37"/>
      <c r="G133" s="37"/>
      <c r="I133" s="595"/>
      <c r="J133" s="37"/>
      <c r="K133" s="37"/>
      <c r="L133" s="37"/>
      <c r="M133" s="37"/>
      <c r="N133" s="37"/>
    </row>
    <row r="134" spans="1:14" ht="36.75" customHeight="1" thickBot="1" x14ac:dyDescent="0.3">
      <c r="A134" s="9"/>
      <c r="B134" s="595" t="s">
        <v>16</v>
      </c>
      <c r="D134" s="110" t="s">
        <v>17</v>
      </c>
      <c r="E134" s="32" t="s">
        <v>17</v>
      </c>
      <c r="G134" s="32" t="s">
        <v>17</v>
      </c>
      <c r="I134" s="595" t="s">
        <v>16</v>
      </c>
      <c r="J134" s="31"/>
      <c r="K134" s="32" t="s">
        <v>13</v>
      </c>
      <c r="L134" s="32" t="s">
        <v>13</v>
      </c>
      <c r="N134" s="32" t="s">
        <v>13</v>
      </c>
    </row>
    <row r="135" spans="1:14" ht="36" customHeight="1" thickBot="1" x14ac:dyDescent="0.3">
      <c r="A135" s="9"/>
      <c r="B135" s="595"/>
      <c r="D135" s="113" t="s">
        <v>184</v>
      </c>
      <c r="E135" s="35" t="s">
        <v>185</v>
      </c>
      <c r="G135" s="35" t="s">
        <v>187</v>
      </c>
      <c r="I135" s="595"/>
      <c r="J135" s="34"/>
      <c r="K135" s="35" t="s">
        <v>188</v>
      </c>
      <c r="L135" s="35" t="s">
        <v>189</v>
      </c>
      <c r="N135" s="35" t="s">
        <v>190</v>
      </c>
    </row>
    <row r="136" spans="1:14" ht="36.75" thickBot="1" x14ac:dyDescent="0.3">
      <c r="A136" s="9"/>
      <c r="B136" s="595"/>
      <c r="D136" s="116" t="s">
        <v>147</v>
      </c>
      <c r="E136" s="38" t="s">
        <v>147</v>
      </c>
      <c r="G136" s="38" t="s">
        <v>193</v>
      </c>
      <c r="I136" s="595"/>
      <c r="J136" s="37"/>
      <c r="K136" s="38" t="s">
        <v>41</v>
      </c>
      <c r="L136" s="38" t="s">
        <v>139</v>
      </c>
      <c r="N136" s="38" t="s">
        <v>41</v>
      </c>
    </row>
    <row r="137" spans="1:14" ht="36.75" customHeight="1" thickBot="1" x14ac:dyDescent="0.3">
      <c r="A137" s="9"/>
      <c r="B137" s="595" t="s">
        <v>29</v>
      </c>
      <c r="C137" s="32" t="s">
        <v>17</v>
      </c>
      <c r="D137" s="32" t="s">
        <v>17</v>
      </c>
      <c r="E137" s="32" t="s">
        <v>17</v>
      </c>
      <c r="F137" s="32" t="s">
        <v>17</v>
      </c>
      <c r="G137" s="32" t="s">
        <v>17</v>
      </c>
      <c r="I137" s="595" t="s">
        <v>29</v>
      </c>
      <c r="J137" s="32" t="s">
        <v>13</v>
      </c>
      <c r="K137" s="32" t="s">
        <v>13</v>
      </c>
      <c r="L137" s="32" t="s">
        <v>13</v>
      </c>
      <c r="M137" s="32" t="s">
        <v>13</v>
      </c>
      <c r="N137" s="32" t="s">
        <v>13</v>
      </c>
    </row>
    <row r="138" spans="1:14" ht="39" customHeight="1" thickBot="1" x14ac:dyDescent="0.3">
      <c r="A138" s="9"/>
      <c r="B138" s="595"/>
      <c r="C138" s="35" t="s">
        <v>217</v>
      </c>
      <c r="D138" s="35" t="s">
        <v>194</v>
      </c>
      <c r="E138" s="35" t="s">
        <v>195</v>
      </c>
      <c r="F138" s="35" t="s">
        <v>219</v>
      </c>
      <c r="G138" s="35" t="s">
        <v>197</v>
      </c>
      <c r="I138" s="595"/>
      <c r="J138" s="35" t="s">
        <v>198</v>
      </c>
      <c r="K138" s="35" t="s">
        <v>199</v>
      </c>
      <c r="L138" s="35" t="s">
        <v>200</v>
      </c>
      <c r="M138" s="35" t="s">
        <v>201</v>
      </c>
      <c r="N138" s="35" t="s">
        <v>202</v>
      </c>
    </row>
    <row r="139" spans="1:14" ht="36.75" thickBot="1" x14ac:dyDescent="0.3">
      <c r="A139" s="9"/>
      <c r="B139" s="595"/>
      <c r="C139" s="38" t="s">
        <v>39</v>
      </c>
      <c r="D139" s="38" t="s">
        <v>39</v>
      </c>
      <c r="E139" s="38" t="s">
        <v>147</v>
      </c>
      <c r="F139" s="38" t="s">
        <v>193</v>
      </c>
      <c r="G139" s="38" t="s">
        <v>193</v>
      </c>
      <c r="I139" s="595"/>
      <c r="J139" s="38" t="s">
        <v>139</v>
      </c>
      <c r="K139" s="38" t="s">
        <v>41</v>
      </c>
      <c r="L139" s="38" t="s">
        <v>139</v>
      </c>
      <c r="M139" s="38" t="s">
        <v>41</v>
      </c>
      <c r="N139" s="38" t="s">
        <v>139</v>
      </c>
    </row>
    <row r="140" spans="1:14" ht="36.75" customHeight="1" thickBot="1" x14ac:dyDescent="0.3">
      <c r="A140" s="9"/>
      <c r="B140" s="595" t="s">
        <v>42</v>
      </c>
      <c r="C140" s="32" t="s">
        <v>17</v>
      </c>
      <c r="D140" s="32" t="s">
        <v>17</v>
      </c>
      <c r="E140" s="32" t="s">
        <v>17</v>
      </c>
      <c r="F140" s="32" t="s">
        <v>17</v>
      </c>
      <c r="G140" s="32" t="s">
        <v>17</v>
      </c>
      <c r="I140" s="595" t="s">
        <v>42</v>
      </c>
      <c r="J140" s="32" t="s">
        <v>13</v>
      </c>
      <c r="K140" s="32" t="s">
        <v>13</v>
      </c>
      <c r="L140" s="32" t="s">
        <v>13</v>
      </c>
      <c r="M140" s="32" t="s">
        <v>13</v>
      </c>
      <c r="N140" s="32" t="s">
        <v>13</v>
      </c>
    </row>
    <row r="141" spans="1:14" ht="39" customHeight="1" thickBot="1" x14ac:dyDescent="0.3">
      <c r="A141" s="9"/>
      <c r="B141" s="595"/>
      <c r="C141" s="35" t="s">
        <v>225</v>
      </c>
      <c r="D141" s="35" t="s">
        <v>204</v>
      </c>
      <c r="E141" s="35" t="s">
        <v>205</v>
      </c>
      <c r="F141" s="35" t="s">
        <v>227</v>
      </c>
      <c r="G141" s="35" t="s">
        <v>206</v>
      </c>
      <c r="I141" s="595"/>
      <c r="J141" s="35" t="s">
        <v>207</v>
      </c>
      <c r="K141" s="35" t="s">
        <v>208</v>
      </c>
      <c r="L141" s="35" t="s">
        <v>209</v>
      </c>
      <c r="M141" s="35" t="s">
        <v>210</v>
      </c>
      <c r="N141" s="35" t="s">
        <v>211</v>
      </c>
    </row>
    <row r="142" spans="1:14" ht="36.75" thickBot="1" x14ac:dyDescent="0.3">
      <c r="A142" s="9"/>
      <c r="B142" s="595"/>
      <c r="C142" s="38" t="s">
        <v>39</v>
      </c>
      <c r="D142" s="38" t="s">
        <v>39</v>
      </c>
      <c r="E142" s="38" t="s">
        <v>147</v>
      </c>
      <c r="F142" s="38" t="s">
        <v>193</v>
      </c>
      <c r="G142" s="38" t="s">
        <v>39</v>
      </c>
      <c r="I142" s="595"/>
      <c r="J142" s="38" t="s">
        <v>139</v>
      </c>
      <c r="K142" s="38" t="s">
        <v>41</v>
      </c>
      <c r="L142" s="38" t="s">
        <v>214</v>
      </c>
      <c r="M142" s="38" t="s">
        <v>139</v>
      </c>
      <c r="N142" s="38" t="s">
        <v>139</v>
      </c>
    </row>
    <row r="143" spans="1:14" ht="36.75" thickBot="1" x14ac:dyDescent="0.3">
      <c r="A143" s="9"/>
      <c r="B143" s="89" t="s">
        <v>54</v>
      </c>
      <c r="C143" s="118" t="s">
        <v>55</v>
      </c>
      <c r="D143" s="118" t="s">
        <v>55</v>
      </c>
      <c r="E143" s="118" t="s">
        <v>55</v>
      </c>
      <c r="F143" s="118" t="s">
        <v>55</v>
      </c>
      <c r="G143" s="118" t="s">
        <v>55</v>
      </c>
      <c r="I143" s="89" t="s">
        <v>54</v>
      </c>
      <c r="J143" s="119" t="s">
        <v>56</v>
      </c>
      <c r="K143" s="120" t="s">
        <v>56</v>
      </c>
      <c r="L143" s="119" t="s">
        <v>56</v>
      </c>
      <c r="M143" s="119" t="s">
        <v>56</v>
      </c>
      <c r="N143" s="120" t="s">
        <v>56</v>
      </c>
    </row>
    <row r="144" spans="1:14" ht="36.75" customHeight="1" thickBot="1" x14ac:dyDescent="0.3">
      <c r="A144" s="9"/>
      <c r="B144" s="592" t="s">
        <v>57</v>
      </c>
      <c r="C144" s="109" t="s">
        <v>182</v>
      </c>
      <c r="D144" s="111" t="s">
        <v>183</v>
      </c>
      <c r="E144" s="71"/>
      <c r="F144" s="111" t="s">
        <v>183</v>
      </c>
      <c r="G144" s="109" t="s">
        <v>182</v>
      </c>
      <c r="I144" s="592" t="s">
        <v>57</v>
      </c>
      <c r="J144" s="111" t="s">
        <v>215</v>
      </c>
      <c r="K144" s="109" t="s">
        <v>216</v>
      </c>
      <c r="L144" s="71"/>
      <c r="M144" s="109" t="s">
        <v>216</v>
      </c>
      <c r="N144" s="111" t="s">
        <v>215</v>
      </c>
    </row>
    <row r="145" spans="1:14" ht="36.75" customHeight="1" thickBot="1" x14ac:dyDescent="0.3">
      <c r="A145" s="9"/>
      <c r="B145" s="592"/>
      <c r="C145" s="112" t="s">
        <v>2435</v>
      </c>
      <c r="D145" s="114" t="s">
        <v>2438</v>
      </c>
      <c r="E145" s="71"/>
      <c r="F145" s="114" t="s">
        <v>2440</v>
      </c>
      <c r="G145" s="112" t="s">
        <v>2448</v>
      </c>
      <c r="I145" s="592"/>
      <c r="J145" s="114" t="s">
        <v>2443</v>
      </c>
      <c r="K145" s="112" t="s">
        <v>2445</v>
      </c>
      <c r="L145" s="71"/>
      <c r="M145" s="112" t="s">
        <v>2451</v>
      </c>
      <c r="N145" s="114" t="s">
        <v>2454</v>
      </c>
    </row>
    <row r="146" spans="1:14" ht="36.75" thickBot="1" x14ac:dyDescent="0.3">
      <c r="A146" s="9"/>
      <c r="B146" s="592"/>
      <c r="C146" s="115" t="s">
        <v>191</v>
      </c>
      <c r="D146" s="117" t="s">
        <v>223</v>
      </c>
      <c r="E146" s="71"/>
      <c r="F146" s="117" t="s">
        <v>192</v>
      </c>
      <c r="G146" s="115" t="s">
        <v>213</v>
      </c>
      <c r="I146" s="592"/>
      <c r="J146" s="117" t="s">
        <v>223</v>
      </c>
      <c r="K146" s="115" t="s">
        <v>191</v>
      </c>
      <c r="L146" s="71"/>
      <c r="M146" s="115" t="s">
        <v>213</v>
      </c>
      <c r="N146" s="117" t="s">
        <v>224</v>
      </c>
    </row>
    <row r="147" spans="1:14" ht="36.75" customHeight="1" thickBot="1" x14ac:dyDescent="0.3">
      <c r="A147" s="9"/>
      <c r="B147" s="592" t="s">
        <v>69</v>
      </c>
      <c r="C147" s="109" t="s">
        <v>182</v>
      </c>
      <c r="D147" s="111" t="s">
        <v>183</v>
      </c>
      <c r="E147" s="68"/>
      <c r="F147" s="111" t="s">
        <v>183</v>
      </c>
      <c r="G147" s="109" t="s">
        <v>182</v>
      </c>
      <c r="I147" s="592" t="s">
        <v>69</v>
      </c>
      <c r="J147" s="111" t="s">
        <v>215</v>
      </c>
      <c r="K147" s="109" t="s">
        <v>216</v>
      </c>
      <c r="L147" s="68"/>
      <c r="M147" s="109" t="s">
        <v>216</v>
      </c>
      <c r="N147" s="111" t="s">
        <v>215</v>
      </c>
    </row>
    <row r="148" spans="1:14" ht="36.75" customHeight="1" thickBot="1" x14ac:dyDescent="0.3">
      <c r="A148" s="9"/>
      <c r="B148" s="592"/>
      <c r="C148" s="112" t="s">
        <v>2436</v>
      </c>
      <c r="D148" s="114" t="s">
        <v>2439</v>
      </c>
      <c r="E148" s="71"/>
      <c r="F148" s="114" t="s">
        <v>2441</v>
      </c>
      <c r="G148" s="112" t="s">
        <v>2449</v>
      </c>
      <c r="I148" s="592"/>
      <c r="J148" s="114" t="s">
        <v>2444</v>
      </c>
      <c r="K148" s="112" t="s">
        <v>2446</v>
      </c>
      <c r="L148" s="71"/>
      <c r="M148" s="112" t="s">
        <v>2452</v>
      </c>
      <c r="N148" s="114" t="s">
        <v>2455</v>
      </c>
    </row>
    <row r="149" spans="1:14" ht="36.75" thickBot="1" x14ac:dyDescent="0.3">
      <c r="A149" s="9"/>
      <c r="B149" s="592"/>
      <c r="C149" s="115" t="s">
        <v>203</v>
      </c>
      <c r="D149" s="117" t="s">
        <v>223</v>
      </c>
      <c r="E149" s="74"/>
      <c r="F149" s="117" t="s">
        <v>192</v>
      </c>
      <c r="G149" s="112" t="s">
        <v>230</v>
      </c>
      <c r="I149" s="592"/>
      <c r="J149" s="117" t="s">
        <v>223</v>
      </c>
      <c r="K149" s="115" t="s">
        <v>213</v>
      </c>
      <c r="L149" s="74"/>
      <c r="M149" s="115" t="s">
        <v>213</v>
      </c>
      <c r="N149" s="117" t="s">
        <v>224</v>
      </c>
    </row>
    <row r="150" spans="1:14" ht="36.75" customHeight="1" thickBot="1" x14ac:dyDescent="0.3">
      <c r="A150" s="9"/>
      <c r="B150" s="592" t="s">
        <v>73</v>
      </c>
      <c r="C150" s="109" t="s">
        <v>182</v>
      </c>
      <c r="D150" s="31"/>
      <c r="E150" s="68"/>
      <c r="F150" s="111" t="s">
        <v>183</v>
      </c>
      <c r="G150" s="109" t="s">
        <v>182</v>
      </c>
      <c r="I150" s="592" t="s">
        <v>73</v>
      </c>
      <c r="J150" s="31"/>
      <c r="K150" s="109" t="s">
        <v>216</v>
      </c>
      <c r="L150" s="68"/>
      <c r="M150" s="109" t="s">
        <v>216</v>
      </c>
      <c r="N150" s="111" t="s">
        <v>215</v>
      </c>
    </row>
    <row r="151" spans="1:14" ht="36.75" customHeight="1" thickBot="1" x14ac:dyDescent="0.3">
      <c r="A151" s="9"/>
      <c r="B151" s="592"/>
      <c r="C151" s="112" t="s">
        <v>2437</v>
      </c>
      <c r="D151" s="34"/>
      <c r="E151" s="71"/>
      <c r="F151" s="114" t="s">
        <v>2442</v>
      </c>
      <c r="G151" s="112" t="s">
        <v>2450</v>
      </c>
      <c r="I151" s="592"/>
      <c r="J151" s="34"/>
      <c r="K151" s="112" t="s">
        <v>2447</v>
      </c>
      <c r="L151" s="71"/>
      <c r="M151" s="112" t="s">
        <v>2453</v>
      </c>
      <c r="N151" s="114" t="s">
        <v>2456</v>
      </c>
    </row>
    <row r="152" spans="1:14" ht="36.75" thickBot="1" x14ac:dyDescent="0.3">
      <c r="A152" s="9"/>
      <c r="B152" s="592"/>
      <c r="C152" s="115" t="s">
        <v>213</v>
      </c>
      <c r="D152" s="37"/>
      <c r="E152" s="71"/>
      <c r="F152" s="117" t="s">
        <v>192</v>
      </c>
      <c r="G152" s="115" t="s">
        <v>231</v>
      </c>
      <c r="I152" s="592"/>
      <c r="J152" s="37"/>
      <c r="K152" s="115" t="s">
        <v>213</v>
      </c>
      <c r="L152" s="71"/>
      <c r="M152" s="115" t="s">
        <v>231</v>
      </c>
      <c r="N152" s="117" t="s">
        <v>224</v>
      </c>
    </row>
    <row r="153" spans="1:14" ht="36.75" customHeight="1" thickBot="1" x14ac:dyDescent="0.3">
      <c r="A153" s="9"/>
      <c r="B153" s="592" t="s">
        <v>78</v>
      </c>
      <c r="C153" s="31"/>
      <c r="D153" s="31"/>
      <c r="E153" s="68"/>
      <c r="F153" s="31"/>
      <c r="G153" s="31"/>
      <c r="I153" s="592" t="s">
        <v>78</v>
      </c>
      <c r="J153" s="31"/>
      <c r="K153" s="31"/>
      <c r="L153" s="68"/>
      <c r="M153" s="31"/>
      <c r="N153" s="31"/>
    </row>
    <row r="154" spans="1:14" ht="36.75" thickBot="1" x14ac:dyDescent="0.3">
      <c r="A154" s="9"/>
      <c r="B154" s="592"/>
      <c r="C154" s="34"/>
      <c r="D154" s="34"/>
      <c r="E154" s="71"/>
      <c r="F154" s="34"/>
      <c r="G154" s="34"/>
      <c r="I154" s="592"/>
      <c r="J154" s="34"/>
      <c r="K154" s="34"/>
      <c r="L154" s="71"/>
      <c r="M154" s="34"/>
      <c r="N154" s="34"/>
    </row>
    <row r="155" spans="1:14" ht="36.75" thickBot="1" x14ac:dyDescent="0.3">
      <c r="A155" s="9"/>
      <c r="B155" s="592"/>
      <c r="C155" s="37"/>
      <c r="D155" s="37"/>
      <c r="E155" s="74"/>
      <c r="F155" s="37"/>
      <c r="G155" s="37"/>
      <c r="I155" s="592"/>
      <c r="J155" s="37"/>
      <c r="K155" s="37"/>
      <c r="L155" s="74"/>
      <c r="M155" s="37"/>
      <c r="N155" s="37"/>
    </row>
    <row r="156" spans="1:14" ht="36.75" thickBot="1" x14ac:dyDescent="0.3">
      <c r="A156" s="9"/>
      <c r="B156" s="82"/>
      <c r="I156" s="82"/>
    </row>
    <row r="157" spans="1:14" ht="36.75" thickBot="1" x14ac:dyDescent="0.3">
      <c r="A157" s="8">
        <v>6</v>
      </c>
      <c r="B157" s="82"/>
      <c r="I157" s="82"/>
    </row>
    <row r="158" spans="1:14" ht="15" customHeight="1" x14ac:dyDescent="0.25">
      <c r="A158" s="323"/>
      <c r="B158" s="596" t="str">
        <f>B127</f>
        <v xml:space="preserve">KOMİTE-2- HEMATOPOETİK SİSTEM ve TEMEL ONKOLOJİ </v>
      </c>
      <c r="C158" s="596"/>
      <c r="D158" s="596"/>
      <c r="E158" s="596"/>
      <c r="F158" s="596"/>
      <c r="G158" s="596"/>
      <c r="H158" s="16"/>
      <c r="I158" s="596" t="str">
        <f>I127</f>
        <v>COMMITTEE-2-HEMATOPOIETIC SYSTEM AND BASIC ONCOLOGY</v>
      </c>
      <c r="J158" s="596"/>
      <c r="K158" s="596"/>
      <c r="L158" s="596"/>
      <c r="M158" s="596"/>
      <c r="N158" s="596"/>
    </row>
    <row r="159" spans="1:14" ht="36" x14ac:dyDescent="0.25">
      <c r="A159" s="9"/>
      <c r="B159" s="10"/>
      <c r="C159" s="11"/>
      <c r="D159" s="12">
        <f>D128+1</f>
        <v>2</v>
      </c>
      <c r="E159" s="13" t="str">
        <f>E128</f>
        <v>HAFTA</v>
      </c>
      <c r="F159" s="14"/>
      <c r="G159" s="15"/>
      <c r="H159" s="16"/>
      <c r="I159" s="10"/>
      <c r="J159" s="11"/>
      <c r="K159" s="12">
        <f>K128+1</f>
        <v>2</v>
      </c>
      <c r="L159" s="13" t="str">
        <f>L128</f>
        <v>WEEK</v>
      </c>
      <c r="M159" s="14"/>
      <c r="N159" s="15"/>
    </row>
    <row r="160" spans="1:14" ht="36.75" thickBot="1" x14ac:dyDescent="0.3">
      <c r="A160" s="9"/>
      <c r="B160" s="17"/>
      <c r="C160" s="18"/>
      <c r="D160" s="18" t="str">
        <f>D129:I129</f>
        <v>Komite sorumluları:</v>
      </c>
      <c r="E160" s="18" t="str">
        <f>E129:J129</f>
        <v>Dr. Tuba D.ÜNAL</v>
      </c>
      <c r="F160" s="18" t="str">
        <f>F129</f>
        <v>Dr. Emin Emre Kurt</v>
      </c>
      <c r="G160" s="19"/>
      <c r="H160" s="20"/>
      <c r="I160" s="21"/>
      <c r="J160" s="22"/>
      <c r="K160" s="18" t="str">
        <f>K129:P129</f>
        <v>Committee Chairmen:</v>
      </c>
      <c r="L160" s="18" t="str">
        <f>L129:Q129</f>
        <v>Dr. Tuba D.ÜNAL</v>
      </c>
      <c r="M160" s="18" t="str">
        <f>M129</f>
        <v>Dr. Emin Emre Kurt</v>
      </c>
      <c r="N160" s="23"/>
    </row>
    <row r="161" spans="1:14" ht="36.75" thickBot="1" x14ac:dyDescent="0.3">
      <c r="A161" s="9"/>
      <c r="B161" s="28"/>
      <c r="C161" s="25">
        <f>7+C130</f>
        <v>44487</v>
      </c>
      <c r="D161" s="25">
        <f>7+D130</f>
        <v>44488</v>
      </c>
      <c r="E161" s="26">
        <f>7+E130</f>
        <v>44489</v>
      </c>
      <c r="F161" s="25">
        <f>7+F130</f>
        <v>44490</v>
      </c>
      <c r="G161" s="25">
        <f>7+G130</f>
        <v>44491</v>
      </c>
      <c r="H161" s="27"/>
      <c r="I161" s="28"/>
      <c r="J161" s="29">
        <f>7+J130</f>
        <v>44487</v>
      </c>
      <c r="K161" s="29">
        <f>7+K130</f>
        <v>44488</v>
      </c>
      <c r="L161" s="29">
        <f>7+L130</f>
        <v>44489</v>
      </c>
      <c r="M161" s="29">
        <f>7+M130</f>
        <v>44490</v>
      </c>
      <c r="N161" s="29">
        <f>7+N130</f>
        <v>44491</v>
      </c>
    </row>
    <row r="162" spans="1:14" ht="36.75" customHeight="1" thickBot="1" x14ac:dyDescent="0.3">
      <c r="A162" s="9"/>
      <c r="B162" s="599" t="s">
        <v>12</v>
      </c>
      <c r="C162" s="111" t="s">
        <v>183</v>
      </c>
      <c r="D162" s="31"/>
      <c r="E162" s="31"/>
      <c r="F162" s="111" t="s">
        <v>183</v>
      </c>
      <c r="G162" s="31"/>
      <c r="I162" s="599" t="s">
        <v>12</v>
      </c>
      <c r="J162" s="121" t="s">
        <v>215</v>
      </c>
      <c r="L162" s="109" t="s">
        <v>216</v>
      </c>
      <c r="M162" s="114" t="s">
        <v>215</v>
      </c>
      <c r="N162" s="31"/>
    </row>
    <row r="163" spans="1:14" ht="39" customHeight="1" thickBot="1" x14ac:dyDescent="0.3">
      <c r="A163" s="9"/>
      <c r="B163" s="599"/>
      <c r="C163" s="114" t="s">
        <v>232</v>
      </c>
      <c r="D163" s="34"/>
      <c r="E163" s="34"/>
      <c r="F163" s="114" t="s">
        <v>233</v>
      </c>
      <c r="G163" s="34"/>
      <c r="I163" s="599"/>
      <c r="J163" s="122" t="s">
        <v>234</v>
      </c>
      <c r="L163" s="112" t="s">
        <v>235</v>
      </c>
      <c r="M163" s="114" t="s">
        <v>236</v>
      </c>
      <c r="N163" s="34"/>
    </row>
    <row r="164" spans="1:14" ht="36.75" thickBot="1" x14ac:dyDescent="0.3">
      <c r="A164" s="9"/>
      <c r="B164" s="599"/>
      <c r="C164" s="117" t="s">
        <v>237</v>
      </c>
      <c r="D164" s="37"/>
      <c r="E164" s="37"/>
      <c r="F164" s="117" t="s">
        <v>192</v>
      </c>
      <c r="G164" s="37"/>
      <c r="I164" s="599"/>
      <c r="J164" s="123" t="s">
        <v>224</v>
      </c>
      <c r="L164" s="115" t="s">
        <v>231</v>
      </c>
      <c r="M164" s="117" t="s">
        <v>224</v>
      </c>
      <c r="N164" s="271"/>
    </row>
    <row r="165" spans="1:14" ht="15" customHeight="1" thickBot="1" x14ac:dyDescent="0.3">
      <c r="A165" s="9"/>
      <c r="B165" s="598" t="s">
        <v>16</v>
      </c>
      <c r="C165" s="111" t="s">
        <v>183</v>
      </c>
      <c r="D165" s="32" t="s">
        <v>17</v>
      </c>
      <c r="E165" s="124" t="s">
        <v>238</v>
      </c>
      <c r="F165" s="111" t="s">
        <v>183</v>
      </c>
      <c r="G165" s="40" t="s">
        <v>18</v>
      </c>
      <c r="I165" s="598" t="s">
        <v>16</v>
      </c>
      <c r="J165" s="121" t="s">
        <v>215</v>
      </c>
      <c r="K165" s="124" t="s">
        <v>239</v>
      </c>
      <c r="L165" s="109" t="s">
        <v>216</v>
      </c>
      <c r="M165" s="111" t="s">
        <v>215</v>
      </c>
      <c r="N165" s="40" t="s">
        <v>59</v>
      </c>
    </row>
    <row r="166" spans="1:14" ht="39" customHeight="1" thickBot="1" x14ac:dyDescent="0.3">
      <c r="A166" s="9"/>
      <c r="B166" s="598"/>
      <c r="C166" s="114" t="s">
        <v>240</v>
      </c>
      <c r="D166" s="35" t="s">
        <v>267</v>
      </c>
      <c r="E166" s="125" t="s">
        <v>241</v>
      </c>
      <c r="F166" s="114" t="s">
        <v>242</v>
      </c>
      <c r="G166" s="87" t="s">
        <v>254</v>
      </c>
      <c r="I166" s="598"/>
      <c r="J166" s="122" t="s">
        <v>243</v>
      </c>
      <c r="K166" s="125" t="s">
        <v>244</v>
      </c>
      <c r="L166" s="112" t="s">
        <v>245</v>
      </c>
      <c r="M166" s="114" t="s">
        <v>246</v>
      </c>
      <c r="N166" s="87" t="s">
        <v>247</v>
      </c>
    </row>
    <row r="167" spans="1:14" ht="36.75" thickBot="1" x14ac:dyDescent="0.3">
      <c r="A167" s="9"/>
      <c r="B167" s="598"/>
      <c r="C167" s="117" t="s">
        <v>237</v>
      </c>
      <c r="D167" s="38" t="s">
        <v>39</v>
      </c>
      <c r="E167" s="126" t="s">
        <v>147</v>
      </c>
      <c r="F167" s="117" t="s">
        <v>192</v>
      </c>
      <c r="G167" s="49" t="s">
        <v>101</v>
      </c>
      <c r="I167" s="598"/>
      <c r="J167" s="123" t="s">
        <v>224</v>
      </c>
      <c r="K167" s="126" t="s">
        <v>139</v>
      </c>
      <c r="L167" s="127" t="s">
        <v>231</v>
      </c>
      <c r="M167" s="117" t="s">
        <v>224</v>
      </c>
      <c r="N167" s="49" t="s">
        <v>248</v>
      </c>
    </row>
    <row r="168" spans="1:14" ht="36.75" customHeight="1" thickBot="1" x14ac:dyDescent="0.3">
      <c r="A168" s="9"/>
      <c r="B168" s="598" t="s">
        <v>29</v>
      </c>
      <c r="C168" s="32" t="s">
        <v>17</v>
      </c>
      <c r="D168" s="32" t="s">
        <v>17</v>
      </c>
      <c r="E168" s="124" t="s">
        <v>249</v>
      </c>
      <c r="F168" s="40" t="s">
        <v>18</v>
      </c>
      <c r="G168" s="40" t="s">
        <v>18</v>
      </c>
      <c r="I168" s="598" t="s">
        <v>29</v>
      </c>
      <c r="J168" s="32" t="s">
        <v>13</v>
      </c>
      <c r="K168" s="124" t="s">
        <v>250</v>
      </c>
      <c r="L168" s="51" t="s">
        <v>59</v>
      </c>
      <c r="M168" s="109" t="s">
        <v>216</v>
      </c>
      <c r="N168" s="128" t="s">
        <v>59</v>
      </c>
    </row>
    <row r="169" spans="1:14" ht="39" customHeight="1" thickBot="1" x14ac:dyDescent="0.3">
      <c r="A169" s="9"/>
      <c r="B169" s="598"/>
      <c r="C169" s="35" t="s">
        <v>251</v>
      </c>
      <c r="D169" s="35" t="s">
        <v>270</v>
      </c>
      <c r="E169" s="125" t="s">
        <v>241</v>
      </c>
      <c r="F169" s="87" t="s">
        <v>253</v>
      </c>
      <c r="G169" s="87" t="s">
        <v>264</v>
      </c>
      <c r="I169" s="598"/>
      <c r="J169" s="35" t="s">
        <v>268</v>
      </c>
      <c r="K169" s="125" t="s">
        <v>244</v>
      </c>
      <c r="L169" s="87" t="s">
        <v>255</v>
      </c>
      <c r="M169" s="112" t="s">
        <v>256</v>
      </c>
      <c r="N169" s="129" t="s">
        <v>257</v>
      </c>
    </row>
    <row r="170" spans="1:14" ht="36.75" thickBot="1" x14ac:dyDescent="0.3">
      <c r="A170" s="9"/>
      <c r="B170" s="598"/>
      <c r="C170" s="38" t="s">
        <v>39</v>
      </c>
      <c r="D170" s="38" t="s">
        <v>39</v>
      </c>
      <c r="E170" s="126" t="s">
        <v>147</v>
      </c>
      <c r="F170" s="49" t="s">
        <v>101</v>
      </c>
      <c r="G170" s="49" t="s">
        <v>101</v>
      </c>
      <c r="I170" s="598"/>
      <c r="J170" s="38" t="s">
        <v>41</v>
      </c>
      <c r="K170" s="126" t="s">
        <v>139</v>
      </c>
      <c r="L170" s="49" t="s">
        <v>258</v>
      </c>
      <c r="M170" s="115" t="s">
        <v>231</v>
      </c>
      <c r="N170" s="130" t="s">
        <v>258</v>
      </c>
    </row>
    <row r="171" spans="1:14" ht="36.75" customHeight="1" thickBot="1" x14ac:dyDescent="0.3">
      <c r="A171" s="9"/>
      <c r="B171" s="598" t="s">
        <v>42</v>
      </c>
      <c r="C171" s="32" t="s">
        <v>17</v>
      </c>
      <c r="D171" s="32" t="s">
        <v>17</v>
      </c>
      <c r="E171" s="124" t="s">
        <v>259</v>
      </c>
      <c r="F171" s="40" t="s">
        <v>18</v>
      </c>
      <c r="G171" s="40" t="s">
        <v>18</v>
      </c>
      <c r="I171" s="598" t="s">
        <v>42</v>
      </c>
      <c r="J171" s="32" t="s">
        <v>13</v>
      </c>
      <c r="K171" s="124" t="s">
        <v>260</v>
      </c>
      <c r="L171" s="40" t="s">
        <v>59</v>
      </c>
      <c r="M171" s="131" t="s">
        <v>216</v>
      </c>
      <c r="N171" s="70" t="s">
        <v>59</v>
      </c>
    </row>
    <row r="172" spans="1:14" ht="39" customHeight="1" thickBot="1" x14ac:dyDescent="0.3">
      <c r="A172" s="9"/>
      <c r="B172" s="598"/>
      <c r="C172" s="35" t="s">
        <v>261</v>
      </c>
      <c r="D172" s="35" t="s">
        <v>273</v>
      </c>
      <c r="E172" s="125" t="s">
        <v>241</v>
      </c>
      <c r="F172" s="87" t="s">
        <v>263</v>
      </c>
      <c r="G172" s="87" t="s">
        <v>1506</v>
      </c>
      <c r="I172" s="598"/>
      <c r="J172" s="35" t="s">
        <v>271</v>
      </c>
      <c r="K172" s="125" t="s">
        <v>244</v>
      </c>
      <c r="L172" s="44" t="s">
        <v>1495</v>
      </c>
      <c r="M172" s="132" t="s">
        <v>265</v>
      </c>
      <c r="N172" s="73" t="s">
        <v>266</v>
      </c>
    </row>
    <row r="173" spans="1:14" ht="36.75" thickBot="1" x14ac:dyDescent="0.3">
      <c r="A173" s="9"/>
      <c r="B173" s="598"/>
      <c r="C173" s="38" t="s">
        <v>52</v>
      </c>
      <c r="D173" s="38" t="s">
        <v>39</v>
      </c>
      <c r="E173" s="126" t="s">
        <v>147</v>
      </c>
      <c r="F173" s="49" t="s">
        <v>101</v>
      </c>
      <c r="G173" s="49" t="s">
        <v>299</v>
      </c>
      <c r="I173" s="598"/>
      <c r="J173" s="38" t="s">
        <v>41</v>
      </c>
      <c r="K173" s="126" t="s">
        <v>139</v>
      </c>
      <c r="L173" s="49" t="s">
        <v>258</v>
      </c>
      <c r="M173" s="133" t="s">
        <v>231</v>
      </c>
      <c r="N173" s="76" t="s">
        <v>258</v>
      </c>
    </row>
    <row r="174" spans="1:14" ht="36.75" thickBot="1" x14ac:dyDescent="0.3">
      <c r="A174" s="9"/>
      <c r="B174" s="89" t="s">
        <v>54</v>
      </c>
      <c r="C174" s="64" t="s">
        <v>55</v>
      </c>
      <c r="D174" s="63" t="s">
        <v>55</v>
      </c>
      <c r="E174" s="64" t="s">
        <v>55</v>
      </c>
      <c r="F174" s="65" t="s">
        <v>55</v>
      </c>
      <c r="G174" s="62" t="s">
        <v>55</v>
      </c>
      <c r="I174" s="89" t="s">
        <v>54</v>
      </c>
      <c r="J174" s="62" t="s">
        <v>56</v>
      </c>
      <c r="K174" s="135" t="s">
        <v>56</v>
      </c>
      <c r="L174" s="66" t="s">
        <v>56</v>
      </c>
      <c r="M174" s="62" t="s">
        <v>56</v>
      </c>
      <c r="N174" s="67" t="s">
        <v>56</v>
      </c>
    </row>
    <row r="175" spans="1:14" ht="36.75" customHeight="1" thickBot="1" x14ac:dyDescent="0.3">
      <c r="A175" s="9"/>
      <c r="B175" s="598" t="s">
        <v>57</v>
      </c>
      <c r="C175" s="109" t="s">
        <v>182</v>
      </c>
      <c r="D175" s="40" t="s">
        <v>18</v>
      </c>
      <c r="E175" s="68"/>
      <c r="F175" s="136" t="s">
        <v>182</v>
      </c>
      <c r="G175" s="109" t="s">
        <v>182</v>
      </c>
      <c r="I175" s="598" t="s">
        <v>57</v>
      </c>
      <c r="J175" s="40" t="s">
        <v>59</v>
      </c>
      <c r="K175" s="109" t="s">
        <v>216</v>
      </c>
      <c r="L175" s="68"/>
      <c r="M175" s="70" t="s">
        <v>59</v>
      </c>
      <c r="N175" s="109" t="s">
        <v>216</v>
      </c>
    </row>
    <row r="176" spans="1:14" ht="36.75" customHeight="1" thickBot="1" x14ac:dyDescent="0.3">
      <c r="A176" s="9"/>
      <c r="B176" s="598"/>
      <c r="C176" s="112" t="s">
        <v>2457</v>
      </c>
      <c r="D176" s="44" t="s">
        <v>2461</v>
      </c>
      <c r="E176" s="71"/>
      <c r="F176" s="112" t="s">
        <v>2489</v>
      </c>
      <c r="G176" s="112" t="s">
        <v>2492</v>
      </c>
      <c r="I176" s="598"/>
      <c r="J176" s="44" t="s">
        <v>2462</v>
      </c>
      <c r="K176" s="112" t="s">
        <v>2493</v>
      </c>
      <c r="L176" s="71"/>
      <c r="M176" s="73" t="s">
        <v>2463</v>
      </c>
      <c r="N176" s="112" t="s">
        <v>269</v>
      </c>
    </row>
    <row r="177" spans="1:14" ht="36.75" thickBot="1" x14ac:dyDescent="0.3">
      <c r="A177" s="9"/>
      <c r="B177" s="598"/>
      <c r="C177" s="115" t="s">
        <v>191</v>
      </c>
      <c r="D177" s="49" t="s">
        <v>101</v>
      </c>
      <c r="E177" s="74"/>
      <c r="F177" s="115" t="s">
        <v>2488</v>
      </c>
      <c r="G177" s="115" t="s">
        <v>2488</v>
      </c>
      <c r="I177" s="598"/>
      <c r="J177" s="49" t="s">
        <v>258</v>
      </c>
      <c r="K177" s="115" t="s">
        <v>191</v>
      </c>
      <c r="L177" s="74"/>
      <c r="M177" s="76" t="s">
        <v>258</v>
      </c>
      <c r="N177" s="115" t="s">
        <v>230</v>
      </c>
    </row>
    <row r="178" spans="1:14" ht="36.75" customHeight="1" thickBot="1" x14ac:dyDescent="0.3">
      <c r="A178" s="9"/>
      <c r="B178" s="598" t="s">
        <v>69</v>
      </c>
      <c r="C178" s="109" t="s">
        <v>182</v>
      </c>
      <c r="D178" s="40" t="s">
        <v>18</v>
      </c>
      <c r="E178" s="68"/>
      <c r="F178" s="109" t="s">
        <v>182</v>
      </c>
      <c r="G178" s="109" t="s">
        <v>182</v>
      </c>
      <c r="I178" s="598" t="s">
        <v>69</v>
      </c>
      <c r="J178" s="40" t="s">
        <v>59</v>
      </c>
      <c r="K178" s="109" t="s">
        <v>216</v>
      </c>
      <c r="L178" s="68"/>
      <c r="M178" s="70" t="s">
        <v>59</v>
      </c>
      <c r="N178" s="109" t="s">
        <v>216</v>
      </c>
    </row>
    <row r="179" spans="1:14" ht="36.75" customHeight="1" thickBot="1" x14ac:dyDescent="0.3">
      <c r="A179" s="9"/>
      <c r="B179" s="598"/>
      <c r="C179" s="112" t="s">
        <v>2458</v>
      </c>
      <c r="D179" s="44" t="s">
        <v>2460</v>
      </c>
      <c r="E179" s="71"/>
      <c r="F179" s="112" t="s">
        <v>2490</v>
      </c>
      <c r="G179" s="112" t="s">
        <v>2491</v>
      </c>
      <c r="I179" s="598"/>
      <c r="J179" s="44" t="s">
        <v>2483</v>
      </c>
      <c r="K179" s="112" t="s">
        <v>2494</v>
      </c>
      <c r="L179" s="71"/>
      <c r="M179" s="73" t="s">
        <v>2464</v>
      </c>
      <c r="N179" s="112" t="s">
        <v>272</v>
      </c>
    </row>
    <row r="180" spans="1:14" ht="36.75" thickBot="1" x14ac:dyDescent="0.3">
      <c r="A180" s="9"/>
      <c r="B180" s="598"/>
      <c r="C180" s="115" t="s">
        <v>191</v>
      </c>
      <c r="D180" s="49" t="s">
        <v>101</v>
      </c>
      <c r="E180" s="74"/>
      <c r="F180" s="115" t="s">
        <v>2488</v>
      </c>
      <c r="G180" s="115" t="s">
        <v>2488</v>
      </c>
      <c r="I180" s="598"/>
      <c r="J180" s="44" t="s">
        <v>258</v>
      </c>
      <c r="K180" s="112" t="s">
        <v>191</v>
      </c>
      <c r="L180" s="74"/>
      <c r="M180" s="76" t="s">
        <v>258</v>
      </c>
      <c r="N180" s="115" t="s">
        <v>230</v>
      </c>
    </row>
    <row r="181" spans="1:14" ht="36.75" customHeight="1" thickBot="1" x14ac:dyDescent="0.3">
      <c r="A181" s="9"/>
      <c r="B181" s="598" t="s">
        <v>73</v>
      </c>
      <c r="C181" s="109" t="s">
        <v>182</v>
      </c>
      <c r="D181" s="31"/>
      <c r="E181" s="68"/>
      <c r="F181" s="31"/>
      <c r="G181" s="31"/>
      <c r="I181" s="598" t="s">
        <v>73</v>
      </c>
      <c r="J181" s="31"/>
      <c r="K181" s="109" t="s">
        <v>216</v>
      </c>
      <c r="L181" s="68"/>
      <c r="M181" s="31"/>
      <c r="N181" s="31"/>
    </row>
    <row r="182" spans="1:14" ht="36.75" customHeight="1" thickBot="1" x14ac:dyDescent="0.3">
      <c r="A182" s="9"/>
      <c r="B182" s="598"/>
      <c r="C182" s="112" t="s">
        <v>2459</v>
      </c>
      <c r="D182" s="34"/>
      <c r="E182" s="71"/>
      <c r="F182" s="34"/>
      <c r="G182" s="34"/>
      <c r="I182" s="598"/>
      <c r="J182" s="34"/>
      <c r="K182" s="112" t="s">
        <v>2495</v>
      </c>
      <c r="L182" s="71"/>
      <c r="M182" s="94"/>
      <c r="N182" s="94"/>
    </row>
    <row r="183" spans="1:14" ht="36.75" thickBot="1" x14ac:dyDescent="0.3">
      <c r="A183" s="9"/>
      <c r="B183" s="598"/>
      <c r="C183" s="115" t="s">
        <v>191</v>
      </c>
      <c r="D183" s="557"/>
      <c r="E183" s="74"/>
      <c r="F183" s="37"/>
      <c r="G183" s="37"/>
      <c r="I183" s="598"/>
      <c r="J183" s="557"/>
      <c r="K183" s="115" t="s">
        <v>191</v>
      </c>
      <c r="L183" s="74"/>
      <c r="M183" s="37"/>
      <c r="N183" s="37"/>
    </row>
    <row r="184" spans="1:14" ht="36.75" customHeight="1" thickBot="1" x14ac:dyDescent="0.3">
      <c r="A184" s="9"/>
      <c r="B184" s="598" t="s">
        <v>78</v>
      </c>
      <c r="C184" s="31"/>
      <c r="D184" s="31"/>
      <c r="E184" s="68"/>
      <c r="F184" s="31"/>
      <c r="G184" s="31"/>
      <c r="I184" s="598" t="s">
        <v>78</v>
      </c>
      <c r="J184" s="31"/>
      <c r="K184" s="31"/>
      <c r="L184" s="68"/>
      <c r="M184" s="31"/>
      <c r="N184" s="31"/>
    </row>
    <row r="185" spans="1:14" ht="36.75" customHeight="1" thickBot="1" x14ac:dyDescent="0.3">
      <c r="A185" s="9"/>
      <c r="B185" s="598"/>
      <c r="C185" s="34"/>
      <c r="D185" s="34"/>
      <c r="E185" s="71"/>
      <c r="F185" s="34"/>
      <c r="G185" s="34"/>
      <c r="I185" s="598"/>
      <c r="J185" s="34"/>
      <c r="K185" s="34"/>
      <c r="L185" s="71"/>
      <c r="M185" s="94"/>
      <c r="N185" s="94"/>
    </row>
    <row r="186" spans="1:14" ht="36.75" thickBot="1" x14ac:dyDescent="0.3">
      <c r="A186" s="9"/>
      <c r="B186" s="598"/>
      <c r="C186" s="37"/>
      <c r="D186" s="37"/>
      <c r="E186" s="74"/>
      <c r="F186" s="37"/>
      <c r="G186" s="37"/>
      <c r="I186" s="598"/>
      <c r="J186" s="557"/>
      <c r="K186" s="37"/>
      <c r="L186" s="74"/>
      <c r="M186" s="37"/>
      <c r="N186" s="37"/>
    </row>
    <row r="187" spans="1:14" ht="36.75" thickBot="1" x14ac:dyDescent="0.3">
      <c r="A187" s="9"/>
      <c r="B187" s="137"/>
      <c r="E187" s="138"/>
      <c r="I187" s="137"/>
    </row>
    <row r="188" spans="1:14" ht="36.75" thickBot="1" x14ac:dyDescent="0.3">
      <c r="A188" s="8">
        <v>7</v>
      </c>
      <c r="B188" s="137"/>
      <c r="I188" s="137"/>
    </row>
    <row r="189" spans="1:14" ht="15" customHeight="1" x14ac:dyDescent="0.25">
      <c r="A189" s="323"/>
      <c r="B189" s="596" t="str">
        <f>B158</f>
        <v xml:space="preserve">KOMİTE-2- HEMATOPOETİK SİSTEM ve TEMEL ONKOLOJİ </v>
      </c>
      <c r="C189" s="596"/>
      <c r="D189" s="596"/>
      <c r="E189" s="596"/>
      <c r="F189" s="596"/>
      <c r="G189" s="596"/>
      <c r="H189" s="16"/>
      <c r="I189" s="596" t="str">
        <f>I158</f>
        <v>COMMITTEE-2-HEMATOPOIETIC SYSTEM AND BASIC ONCOLOGY</v>
      </c>
      <c r="J189" s="596"/>
      <c r="K189" s="596"/>
      <c r="L189" s="596"/>
      <c r="M189" s="596"/>
      <c r="N189" s="596"/>
    </row>
    <row r="190" spans="1:14" ht="36" x14ac:dyDescent="0.25">
      <c r="A190" s="9"/>
      <c r="B190" s="10"/>
      <c r="C190" s="11"/>
      <c r="D190" s="12">
        <f>D159+1</f>
        <v>3</v>
      </c>
      <c r="E190" s="13" t="str">
        <f>E159</f>
        <v>HAFTA</v>
      </c>
      <c r="F190" s="14"/>
      <c r="G190" s="15"/>
      <c r="H190" s="16"/>
      <c r="I190" s="10"/>
      <c r="J190" s="11"/>
      <c r="K190" s="12">
        <f>K159+1</f>
        <v>3</v>
      </c>
      <c r="L190" s="13" t="str">
        <f>L159</f>
        <v>WEEK</v>
      </c>
      <c r="M190" s="14"/>
      <c r="N190" s="15"/>
    </row>
    <row r="191" spans="1:14" ht="15.75" customHeight="1" thickBot="1" x14ac:dyDescent="0.3">
      <c r="A191" s="9"/>
      <c r="B191" s="17"/>
      <c r="C191" s="18"/>
      <c r="D191" s="18" t="str">
        <f>D160:I160</f>
        <v>Komite sorumluları:</v>
      </c>
      <c r="E191" s="18" t="str">
        <f>E160:J160</f>
        <v>Dr. Tuba D.ÜNAL</v>
      </c>
      <c r="F191" s="18" t="str">
        <f>F160</f>
        <v>Dr. Emin Emre Kurt</v>
      </c>
      <c r="G191" s="19"/>
      <c r="H191" s="20"/>
      <c r="I191" s="21"/>
      <c r="J191" s="22"/>
      <c r="K191" s="18" t="str">
        <f>K160:P160</f>
        <v>Committee Chairmen:</v>
      </c>
      <c r="L191" s="18" t="str">
        <f>L160:Q160</f>
        <v>Dr. Tuba D.ÜNAL</v>
      </c>
      <c r="M191" s="18" t="str">
        <f>M160</f>
        <v>Dr. Emin Emre Kurt</v>
      </c>
      <c r="N191" s="23"/>
    </row>
    <row r="192" spans="1:14" ht="36.75" thickBot="1" x14ac:dyDescent="0.3">
      <c r="A192" s="9"/>
      <c r="B192" s="24"/>
      <c r="C192" s="25">
        <f>7+C161</f>
        <v>44494</v>
      </c>
      <c r="D192" s="25">
        <f>7+D161</f>
        <v>44495</v>
      </c>
      <c r="E192" s="26">
        <f>7+E161</f>
        <v>44496</v>
      </c>
      <c r="F192" s="26">
        <f>7+F161</f>
        <v>44497</v>
      </c>
      <c r="G192" s="25">
        <f>7+G161</f>
        <v>44498</v>
      </c>
      <c r="H192" s="27"/>
      <c r="I192" s="28"/>
      <c r="J192" s="29">
        <f>7+J161</f>
        <v>44494</v>
      </c>
      <c r="K192" s="29">
        <f>7+K161</f>
        <v>44495</v>
      </c>
      <c r="L192" s="29">
        <f>7+L161</f>
        <v>44496</v>
      </c>
      <c r="M192" s="29">
        <f>7+M161</f>
        <v>44497</v>
      </c>
      <c r="N192" s="29">
        <f>7+N161</f>
        <v>44498</v>
      </c>
    </row>
    <row r="193" spans="1:14" ht="36.75" customHeight="1" thickBot="1" x14ac:dyDescent="0.3">
      <c r="A193" s="9"/>
      <c r="B193" s="595" t="s">
        <v>12</v>
      </c>
      <c r="C193" s="109" t="s">
        <v>182</v>
      </c>
      <c r="D193" s="31"/>
      <c r="E193" s="34"/>
      <c r="F193" s="34"/>
      <c r="G193" s="600" t="s">
        <v>1259</v>
      </c>
      <c r="I193" s="595" t="s">
        <v>12</v>
      </c>
      <c r="J193" s="32" t="s">
        <v>13</v>
      </c>
      <c r="L193" s="34"/>
      <c r="M193" s="31"/>
      <c r="N193" s="600" t="s">
        <v>1259</v>
      </c>
    </row>
    <row r="194" spans="1:14" ht="36.75" customHeight="1" thickBot="1" x14ac:dyDescent="0.3">
      <c r="A194" s="9"/>
      <c r="B194" s="595" t="s">
        <v>12</v>
      </c>
      <c r="C194" s="112" t="s">
        <v>275</v>
      </c>
      <c r="D194" s="321"/>
      <c r="E194" s="321" t="s">
        <v>1260</v>
      </c>
      <c r="F194" s="321" t="s">
        <v>1260</v>
      </c>
      <c r="G194" s="600"/>
      <c r="I194" s="595" t="s">
        <v>12</v>
      </c>
      <c r="J194" s="35" t="s">
        <v>298</v>
      </c>
      <c r="L194" s="321"/>
      <c r="M194" s="321" t="s">
        <v>2633</v>
      </c>
      <c r="N194" s="600"/>
    </row>
    <row r="195" spans="1:14" ht="36.75" thickBot="1" x14ac:dyDescent="0.3">
      <c r="A195" s="9"/>
      <c r="B195" s="595"/>
      <c r="C195" s="115" t="s">
        <v>230</v>
      </c>
      <c r="D195" s="557"/>
      <c r="E195" s="275"/>
      <c r="F195" s="275"/>
      <c r="G195" s="600"/>
      <c r="I195" s="595"/>
      <c r="J195" s="38" t="s">
        <v>41</v>
      </c>
      <c r="L195" s="275"/>
      <c r="M195" s="559"/>
      <c r="N195" s="600"/>
    </row>
    <row r="196" spans="1:14" ht="36.75" customHeight="1" thickBot="1" x14ac:dyDescent="0.3">
      <c r="A196" s="9"/>
      <c r="B196" s="595" t="s">
        <v>16</v>
      </c>
      <c r="C196" s="109" t="s">
        <v>182</v>
      </c>
      <c r="D196" s="32" t="s">
        <v>17</v>
      </c>
      <c r="E196" s="597" t="s">
        <v>1266</v>
      </c>
      <c r="F196" s="34"/>
      <c r="G196" s="600"/>
      <c r="I196" s="595" t="s">
        <v>16</v>
      </c>
      <c r="J196" s="32" t="s">
        <v>13</v>
      </c>
      <c r="K196" s="40" t="s">
        <v>59</v>
      </c>
      <c r="L196" s="597" t="s">
        <v>1263</v>
      </c>
      <c r="M196" s="31"/>
      <c r="N196" s="600"/>
    </row>
    <row r="197" spans="1:14" ht="36" customHeight="1" thickBot="1" x14ac:dyDescent="0.3">
      <c r="A197" s="9"/>
      <c r="B197" s="595"/>
      <c r="C197" s="112" t="s">
        <v>276</v>
      </c>
      <c r="D197" s="35" t="s">
        <v>277</v>
      </c>
      <c r="E197" s="597"/>
      <c r="F197" s="321" t="s">
        <v>1260</v>
      </c>
      <c r="G197" s="600"/>
      <c r="I197" s="595"/>
      <c r="J197" s="35" t="s">
        <v>301</v>
      </c>
      <c r="K197" s="44" t="s">
        <v>2486</v>
      </c>
      <c r="L197" s="597"/>
      <c r="M197" s="321" t="s">
        <v>2633</v>
      </c>
      <c r="N197" s="600"/>
    </row>
    <row r="198" spans="1:14" ht="36.75" thickBot="1" x14ac:dyDescent="0.3">
      <c r="A198" s="9"/>
      <c r="B198" s="595"/>
      <c r="C198" s="115" t="s">
        <v>230</v>
      </c>
      <c r="D198" s="38" t="s">
        <v>39</v>
      </c>
      <c r="E198" s="597"/>
      <c r="F198" s="328"/>
      <c r="G198" s="600"/>
      <c r="I198" s="595"/>
      <c r="J198" s="38" t="s">
        <v>41</v>
      </c>
      <c r="K198" s="49" t="s">
        <v>300</v>
      </c>
      <c r="L198" s="597"/>
      <c r="M198" s="559"/>
      <c r="N198" s="600"/>
    </row>
    <row r="199" spans="1:14" ht="36.75" customHeight="1" thickBot="1" x14ac:dyDescent="0.3">
      <c r="A199" s="9"/>
      <c r="B199" s="595" t="s">
        <v>29</v>
      </c>
      <c r="C199" s="40" t="s">
        <v>18</v>
      </c>
      <c r="D199" s="32" t="s">
        <v>17</v>
      </c>
      <c r="E199" s="597"/>
      <c r="F199" s="34"/>
      <c r="G199" s="600"/>
      <c r="I199" s="595" t="s">
        <v>29</v>
      </c>
      <c r="J199" s="40" t="s">
        <v>59</v>
      </c>
      <c r="K199" s="40" t="s">
        <v>59</v>
      </c>
      <c r="L199" s="597"/>
      <c r="M199" s="31"/>
      <c r="N199" s="600"/>
    </row>
    <row r="200" spans="1:14" ht="36.75" thickBot="1" x14ac:dyDescent="0.3">
      <c r="A200" s="9"/>
      <c r="B200" s="595"/>
      <c r="C200" s="44" t="s">
        <v>281</v>
      </c>
      <c r="D200" s="35" t="s">
        <v>282</v>
      </c>
      <c r="E200" s="597"/>
      <c r="F200" s="321" t="s">
        <v>1260</v>
      </c>
      <c r="G200" s="600"/>
      <c r="I200" s="595"/>
      <c r="J200" s="87" t="s">
        <v>293</v>
      </c>
      <c r="K200" s="44" t="s">
        <v>2487</v>
      </c>
      <c r="L200" s="597"/>
      <c r="M200" s="321" t="s">
        <v>2633</v>
      </c>
      <c r="N200" s="600"/>
    </row>
    <row r="201" spans="1:14" ht="36.75" thickBot="1" x14ac:dyDescent="0.3">
      <c r="A201" s="9"/>
      <c r="B201" s="595"/>
      <c r="C201" s="49" t="s">
        <v>101</v>
      </c>
      <c r="D201" s="38" t="s">
        <v>39</v>
      </c>
      <c r="E201" s="597"/>
      <c r="F201" s="328"/>
      <c r="G201" s="600"/>
      <c r="I201" s="595"/>
      <c r="J201" s="49" t="s">
        <v>258</v>
      </c>
      <c r="K201" s="49" t="s">
        <v>300</v>
      </c>
      <c r="L201" s="597"/>
      <c r="M201" s="559"/>
      <c r="N201" s="600"/>
    </row>
    <row r="202" spans="1:14" ht="36.75" customHeight="1" thickBot="1" x14ac:dyDescent="0.3">
      <c r="A202" s="9"/>
      <c r="B202" s="595" t="s">
        <v>42</v>
      </c>
      <c r="C202" s="40" t="s">
        <v>18</v>
      </c>
      <c r="D202" s="109" t="s">
        <v>182</v>
      </c>
      <c r="E202" s="597"/>
      <c r="F202" s="34"/>
      <c r="G202" s="600"/>
      <c r="I202" s="595" t="s">
        <v>42</v>
      </c>
      <c r="J202" s="40" t="s">
        <v>59</v>
      </c>
      <c r="K202" s="112" t="s">
        <v>216</v>
      </c>
      <c r="L202" s="597"/>
      <c r="M202" s="31"/>
      <c r="N202" s="600"/>
    </row>
    <row r="203" spans="1:14" ht="36.75" thickBot="1" x14ac:dyDescent="0.3">
      <c r="A203" s="9"/>
      <c r="B203" s="595"/>
      <c r="C203" s="44" t="s">
        <v>287</v>
      </c>
      <c r="D203" s="112" t="s">
        <v>2472</v>
      </c>
      <c r="E203" s="597"/>
      <c r="F203" s="321" t="s">
        <v>1260</v>
      </c>
      <c r="G203" s="600"/>
      <c r="I203" s="595"/>
      <c r="J203" s="87" t="s">
        <v>297</v>
      </c>
      <c r="K203" s="112" t="s">
        <v>289</v>
      </c>
      <c r="L203" s="597"/>
      <c r="M203" s="321" t="s">
        <v>2633</v>
      </c>
      <c r="N203" s="600"/>
    </row>
    <row r="204" spans="1:14" ht="36.75" thickBot="1" x14ac:dyDescent="0.3">
      <c r="A204" s="9"/>
      <c r="B204" s="595"/>
      <c r="C204" s="49" t="s">
        <v>101</v>
      </c>
      <c r="D204" s="112" t="s">
        <v>231</v>
      </c>
      <c r="E204" s="597"/>
      <c r="F204" s="328"/>
      <c r="G204" s="600"/>
      <c r="I204" s="595"/>
      <c r="J204" s="49" t="s">
        <v>258</v>
      </c>
      <c r="K204" s="115" t="s">
        <v>231</v>
      </c>
      <c r="L204" s="597"/>
      <c r="M204" s="559"/>
      <c r="N204" s="600"/>
    </row>
    <row r="205" spans="1:14" ht="36.75" thickBot="1" x14ac:dyDescent="0.3">
      <c r="A205" s="9"/>
      <c r="B205" s="89" t="s">
        <v>54</v>
      </c>
      <c r="C205" s="29" t="s">
        <v>55</v>
      </c>
      <c r="D205" s="29" t="s">
        <v>55</v>
      </c>
      <c r="E205" s="29" t="s">
        <v>55</v>
      </c>
      <c r="F205" s="29" t="s">
        <v>55</v>
      </c>
      <c r="G205" s="29"/>
      <c r="H205" s="27"/>
      <c r="I205" s="89" t="s">
        <v>54</v>
      </c>
      <c r="J205" s="29" t="s">
        <v>56</v>
      </c>
      <c r="K205" s="29" t="s">
        <v>56</v>
      </c>
      <c r="L205" s="29" t="s">
        <v>56</v>
      </c>
      <c r="M205" s="29" t="s">
        <v>56</v>
      </c>
      <c r="N205" s="29" t="s">
        <v>56</v>
      </c>
    </row>
    <row r="206" spans="1:14" ht="36.75" customHeight="1" thickBot="1" x14ac:dyDescent="0.3">
      <c r="A206" s="9"/>
      <c r="B206" s="595" t="s">
        <v>57</v>
      </c>
      <c r="C206" s="139" t="s">
        <v>291</v>
      </c>
      <c r="D206" s="40" t="s">
        <v>18</v>
      </c>
      <c r="E206" s="34"/>
      <c r="F206" s="34"/>
      <c r="G206" s="600" t="s">
        <v>1259</v>
      </c>
      <c r="I206" s="595" t="s">
        <v>57</v>
      </c>
      <c r="J206" s="121" t="s">
        <v>215</v>
      </c>
      <c r="K206" s="139" t="s">
        <v>292</v>
      </c>
      <c r="L206" s="31"/>
      <c r="M206" s="31"/>
      <c r="N206" s="600" t="s">
        <v>1259</v>
      </c>
    </row>
    <row r="207" spans="1:14" ht="36.75" thickBot="1" x14ac:dyDescent="0.3">
      <c r="A207" s="9"/>
      <c r="B207" s="595"/>
      <c r="C207" s="140" t="s">
        <v>2465</v>
      </c>
      <c r="D207" s="44" t="s">
        <v>2473</v>
      </c>
      <c r="E207" s="321" t="s">
        <v>1260</v>
      </c>
      <c r="F207" s="321" t="s">
        <v>1260</v>
      </c>
      <c r="G207" s="600"/>
      <c r="I207" s="595"/>
      <c r="J207" s="122" t="s">
        <v>2467</v>
      </c>
      <c r="K207" s="140" t="s">
        <v>2468</v>
      </c>
      <c r="L207" s="321" t="s">
        <v>2633</v>
      </c>
      <c r="M207" s="321" t="s">
        <v>2633</v>
      </c>
      <c r="N207" s="600"/>
    </row>
    <row r="208" spans="1:14" ht="36.75" thickBot="1" x14ac:dyDescent="0.3">
      <c r="A208" s="9"/>
      <c r="B208" s="595"/>
      <c r="C208" s="141" t="s">
        <v>294</v>
      </c>
      <c r="D208" s="49" t="s">
        <v>101</v>
      </c>
      <c r="E208" s="557"/>
      <c r="F208" s="275"/>
      <c r="G208" s="600"/>
      <c r="I208" s="595"/>
      <c r="J208" s="123" t="s">
        <v>224</v>
      </c>
      <c r="K208" s="141" t="s">
        <v>295</v>
      </c>
      <c r="L208" s="559"/>
      <c r="M208" s="559"/>
      <c r="N208" s="600"/>
    </row>
    <row r="209" spans="1:14" ht="36.75" customHeight="1" thickBot="1" x14ac:dyDescent="0.3">
      <c r="A209" s="9"/>
      <c r="B209" s="595" t="s">
        <v>69</v>
      </c>
      <c r="C209" s="139" t="s">
        <v>291</v>
      </c>
      <c r="D209" s="40" t="s">
        <v>18</v>
      </c>
      <c r="E209" s="34"/>
      <c r="F209" s="34"/>
      <c r="G209" s="600"/>
      <c r="I209" s="595" t="s">
        <v>69</v>
      </c>
      <c r="J209" s="121" t="s">
        <v>215</v>
      </c>
      <c r="K209" s="139" t="s">
        <v>292</v>
      </c>
      <c r="L209" s="31"/>
      <c r="M209" s="31"/>
      <c r="N209" s="600"/>
    </row>
    <row r="210" spans="1:14" ht="36" customHeight="1" thickBot="1" x14ac:dyDescent="0.3">
      <c r="A210" s="9"/>
      <c r="B210" s="595"/>
      <c r="C210" s="140" t="s">
        <v>2466</v>
      </c>
      <c r="D210" s="44" t="s">
        <v>2474</v>
      </c>
      <c r="E210" s="321" t="s">
        <v>1260</v>
      </c>
      <c r="F210" s="321" t="s">
        <v>1260</v>
      </c>
      <c r="G210" s="600"/>
      <c r="I210" s="595"/>
      <c r="J210" s="122" t="s">
        <v>2467</v>
      </c>
      <c r="K210" s="140" t="s">
        <v>2469</v>
      </c>
      <c r="L210" s="321" t="s">
        <v>2633</v>
      </c>
      <c r="M210" s="321" t="s">
        <v>2633</v>
      </c>
      <c r="N210" s="600"/>
    </row>
    <row r="211" spans="1:14" ht="36.75" thickBot="1" x14ac:dyDescent="0.3">
      <c r="A211" s="9"/>
      <c r="B211" s="595"/>
      <c r="C211" s="141" t="s">
        <v>294</v>
      </c>
      <c r="D211" s="49" t="s">
        <v>101</v>
      </c>
      <c r="E211" s="557"/>
      <c r="F211" s="275"/>
      <c r="G211" s="600"/>
      <c r="I211" s="595"/>
      <c r="J211" s="123" t="s">
        <v>224</v>
      </c>
      <c r="K211" s="141" t="s">
        <v>295</v>
      </c>
      <c r="L211" s="559"/>
      <c r="M211" s="559"/>
      <c r="N211" s="600"/>
    </row>
    <row r="212" spans="1:14" ht="36.75" customHeight="1" thickBot="1" x14ac:dyDescent="0.3">
      <c r="A212" s="9"/>
      <c r="B212" s="595" t="s">
        <v>73</v>
      </c>
      <c r="C212" s="86"/>
      <c r="E212" s="34"/>
      <c r="F212" s="34"/>
      <c r="G212" s="600"/>
      <c r="I212" s="595" t="s">
        <v>73</v>
      </c>
      <c r="J212" s="86"/>
      <c r="K212" s="86"/>
      <c r="L212" s="31"/>
      <c r="M212" s="31"/>
      <c r="N212" s="600"/>
    </row>
    <row r="213" spans="1:14" ht="36.75" thickBot="1" x14ac:dyDescent="0.3">
      <c r="A213" s="9"/>
      <c r="B213" s="595"/>
      <c r="C213" s="39"/>
      <c r="E213" s="321" t="s">
        <v>1260</v>
      </c>
      <c r="F213" s="321" t="s">
        <v>1260</v>
      </c>
      <c r="G213" s="600"/>
      <c r="I213" s="595"/>
      <c r="J213" s="39"/>
      <c r="K213" s="39"/>
      <c r="L213" s="321" t="s">
        <v>2633</v>
      </c>
      <c r="M213" s="321" t="s">
        <v>2633</v>
      </c>
      <c r="N213" s="600"/>
    </row>
    <row r="214" spans="1:14" ht="36.75" thickBot="1" x14ac:dyDescent="0.3">
      <c r="A214" s="9"/>
      <c r="B214" s="595"/>
      <c r="C214" s="48"/>
      <c r="E214" s="557"/>
      <c r="F214" s="275"/>
      <c r="G214" s="600"/>
      <c r="I214" s="595"/>
      <c r="J214" s="48"/>
      <c r="K214" s="48"/>
      <c r="L214" s="559"/>
      <c r="M214" s="559"/>
      <c r="N214" s="600"/>
    </row>
    <row r="215" spans="1:14" ht="36.75" customHeight="1" thickBot="1" x14ac:dyDescent="0.3">
      <c r="A215" s="9"/>
      <c r="B215" s="595" t="s">
        <v>78</v>
      </c>
      <c r="C215" s="86"/>
      <c r="D215" s="86"/>
      <c r="E215" s="34"/>
      <c r="F215" s="34"/>
      <c r="G215" s="600"/>
      <c r="I215" s="595" t="s">
        <v>78</v>
      </c>
      <c r="J215" s="86"/>
      <c r="K215" s="86"/>
      <c r="L215" s="31"/>
      <c r="M215" s="31"/>
      <c r="N215" s="600"/>
    </row>
    <row r="216" spans="1:14" ht="36.75" thickBot="1" x14ac:dyDescent="0.3">
      <c r="A216" s="9"/>
      <c r="B216" s="595"/>
      <c r="C216" s="39"/>
      <c r="D216" s="39"/>
      <c r="E216" s="321" t="s">
        <v>1260</v>
      </c>
      <c r="F216" s="321" t="s">
        <v>1260</v>
      </c>
      <c r="G216" s="600"/>
      <c r="I216" s="595"/>
      <c r="J216" s="39"/>
      <c r="K216" s="39"/>
      <c r="L216" s="321" t="s">
        <v>2633</v>
      </c>
      <c r="M216" s="321" t="s">
        <v>2633</v>
      </c>
      <c r="N216" s="600"/>
    </row>
    <row r="217" spans="1:14" ht="36.75" thickBot="1" x14ac:dyDescent="0.3">
      <c r="A217" s="9"/>
      <c r="B217" s="595"/>
      <c r="C217" s="48"/>
      <c r="D217" s="48"/>
      <c r="E217" s="275"/>
      <c r="F217" s="275"/>
      <c r="G217" s="600"/>
      <c r="I217" s="595"/>
      <c r="J217" s="48"/>
      <c r="K217" s="48"/>
      <c r="L217" s="559"/>
      <c r="M217" s="559"/>
      <c r="N217" s="600"/>
    </row>
    <row r="218" spans="1:14" ht="36.75" thickBot="1" x14ac:dyDescent="0.3">
      <c r="A218" s="9"/>
      <c r="B218" s="80"/>
      <c r="C218" s="108"/>
      <c r="D218" s="108"/>
      <c r="E218" s="108"/>
      <c r="F218" s="108"/>
      <c r="I218" s="80"/>
      <c r="J218" s="108"/>
      <c r="K218" s="108"/>
      <c r="L218" s="108"/>
      <c r="N218" s="108"/>
    </row>
    <row r="219" spans="1:14" ht="36.75" thickBot="1" x14ac:dyDescent="0.3">
      <c r="A219" s="8">
        <v>8</v>
      </c>
      <c r="B219" s="80"/>
      <c r="C219" s="108"/>
      <c r="D219" s="108"/>
      <c r="E219" s="108"/>
      <c r="F219" s="108"/>
      <c r="I219" s="80"/>
      <c r="J219" s="108"/>
      <c r="K219" s="108"/>
      <c r="L219" s="108"/>
      <c r="M219" s="108"/>
      <c r="N219" s="108"/>
    </row>
    <row r="220" spans="1:14" ht="15" customHeight="1" x14ac:dyDescent="0.25">
      <c r="A220" s="323"/>
      <c r="B220" s="596" t="str">
        <f>B189</f>
        <v xml:space="preserve">KOMİTE-2- HEMATOPOETİK SİSTEM ve TEMEL ONKOLOJİ </v>
      </c>
      <c r="C220" s="596"/>
      <c r="D220" s="596"/>
      <c r="E220" s="596"/>
      <c r="F220" s="596"/>
      <c r="G220" s="596"/>
      <c r="H220" s="16"/>
      <c r="I220" s="596" t="str">
        <f>I189</f>
        <v>COMMITTEE-2-HEMATOPOIETIC SYSTEM AND BASIC ONCOLOGY</v>
      </c>
      <c r="J220" s="596"/>
      <c r="K220" s="596"/>
      <c r="L220" s="596"/>
      <c r="M220" s="596"/>
      <c r="N220" s="596"/>
    </row>
    <row r="221" spans="1:14" ht="36" x14ac:dyDescent="0.25">
      <c r="A221" s="9"/>
      <c r="B221" s="10"/>
      <c r="C221" s="11"/>
      <c r="D221" s="12">
        <f>D190+1</f>
        <v>4</v>
      </c>
      <c r="E221" s="13" t="str">
        <f>E190</f>
        <v>HAFTA</v>
      </c>
      <c r="F221" s="14"/>
      <c r="G221" s="15"/>
      <c r="H221" s="16"/>
      <c r="I221" s="10"/>
      <c r="J221" s="11"/>
      <c r="K221" s="84">
        <f>K190+1</f>
        <v>4</v>
      </c>
      <c r="L221" s="85" t="str">
        <f>L190</f>
        <v>WEEK</v>
      </c>
      <c r="M221" s="14"/>
      <c r="N221" s="15"/>
    </row>
    <row r="222" spans="1:14" ht="36.75" thickBot="1" x14ac:dyDescent="0.3">
      <c r="A222" s="9"/>
      <c r="B222" s="17"/>
      <c r="C222" s="18"/>
      <c r="D222" s="18" t="str">
        <f>D191:I191</f>
        <v>Komite sorumluları:</v>
      </c>
      <c r="E222" s="18" t="str">
        <f>E191:J191</f>
        <v>Dr. Tuba D.ÜNAL</v>
      </c>
      <c r="F222" s="18" t="str">
        <f>F191</f>
        <v>Dr. Emin Emre Kurt</v>
      </c>
      <c r="G222" s="19"/>
      <c r="H222" s="20"/>
      <c r="I222" s="21"/>
      <c r="J222" s="22"/>
      <c r="K222" s="18" t="str">
        <f>K191:P191</f>
        <v>Committee Chairmen:</v>
      </c>
      <c r="L222" s="18" t="str">
        <f>L191:Q191</f>
        <v>Dr. Tuba D.ÜNAL</v>
      </c>
      <c r="M222" s="18" t="str">
        <f>M191</f>
        <v>Dr. Emin Emre Kurt</v>
      </c>
      <c r="N222" s="23"/>
    </row>
    <row r="223" spans="1:14" ht="36.75" thickBot="1" x14ac:dyDescent="0.3">
      <c r="A223" s="9"/>
      <c r="B223" s="24"/>
      <c r="C223" s="25">
        <f>7+C192</f>
        <v>44501</v>
      </c>
      <c r="D223" s="26">
        <f>7+D192</f>
        <v>44502</v>
      </c>
      <c r="E223" s="25">
        <f>7+E192</f>
        <v>44503</v>
      </c>
      <c r="F223" s="26">
        <f>7+F192</f>
        <v>44504</v>
      </c>
      <c r="G223" s="26">
        <f>7+G192</f>
        <v>44505</v>
      </c>
      <c r="H223" s="27"/>
      <c r="I223" s="28"/>
      <c r="J223" s="29">
        <f>7+J192</f>
        <v>44501</v>
      </c>
      <c r="K223" s="29">
        <f>7+K192</f>
        <v>44502</v>
      </c>
      <c r="L223" s="29">
        <f>7+L192</f>
        <v>44503</v>
      </c>
      <c r="M223" s="29">
        <f>7+M192</f>
        <v>44504</v>
      </c>
      <c r="N223" s="29">
        <f>7+N192</f>
        <v>44505</v>
      </c>
    </row>
    <row r="224" spans="1:14" ht="36.75" customHeight="1" thickBot="1" x14ac:dyDescent="0.3">
      <c r="A224" s="9"/>
      <c r="B224" s="592" t="s">
        <v>12</v>
      </c>
      <c r="C224" s="86"/>
      <c r="D224" s="86"/>
      <c r="E224" s="86"/>
      <c r="F224" s="34"/>
      <c r="G224" s="34"/>
      <c r="I224" s="592" t="s">
        <v>12</v>
      </c>
      <c r="J224" s="31"/>
      <c r="K224" s="31"/>
      <c r="L224" s="31"/>
      <c r="M224" s="31"/>
      <c r="N224" s="31"/>
    </row>
    <row r="225" spans="1:14" ht="36.75" thickBot="1" x14ac:dyDescent="0.3">
      <c r="A225" s="9"/>
      <c r="B225" s="592" t="s">
        <v>12</v>
      </c>
      <c r="C225" s="39"/>
      <c r="D225" s="39"/>
      <c r="E225" s="39"/>
      <c r="F225" s="321" t="s">
        <v>1260</v>
      </c>
      <c r="G225" s="321" t="s">
        <v>1260</v>
      </c>
      <c r="I225" s="592" t="s">
        <v>12</v>
      </c>
      <c r="J225" s="34"/>
      <c r="K225" s="34"/>
      <c r="L225" s="34"/>
      <c r="M225" s="321" t="s">
        <v>2633</v>
      </c>
      <c r="N225" s="321" t="s">
        <v>2633</v>
      </c>
    </row>
    <row r="226" spans="1:14" ht="36.75" thickBot="1" x14ac:dyDescent="0.3">
      <c r="A226" s="9"/>
      <c r="B226" s="592"/>
      <c r="C226" s="48"/>
      <c r="D226" s="48"/>
      <c r="E226" s="48"/>
      <c r="F226" s="275"/>
      <c r="G226" s="275"/>
      <c r="I226" s="592"/>
      <c r="J226" s="37"/>
      <c r="K226" s="37"/>
      <c r="L226" s="37"/>
      <c r="M226" s="559"/>
      <c r="N226" s="559"/>
    </row>
    <row r="227" spans="1:14" ht="36.75" customHeight="1" thickBot="1" x14ac:dyDescent="0.3">
      <c r="A227" s="9"/>
      <c r="B227" s="592" t="s">
        <v>16</v>
      </c>
      <c r="C227" s="86"/>
      <c r="E227" s="40" t="s">
        <v>18</v>
      </c>
      <c r="F227" s="34"/>
      <c r="G227" s="34"/>
      <c r="I227" s="592" t="s">
        <v>16</v>
      </c>
      <c r="J227" s="32" t="s">
        <v>13</v>
      </c>
      <c r="K227" s="40" t="s">
        <v>59</v>
      </c>
      <c r="L227" s="124" t="s">
        <v>303</v>
      </c>
      <c r="M227" s="31"/>
      <c r="N227" s="31"/>
    </row>
    <row r="228" spans="1:14" ht="36.75" thickBot="1" x14ac:dyDescent="0.3">
      <c r="A228" s="9"/>
      <c r="B228" s="592"/>
      <c r="C228" s="39"/>
      <c r="E228" s="44" t="s">
        <v>304</v>
      </c>
      <c r="F228" s="321" t="s">
        <v>1260</v>
      </c>
      <c r="G228" s="321" t="s">
        <v>1260</v>
      </c>
      <c r="I228" s="592"/>
      <c r="J228" s="35" t="s">
        <v>279</v>
      </c>
      <c r="K228" s="87" t="s">
        <v>306</v>
      </c>
      <c r="L228" s="125" t="s">
        <v>307</v>
      </c>
      <c r="M228" s="321" t="s">
        <v>2633</v>
      </c>
      <c r="N228" s="321" t="s">
        <v>2633</v>
      </c>
    </row>
    <row r="229" spans="1:14" ht="36.75" thickBot="1" x14ac:dyDescent="0.3">
      <c r="A229" s="9"/>
      <c r="B229" s="592"/>
      <c r="C229" s="48"/>
      <c r="E229" s="49" t="s">
        <v>101</v>
      </c>
      <c r="F229" s="275"/>
      <c r="G229" s="557"/>
      <c r="I229" s="592"/>
      <c r="J229" s="38" t="s">
        <v>41</v>
      </c>
      <c r="K229" s="49" t="s">
        <v>258</v>
      </c>
      <c r="L229" s="126" t="s">
        <v>41</v>
      </c>
      <c r="M229" s="559"/>
      <c r="N229" s="559"/>
    </row>
    <row r="230" spans="1:14" ht="36" customHeight="1" thickBot="1" x14ac:dyDescent="0.3">
      <c r="A230" s="9"/>
      <c r="B230" s="592" t="s">
        <v>29</v>
      </c>
      <c r="C230" s="40" t="s">
        <v>18</v>
      </c>
      <c r="D230" s="40" t="s">
        <v>18</v>
      </c>
      <c r="E230" s="40" t="s">
        <v>18</v>
      </c>
      <c r="F230" s="34"/>
      <c r="G230" s="34"/>
      <c r="I230" s="592" t="s">
        <v>29</v>
      </c>
      <c r="J230" s="32" t="s">
        <v>13</v>
      </c>
      <c r="K230" s="40" t="s">
        <v>59</v>
      </c>
      <c r="L230" s="124" t="s">
        <v>309</v>
      </c>
      <c r="M230" s="31"/>
      <c r="N230" s="31"/>
    </row>
    <row r="231" spans="1:14" ht="36.75" thickBot="1" x14ac:dyDescent="0.3">
      <c r="A231" s="9"/>
      <c r="B231" s="592"/>
      <c r="C231" s="44" t="s">
        <v>310</v>
      </c>
      <c r="D231" s="44" t="s">
        <v>311</v>
      </c>
      <c r="E231" s="44" t="s">
        <v>312</v>
      </c>
      <c r="F231" s="321" t="s">
        <v>1260</v>
      </c>
      <c r="G231" s="321" t="s">
        <v>1260</v>
      </c>
      <c r="I231" s="592"/>
      <c r="J231" s="35" t="s">
        <v>284</v>
      </c>
      <c r="K231" s="87" t="s">
        <v>314</v>
      </c>
      <c r="L231" s="125" t="s">
        <v>307</v>
      </c>
      <c r="M231" s="321" t="s">
        <v>2633</v>
      </c>
      <c r="N231" s="321" t="s">
        <v>2633</v>
      </c>
    </row>
    <row r="232" spans="1:14" ht="36.75" thickBot="1" x14ac:dyDescent="0.3">
      <c r="A232" s="9"/>
      <c r="B232" s="592"/>
      <c r="C232" s="49" t="s">
        <v>300</v>
      </c>
      <c r="D232" s="49" t="s">
        <v>300</v>
      </c>
      <c r="E232" s="49" t="s">
        <v>101</v>
      </c>
      <c r="F232" s="275"/>
      <c r="G232" s="557"/>
      <c r="I232" s="592"/>
      <c r="J232" s="38" t="s">
        <v>286</v>
      </c>
      <c r="K232" s="49" t="s">
        <v>258</v>
      </c>
      <c r="L232" s="126" t="s">
        <v>41</v>
      </c>
      <c r="M232" s="559"/>
      <c r="N232" s="559"/>
    </row>
    <row r="233" spans="1:14" ht="36" customHeight="1" thickBot="1" x14ac:dyDescent="0.3">
      <c r="A233" s="9"/>
      <c r="B233" s="592" t="s">
        <v>42</v>
      </c>
      <c r="C233" s="40" t="s">
        <v>18</v>
      </c>
      <c r="D233" s="40" t="s">
        <v>18</v>
      </c>
      <c r="E233" s="40" t="s">
        <v>18</v>
      </c>
      <c r="F233" s="34"/>
      <c r="G233" s="34"/>
      <c r="I233" s="592" t="s">
        <v>42</v>
      </c>
      <c r="J233" s="32" t="s">
        <v>13</v>
      </c>
      <c r="K233" s="40" t="s">
        <v>59</v>
      </c>
      <c r="L233" s="124" t="s">
        <v>317</v>
      </c>
      <c r="M233" s="31"/>
      <c r="N233" s="31"/>
    </row>
    <row r="234" spans="1:14" ht="36.75" thickBot="1" x14ac:dyDescent="0.3">
      <c r="A234" s="9"/>
      <c r="B234" s="592"/>
      <c r="C234" s="44" t="s">
        <v>318</v>
      </c>
      <c r="D234" s="44" t="s">
        <v>319</v>
      </c>
      <c r="E234" s="44" t="s">
        <v>320</v>
      </c>
      <c r="F234" s="321" t="s">
        <v>1260</v>
      </c>
      <c r="G234" s="321" t="s">
        <v>1260</v>
      </c>
      <c r="I234" s="592"/>
      <c r="J234" s="35" t="s">
        <v>290</v>
      </c>
      <c r="K234" s="87" t="s">
        <v>323</v>
      </c>
      <c r="L234" s="125" t="s">
        <v>307</v>
      </c>
      <c r="M234" s="321" t="s">
        <v>2633</v>
      </c>
      <c r="N234" s="321" t="s">
        <v>2633</v>
      </c>
    </row>
    <row r="235" spans="1:14" ht="36.75" thickBot="1" x14ac:dyDescent="0.3">
      <c r="A235" s="9"/>
      <c r="B235" s="592"/>
      <c r="C235" s="49" t="s">
        <v>300</v>
      </c>
      <c r="D235" s="49" t="s">
        <v>300</v>
      </c>
      <c r="E235" s="49" t="s">
        <v>101</v>
      </c>
      <c r="F235" s="275"/>
      <c r="G235" s="557"/>
      <c r="I235" s="592"/>
      <c r="J235" s="38" t="s">
        <v>41</v>
      </c>
      <c r="K235" s="49" t="s">
        <v>258</v>
      </c>
      <c r="L235" s="126" t="s">
        <v>41</v>
      </c>
      <c r="M235" s="559"/>
      <c r="N235" s="559"/>
    </row>
    <row r="236" spans="1:14" ht="36.75" thickBot="1" x14ac:dyDescent="0.3">
      <c r="A236" s="9"/>
      <c r="B236" s="89" t="s">
        <v>54</v>
      </c>
      <c r="C236" s="29" t="s">
        <v>55</v>
      </c>
      <c r="D236" s="29" t="s">
        <v>55</v>
      </c>
      <c r="E236" s="29"/>
      <c r="F236" s="29" t="s">
        <v>55</v>
      </c>
      <c r="G236" s="29" t="s">
        <v>55</v>
      </c>
      <c r="H236" s="27"/>
      <c r="I236" s="89" t="s">
        <v>54</v>
      </c>
      <c r="J236" s="29" t="s">
        <v>56</v>
      </c>
      <c r="K236" s="29" t="s">
        <v>56</v>
      </c>
      <c r="L236" s="29" t="s">
        <v>56</v>
      </c>
      <c r="M236" s="29" t="s">
        <v>56</v>
      </c>
      <c r="N236" s="29" t="s">
        <v>56</v>
      </c>
    </row>
    <row r="237" spans="1:14" ht="36.75" customHeight="1" thickBot="1" x14ac:dyDescent="0.3">
      <c r="A237" s="9"/>
      <c r="B237" s="592" t="s">
        <v>57</v>
      </c>
      <c r="C237" s="40" t="s">
        <v>18</v>
      </c>
      <c r="D237" s="109" t="s">
        <v>182</v>
      </c>
      <c r="E237" s="124" t="s">
        <v>302</v>
      </c>
      <c r="F237" s="34"/>
      <c r="G237" s="34"/>
      <c r="I237" s="592" t="s">
        <v>57</v>
      </c>
      <c r="J237" s="109" t="s">
        <v>216</v>
      </c>
      <c r="K237" s="44" t="s">
        <v>59</v>
      </c>
      <c r="L237" s="34"/>
      <c r="M237" s="31"/>
      <c r="N237" s="31"/>
    </row>
    <row r="238" spans="1:14" ht="39" thickBot="1" x14ac:dyDescent="0.3">
      <c r="A238" s="9"/>
      <c r="B238" s="592"/>
      <c r="C238" s="44" t="s">
        <v>2479</v>
      </c>
      <c r="D238" s="112" t="s">
        <v>2478</v>
      </c>
      <c r="E238" s="125" t="s">
        <v>305</v>
      </c>
      <c r="F238" s="321" t="s">
        <v>1260</v>
      </c>
      <c r="G238" s="321" t="s">
        <v>1260</v>
      </c>
      <c r="I238" s="592"/>
      <c r="J238" s="112" t="s">
        <v>2475</v>
      </c>
      <c r="K238" s="44" t="s">
        <v>2484</v>
      </c>
      <c r="L238" s="321"/>
      <c r="M238" s="321" t="s">
        <v>2633</v>
      </c>
      <c r="N238" s="321" t="s">
        <v>2633</v>
      </c>
    </row>
    <row r="239" spans="1:14" ht="15.75" customHeight="1" thickBot="1" x14ac:dyDescent="0.3">
      <c r="A239" s="9"/>
      <c r="B239" s="592"/>
      <c r="C239" s="49" t="s">
        <v>315</v>
      </c>
      <c r="D239" s="112" t="s">
        <v>328</v>
      </c>
      <c r="E239" s="126" t="s">
        <v>39</v>
      </c>
      <c r="F239" s="275"/>
      <c r="G239" s="275"/>
      <c r="I239" s="592"/>
      <c r="J239" s="115" t="s">
        <v>280</v>
      </c>
      <c r="K239" s="49" t="s">
        <v>315</v>
      </c>
      <c r="L239" s="557"/>
      <c r="M239" s="559"/>
      <c r="N239" s="559"/>
    </row>
    <row r="240" spans="1:14" ht="36.75" customHeight="1" thickBot="1" x14ac:dyDescent="0.3">
      <c r="A240" s="9"/>
      <c r="B240" s="592" t="s">
        <v>69</v>
      </c>
      <c r="C240" s="40" t="s">
        <v>18</v>
      </c>
      <c r="D240" s="109" t="s">
        <v>182</v>
      </c>
      <c r="E240" s="124" t="s">
        <v>308</v>
      </c>
      <c r="F240" s="34"/>
      <c r="G240" s="34"/>
      <c r="I240" s="592" t="s">
        <v>69</v>
      </c>
      <c r="J240" s="112" t="s">
        <v>216</v>
      </c>
      <c r="K240" s="40" t="s">
        <v>59</v>
      </c>
      <c r="L240" s="34"/>
      <c r="M240" s="31"/>
      <c r="N240" s="31"/>
    </row>
    <row r="241" spans="1:14" ht="39" thickBot="1" x14ac:dyDescent="0.3">
      <c r="A241" s="9"/>
      <c r="B241" s="592"/>
      <c r="C241" s="44" t="s">
        <v>2480</v>
      </c>
      <c r="D241" s="112" t="s">
        <v>2477</v>
      </c>
      <c r="E241" s="125" t="s">
        <v>313</v>
      </c>
      <c r="F241" s="321" t="s">
        <v>1260</v>
      </c>
      <c r="G241" s="321" t="s">
        <v>1260</v>
      </c>
      <c r="I241" s="592"/>
      <c r="J241" s="112" t="s">
        <v>2476</v>
      </c>
      <c r="K241" s="44" t="s">
        <v>2485</v>
      </c>
      <c r="L241" s="321"/>
      <c r="M241" s="321" t="s">
        <v>2633</v>
      </c>
      <c r="N241" s="321" t="s">
        <v>2633</v>
      </c>
    </row>
    <row r="242" spans="1:14" ht="15.75" customHeight="1" thickBot="1" x14ac:dyDescent="0.3">
      <c r="A242" s="9"/>
      <c r="B242" s="592"/>
      <c r="C242" s="44" t="s">
        <v>315</v>
      </c>
      <c r="D242" s="115" t="s">
        <v>332</v>
      </c>
      <c r="E242" s="126" t="s">
        <v>39</v>
      </c>
      <c r="F242" s="275"/>
      <c r="G242" s="275"/>
      <c r="I242" s="592"/>
      <c r="J242" s="115" t="s">
        <v>280</v>
      </c>
      <c r="K242" s="44" t="s">
        <v>315</v>
      </c>
      <c r="L242" s="557"/>
      <c r="M242" s="559"/>
      <c r="N242" s="559"/>
    </row>
    <row r="243" spans="1:14" ht="36.75" customHeight="1" thickBot="1" x14ac:dyDescent="0.3">
      <c r="A243" s="9"/>
      <c r="B243" s="592" t="s">
        <v>73</v>
      </c>
      <c r="C243" s="111" t="s">
        <v>183</v>
      </c>
      <c r="D243" s="31"/>
      <c r="E243" s="124" t="s">
        <v>316</v>
      </c>
      <c r="F243" s="34"/>
      <c r="G243" s="34"/>
      <c r="I243" s="592" t="s">
        <v>73</v>
      </c>
      <c r="J243" s="102" t="s">
        <v>59</v>
      </c>
      <c r="K243" s="31"/>
      <c r="L243" s="31"/>
      <c r="M243" s="31"/>
      <c r="N243" s="31"/>
    </row>
    <row r="244" spans="1:14" ht="36" customHeight="1" thickBot="1" x14ac:dyDescent="0.3">
      <c r="A244" s="9"/>
      <c r="B244" s="592"/>
      <c r="C244" s="114" t="s">
        <v>2471</v>
      </c>
      <c r="D244" s="34"/>
      <c r="E244" s="125" t="s">
        <v>321</v>
      </c>
      <c r="F244" s="321" t="s">
        <v>1260</v>
      </c>
      <c r="G244" s="321" t="s">
        <v>1260</v>
      </c>
      <c r="I244" s="592"/>
      <c r="J244" s="104" t="s">
        <v>2481</v>
      </c>
      <c r="K244" s="34"/>
      <c r="L244" s="34"/>
      <c r="M244" s="321" t="s">
        <v>2633</v>
      </c>
      <c r="N244" s="321" t="s">
        <v>2633</v>
      </c>
    </row>
    <row r="245" spans="1:14" ht="15.75" customHeight="1" thickBot="1" x14ac:dyDescent="0.3">
      <c r="A245" s="9"/>
      <c r="B245" s="592"/>
      <c r="C245" s="117" t="s">
        <v>237</v>
      </c>
      <c r="D245" s="557"/>
      <c r="E245" s="125" t="s">
        <v>39</v>
      </c>
      <c r="F245" s="275"/>
      <c r="G245" s="275"/>
      <c r="I245" s="592"/>
      <c r="J245" s="106" t="s">
        <v>300</v>
      </c>
      <c r="K245" s="37"/>
      <c r="L245" s="269"/>
      <c r="M245" s="559"/>
      <c r="N245" s="559"/>
    </row>
    <row r="246" spans="1:14" ht="36.75" customHeight="1" thickBot="1" x14ac:dyDescent="0.3">
      <c r="A246" s="9"/>
      <c r="B246" s="592" t="s">
        <v>78</v>
      </c>
      <c r="C246" s="111" t="s">
        <v>183</v>
      </c>
      <c r="D246" s="31"/>
      <c r="E246" s="31"/>
      <c r="F246" s="34"/>
      <c r="G246" s="34"/>
      <c r="I246" s="592" t="s">
        <v>78</v>
      </c>
      <c r="J246" s="102" t="s">
        <v>59</v>
      </c>
      <c r="K246" s="31"/>
      <c r="L246" s="31"/>
      <c r="M246" s="31"/>
      <c r="N246" s="31"/>
    </row>
    <row r="247" spans="1:14" ht="36" customHeight="1" thickBot="1" x14ac:dyDescent="0.3">
      <c r="A247" s="9"/>
      <c r="B247" s="592"/>
      <c r="C247" s="114" t="s">
        <v>2470</v>
      </c>
      <c r="D247" s="34"/>
      <c r="E247" s="34"/>
      <c r="F247" s="321" t="s">
        <v>1260</v>
      </c>
      <c r="G247" s="321" t="s">
        <v>1260</v>
      </c>
      <c r="I247" s="592"/>
      <c r="J247" s="104" t="s">
        <v>2482</v>
      </c>
      <c r="K247" s="34"/>
      <c r="L247" s="34"/>
      <c r="M247" s="321" t="s">
        <v>2633</v>
      </c>
      <c r="N247" s="321" t="s">
        <v>2633</v>
      </c>
    </row>
    <row r="248" spans="1:14" ht="15.75" customHeight="1" thickBot="1" x14ac:dyDescent="0.3">
      <c r="A248" s="9"/>
      <c r="B248" s="592"/>
      <c r="C248" s="117" t="s">
        <v>237</v>
      </c>
      <c r="D248" s="557"/>
      <c r="E248" s="37"/>
      <c r="F248" s="275"/>
      <c r="G248" s="275"/>
      <c r="I248" s="592"/>
      <c r="J248" s="106" t="s">
        <v>300</v>
      </c>
      <c r="K248" s="37"/>
      <c r="L248" s="269"/>
      <c r="M248" s="559"/>
      <c r="N248" s="559"/>
    </row>
    <row r="249" spans="1:14" ht="36.75" thickBot="1" x14ac:dyDescent="0.3">
      <c r="A249" s="9"/>
      <c r="B249" s="80"/>
      <c r="C249" s="108"/>
      <c r="D249" s="108"/>
      <c r="E249" s="108"/>
      <c r="F249" s="108"/>
      <c r="I249" s="80"/>
      <c r="J249" s="108"/>
      <c r="K249" s="108"/>
      <c r="L249" s="108"/>
      <c r="M249" s="108"/>
      <c r="N249" s="108"/>
    </row>
    <row r="250" spans="1:14" ht="36.75" thickBot="1" x14ac:dyDescent="0.3">
      <c r="A250" s="8">
        <v>9</v>
      </c>
      <c r="B250" s="80"/>
      <c r="C250" s="108"/>
      <c r="D250" s="108"/>
      <c r="E250" s="108"/>
      <c r="F250" s="108"/>
      <c r="I250" s="80"/>
      <c r="J250" s="108"/>
      <c r="K250" s="108"/>
      <c r="L250" s="108"/>
      <c r="M250" s="108"/>
      <c r="N250" s="108"/>
    </row>
    <row r="251" spans="1:14" ht="15" customHeight="1" x14ac:dyDescent="0.25">
      <c r="A251" s="323"/>
      <c r="B251" s="596" t="str">
        <f>B220</f>
        <v xml:space="preserve">KOMİTE-2- HEMATOPOETİK SİSTEM ve TEMEL ONKOLOJİ </v>
      </c>
      <c r="C251" s="596"/>
      <c r="D251" s="596"/>
      <c r="E251" s="596"/>
      <c r="F251" s="596"/>
      <c r="G251" s="596"/>
      <c r="H251" s="16"/>
      <c r="I251" s="596" t="str">
        <f>I220</f>
        <v>COMMITTEE-2-HEMATOPOIETIC SYSTEM AND BASIC ONCOLOGY</v>
      </c>
      <c r="J251" s="596"/>
      <c r="K251" s="596"/>
      <c r="L251" s="596"/>
      <c r="M251" s="596"/>
      <c r="N251" s="596"/>
    </row>
    <row r="252" spans="1:14" ht="36" x14ac:dyDescent="0.25">
      <c r="A252" s="9"/>
      <c r="B252" s="10"/>
      <c r="C252" s="11"/>
      <c r="D252" s="12">
        <f>D221+1</f>
        <v>5</v>
      </c>
      <c r="E252" s="13" t="str">
        <f>E221</f>
        <v>HAFTA</v>
      </c>
      <c r="F252" s="14"/>
      <c r="G252" s="15"/>
      <c r="H252" s="16"/>
      <c r="I252" s="10"/>
      <c r="J252" s="11"/>
      <c r="K252" s="12">
        <f>K221+1</f>
        <v>5</v>
      </c>
      <c r="L252" s="13" t="str">
        <f>L221</f>
        <v>WEEK</v>
      </c>
      <c r="M252" s="14"/>
      <c r="N252" s="15"/>
    </row>
    <row r="253" spans="1:14" ht="36.75" thickBot="1" x14ac:dyDescent="0.3">
      <c r="A253" s="9"/>
      <c r="B253" s="17"/>
      <c r="C253" s="18"/>
      <c r="D253" s="18" t="str">
        <f>D222:I222</f>
        <v>Komite sorumluları:</v>
      </c>
      <c r="E253" s="18" t="str">
        <f>E222:J222</f>
        <v>Dr. Tuba D.ÜNAL</v>
      </c>
      <c r="F253" s="18" t="str">
        <f>F222</f>
        <v>Dr. Emin Emre Kurt</v>
      </c>
      <c r="G253" s="19"/>
      <c r="H253" s="20"/>
      <c r="I253" s="21"/>
      <c r="J253" s="22"/>
      <c r="K253" s="18" t="str">
        <f>K222:P222</f>
        <v>Committee Chairmen:</v>
      </c>
      <c r="L253" s="18" t="str">
        <f>L222:Q222</f>
        <v>Dr. Tuba D.ÜNAL</v>
      </c>
      <c r="M253" s="18" t="str">
        <f>M222</f>
        <v>Dr. Emin Emre Kurt</v>
      </c>
      <c r="N253" s="23"/>
    </row>
    <row r="254" spans="1:14" ht="36.75" thickBot="1" x14ac:dyDescent="0.3">
      <c r="A254" s="9"/>
      <c r="B254" s="24"/>
      <c r="C254" s="26">
        <f>7+C223</f>
        <v>44508</v>
      </c>
      <c r="D254" s="26">
        <f>7+D223</f>
        <v>44509</v>
      </c>
      <c r="E254" s="26">
        <f>7+E223</f>
        <v>44510</v>
      </c>
      <c r="F254" s="26">
        <f>7+F223</f>
        <v>44511</v>
      </c>
      <c r="G254" s="26">
        <f>7+G223</f>
        <v>44512</v>
      </c>
      <c r="H254" s="27"/>
      <c r="I254" s="28"/>
      <c r="J254" s="29">
        <f>7+J223</f>
        <v>44508</v>
      </c>
      <c r="K254" s="29">
        <f>7+K223</f>
        <v>44509</v>
      </c>
      <c r="L254" s="29">
        <f>7+L223</f>
        <v>44510</v>
      </c>
      <c r="M254" s="29">
        <f>7+M223</f>
        <v>44511</v>
      </c>
      <c r="N254" s="29">
        <f>7+N223</f>
        <v>44512</v>
      </c>
    </row>
    <row r="255" spans="1:14" ht="39" customHeight="1" thickBot="1" x14ac:dyDescent="0.3">
      <c r="A255" s="9"/>
      <c r="B255" s="595" t="s">
        <v>12</v>
      </c>
      <c r="C255" s="34"/>
      <c r="D255" s="34"/>
      <c r="E255" s="34"/>
      <c r="F255" s="34"/>
      <c r="G255" s="34"/>
      <c r="I255" s="595" t="s">
        <v>12</v>
      </c>
      <c r="J255" s="31"/>
      <c r="K255" s="31"/>
      <c r="L255" s="31"/>
      <c r="M255" s="31"/>
      <c r="N255" s="34"/>
    </row>
    <row r="256" spans="1:14" ht="36.75" thickBot="1" x14ac:dyDescent="0.3">
      <c r="A256" s="9"/>
      <c r="B256" s="595" t="s">
        <v>12</v>
      </c>
      <c r="C256" s="321" t="s">
        <v>1260</v>
      </c>
      <c r="D256" s="321" t="s">
        <v>1260</v>
      </c>
      <c r="E256" s="321" t="s">
        <v>1260</v>
      </c>
      <c r="F256" s="321" t="s">
        <v>1260</v>
      </c>
      <c r="G256" s="34"/>
      <c r="I256" s="595" t="s">
        <v>12</v>
      </c>
      <c r="J256" s="321" t="s">
        <v>2633</v>
      </c>
      <c r="K256" s="321" t="s">
        <v>2633</v>
      </c>
      <c r="L256" s="321" t="s">
        <v>2633</v>
      </c>
      <c r="M256" s="321" t="s">
        <v>2633</v>
      </c>
      <c r="N256" s="34"/>
    </row>
    <row r="257" spans="1:14" ht="36.75" thickBot="1" x14ac:dyDescent="0.3">
      <c r="A257" s="9"/>
      <c r="B257" s="595"/>
      <c r="C257" s="275"/>
      <c r="D257" s="275"/>
      <c r="E257" s="275"/>
      <c r="F257" s="275"/>
      <c r="G257" s="37"/>
      <c r="I257" s="595"/>
      <c r="J257" s="559"/>
      <c r="K257" s="559"/>
      <c r="L257" s="559"/>
      <c r="M257" s="559"/>
      <c r="N257" s="37"/>
    </row>
    <row r="258" spans="1:14" ht="39" customHeight="1" thickBot="1" x14ac:dyDescent="0.3">
      <c r="A258" s="9"/>
      <c r="B258" s="595" t="s">
        <v>16</v>
      </c>
      <c r="C258" s="34"/>
      <c r="D258" s="34"/>
      <c r="E258" s="34"/>
      <c r="F258" s="34"/>
      <c r="G258" s="597" t="s">
        <v>177</v>
      </c>
      <c r="I258" s="595" t="s">
        <v>16</v>
      </c>
      <c r="J258" s="31"/>
      <c r="K258" s="31"/>
      <c r="L258" s="31"/>
      <c r="M258" s="31"/>
      <c r="N258" s="597" t="s">
        <v>178</v>
      </c>
    </row>
    <row r="259" spans="1:14" ht="36" customHeight="1" thickBot="1" x14ac:dyDescent="0.3">
      <c r="A259" s="9"/>
      <c r="B259" s="595"/>
      <c r="C259" s="321" t="s">
        <v>1260</v>
      </c>
      <c r="D259" s="321" t="s">
        <v>1260</v>
      </c>
      <c r="E259" s="321" t="s">
        <v>1260</v>
      </c>
      <c r="F259" s="321" t="s">
        <v>1260</v>
      </c>
      <c r="G259" s="597"/>
      <c r="I259" s="595"/>
      <c r="J259" s="321" t="s">
        <v>2633</v>
      </c>
      <c r="K259" s="321" t="s">
        <v>2633</v>
      </c>
      <c r="L259" s="321" t="s">
        <v>2633</v>
      </c>
      <c r="M259" s="321" t="s">
        <v>2633</v>
      </c>
      <c r="N259" s="597"/>
    </row>
    <row r="260" spans="1:14" ht="36.75" thickBot="1" x14ac:dyDescent="0.3">
      <c r="A260" s="9"/>
      <c r="B260" s="595"/>
      <c r="C260" s="275"/>
      <c r="D260" s="275"/>
      <c r="E260" s="275"/>
      <c r="F260" s="275"/>
      <c r="G260" s="597"/>
      <c r="I260" s="595"/>
      <c r="J260" s="559"/>
      <c r="K260" s="559"/>
      <c r="L260" s="559"/>
      <c r="M260" s="559"/>
      <c r="N260" s="597"/>
    </row>
    <row r="261" spans="1:14" ht="39" customHeight="1" thickBot="1" x14ac:dyDescent="0.3">
      <c r="A261" s="9"/>
      <c r="B261" s="592" t="s">
        <v>29</v>
      </c>
      <c r="C261" s="34"/>
      <c r="D261" s="34"/>
      <c r="E261" s="34"/>
      <c r="F261" s="34"/>
      <c r="G261" s="597"/>
      <c r="I261" s="592" t="s">
        <v>29</v>
      </c>
      <c r="J261" s="31"/>
      <c r="K261" s="31"/>
      <c r="L261" s="31"/>
      <c r="M261" s="31"/>
      <c r="N261" s="597"/>
    </row>
    <row r="262" spans="1:14" ht="36" customHeight="1" thickBot="1" x14ac:dyDescent="0.3">
      <c r="A262" s="9"/>
      <c r="B262" s="592"/>
      <c r="C262" s="321" t="s">
        <v>1260</v>
      </c>
      <c r="D262" s="321" t="s">
        <v>1260</v>
      </c>
      <c r="E262" s="321" t="s">
        <v>1260</v>
      </c>
      <c r="F262" s="321" t="s">
        <v>1260</v>
      </c>
      <c r="G262" s="597"/>
      <c r="I262" s="592"/>
      <c r="J262" s="321" t="s">
        <v>2633</v>
      </c>
      <c r="K262" s="321" t="s">
        <v>2633</v>
      </c>
      <c r="L262" s="321" t="s">
        <v>2633</v>
      </c>
      <c r="M262" s="321" t="s">
        <v>2633</v>
      </c>
      <c r="N262" s="597"/>
    </row>
    <row r="263" spans="1:14" ht="36.75" thickBot="1" x14ac:dyDescent="0.3">
      <c r="A263" s="9"/>
      <c r="B263" s="592"/>
      <c r="C263" s="275"/>
      <c r="D263" s="275"/>
      <c r="E263" s="275"/>
      <c r="F263" s="275"/>
      <c r="G263" s="597"/>
      <c r="I263" s="592"/>
      <c r="J263" s="559"/>
      <c r="K263" s="559"/>
      <c r="L263" s="559"/>
      <c r="M263" s="559"/>
      <c r="N263" s="597"/>
    </row>
    <row r="264" spans="1:14" ht="39" customHeight="1" thickBot="1" x14ac:dyDescent="0.3">
      <c r="A264" s="9"/>
      <c r="B264" s="592" t="s">
        <v>42</v>
      </c>
      <c r="C264" s="34"/>
      <c r="D264" s="34"/>
      <c r="E264" s="34"/>
      <c r="F264" s="34"/>
      <c r="G264" s="597"/>
      <c r="I264" s="592" t="s">
        <v>42</v>
      </c>
      <c r="J264" s="31"/>
      <c r="K264" s="31"/>
      <c r="L264" s="31"/>
      <c r="M264" s="31"/>
      <c r="N264" s="597"/>
    </row>
    <row r="265" spans="1:14" ht="38.25" customHeight="1" thickBot="1" x14ac:dyDescent="0.3">
      <c r="A265" s="9"/>
      <c r="B265" s="592"/>
      <c r="C265" s="321" t="s">
        <v>1260</v>
      </c>
      <c r="D265" s="321" t="s">
        <v>1260</v>
      </c>
      <c r="E265" s="321" t="s">
        <v>1260</v>
      </c>
      <c r="F265" s="321" t="s">
        <v>1260</v>
      </c>
      <c r="G265" s="597"/>
      <c r="I265" s="592"/>
      <c r="J265" s="321" t="s">
        <v>2633</v>
      </c>
      <c r="K265" s="321" t="s">
        <v>2633</v>
      </c>
      <c r="L265" s="321" t="s">
        <v>2633</v>
      </c>
      <c r="M265" s="321" t="s">
        <v>2633</v>
      </c>
      <c r="N265" s="597"/>
    </row>
    <row r="266" spans="1:14" ht="36.75" thickBot="1" x14ac:dyDescent="0.3">
      <c r="A266" s="9"/>
      <c r="B266" s="592"/>
      <c r="C266" s="275"/>
      <c r="D266" s="275"/>
      <c r="E266" s="275"/>
      <c r="F266" s="275"/>
      <c r="G266" s="597"/>
      <c r="I266" s="592"/>
      <c r="J266" s="559"/>
      <c r="K266" s="559"/>
      <c r="L266" s="559"/>
      <c r="M266" s="559"/>
      <c r="N266" s="597"/>
    </row>
    <row r="267" spans="1:14" ht="36.75" thickBot="1" x14ac:dyDescent="0.3">
      <c r="A267" s="9"/>
      <c r="B267" s="89" t="s">
        <v>54</v>
      </c>
      <c r="C267" s="29" t="s">
        <v>55</v>
      </c>
      <c r="D267" s="29" t="s">
        <v>55</v>
      </c>
      <c r="E267" s="29" t="s">
        <v>55</v>
      </c>
      <c r="F267" s="29" t="s">
        <v>55</v>
      </c>
      <c r="G267" s="29" t="s">
        <v>55</v>
      </c>
      <c r="H267" s="27"/>
      <c r="I267" s="89" t="s">
        <v>54</v>
      </c>
      <c r="J267" s="29" t="s">
        <v>56</v>
      </c>
      <c r="K267" s="29" t="s">
        <v>56</v>
      </c>
      <c r="L267" s="29" t="s">
        <v>56</v>
      </c>
      <c r="M267" s="120" t="s">
        <v>56</v>
      </c>
      <c r="N267" s="29" t="s">
        <v>56</v>
      </c>
    </row>
    <row r="268" spans="1:14" ht="38.25" customHeight="1" thickBot="1" x14ac:dyDescent="0.3">
      <c r="A268" s="9"/>
      <c r="B268" s="595" t="s">
        <v>57</v>
      </c>
      <c r="C268" s="34"/>
      <c r="D268" s="34"/>
      <c r="E268" s="34"/>
      <c r="F268" s="34"/>
      <c r="G268" s="31"/>
      <c r="I268" s="595" t="s">
        <v>57</v>
      </c>
      <c r="J268" s="31"/>
      <c r="K268" s="31"/>
      <c r="L268" s="31"/>
      <c r="M268" s="31"/>
      <c r="N268" s="31"/>
    </row>
    <row r="269" spans="1:14" ht="36.75" thickBot="1" x14ac:dyDescent="0.3">
      <c r="A269" s="9"/>
      <c r="B269" s="595"/>
      <c r="C269" s="321" t="s">
        <v>1260</v>
      </c>
      <c r="D269" s="321" t="s">
        <v>1260</v>
      </c>
      <c r="E269" s="321" t="s">
        <v>1260</v>
      </c>
      <c r="F269" s="321" t="s">
        <v>1260</v>
      </c>
      <c r="G269" s="34"/>
      <c r="I269" s="595"/>
      <c r="J269" s="321" t="s">
        <v>2633</v>
      </c>
      <c r="K269" s="321" t="s">
        <v>2633</v>
      </c>
      <c r="L269" s="321" t="s">
        <v>2633</v>
      </c>
      <c r="M269" s="321" t="s">
        <v>2633</v>
      </c>
      <c r="N269" s="34"/>
    </row>
    <row r="270" spans="1:14" ht="36.75" thickBot="1" x14ac:dyDescent="0.3">
      <c r="A270" s="9"/>
      <c r="B270" s="595"/>
      <c r="C270" s="275"/>
      <c r="D270" s="275"/>
      <c r="E270" s="275"/>
      <c r="F270" s="275"/>
      <c r="G270" s="37"/>
      <c r="I270" s="595"/>
      <c r="J270" s="559"/>
      <c r="K270" s="559"/>
      <c r="L270" s="559"/>
      <c r="M270" s="559"/>
      <c r="N270" s="37"/>
    </row>
    <row r="271" spans="1:14" ht="38.25" customHeight="1" thickBot="1" x14ac:dyDescent="0.3">
      <c r="A271" s="9"/>
      <c r="B271" s="602" t="s">
        <v>69</v>
      </c>
      <c r="C271" s="34"/>
      <c r="D271" s="34"/>
      <c r="E271" s="34"/>
      <c r="F271" s="34"/>
      <c r="G271" s="31"/>
      <c r="I271" s="602" t="s">
        <v>69</v>
      </c>
      <c r="J271" s="31"/>
      <c r="K271" s="31"/>
      <c r="L271" s="31"/>
      <c r="M271" s="31"/>
      <c r="N271" s="31"/>
    </row>
    <row r="272" spans="1:14" ht="36.75" thickBot="1" x14ac:dyDescent="0.3">
      <c r="A272" s="9"/>
      <c r="B272" s="602"/>
      <c r="C272" s="321" t="s">
        <v>1260</v>
      </c>
      <c r="D272" s="321" t="s">
        <v>1260</v>
      </c>
      <c r="E272" s="321" t="s">
        <v>1260</v>
      </c>
      <c r="F272" s="321" t="s">
        <v>1260</v>
      </c>
      <c r="G272" s="34"/>
      <c r="I272" s="602"/>
      <c r="J272" s="321" t="s">
        <v>2633</v>
      </c>
      <c r="K272" s="321" t="s">
        <v>2633</v>
      </c>
      <c r="L272" s="321" t="s">
        <v>2633</v>
      </c>
      <c r="M272" s="321" t="s">
        <v>2633</v>
      </c>
      <c r="N272" s="34"/>
    </row>
    <row r="273" spans="1:14" ht="36.75" thickBot="1" x14ac:dyDescent="0.3">
      <c r="A273" s="9"/>
      <c r="B273" s="602"/>
      <c r="C273" s="275"/>
      <c r="D273" s="275"/>
      <c r="E273" s="275"/>
      <c r="F273" s="275"/>
      <c r="G273" s="37"/>
      <c r="I273" s="602"/>
      <c r="J273" s="559"/>
      <c r="K273" s="559"/>
      <c r="L273" s="559"/>
      <c r="M273" s="559"/>
      <c r="N273" s="37"/>
    </row>
    <row r="274" spans="1:14" ht="39" customHeight="1" thickBot="1" x14ac:dyDescent="0.3">
      <c r="A274" s="9"/>
      <c r="B274" s="602" t="s">
        <v>73</v>
      </c>
      <c r="C274" s="34"/>
      <c r="D274" s="34"/>
      <c r="E274" s="34"/>
      <c r="F274" s="34"/>
      <c r="G274" s="31"/>
      <c r="I274" s="602" t="s">
        <v>73</v>
      </c>
      <c r="J274" s="31"/>
      <c r="K274" s="31"/>
      <c r="L274" s="31"/>
      <c r="M274" s="31"/>
      <c r="N274" s="31"/>
    </row>
    <row r="275" spans="1:14" ht="36" x14ac:dyDescent="0.25">
      <c r="A275" s="9"/>
      <c r="B275" s="602"/>
      <c r="C275" s="321" t="s">
        <v>1260</v>
      </c>
      <c r="D275" s="321" t="s">
        <v>1260</v>
      </c>
      <c r="E275" s="321" t="s">
        <v>1260</v>
      </c>
      <c r="F275" s="321" t="s">
        <v>1260</v>
      </c>
      <c r="G275" s="34"/>
      <c r="I275" s="602"/>
      <c r="J275" s="321" t="s">
        <v>2633</v>
      </c>
      <c r="K275" s="321" t="s">
        <v>2633</v>
      </c>
      <c r="L275" s="321" t="s">
        <v>2633</v>
      </c>
      <c r="M275" s="321" t="s">
        <v>2633</v>
      </c>
      <c r="N275" s="34"/>
    </row>
    <row r="276" spans="1:14" ht="36.75" thickBot="1" x14ac:dyDescent="0.3">
      <c r="A276" s="9"/>
      <c r="B276" s="89"/>
      <c r="C276" s="275"/>
      <c r="D276" s="275"/>
      <c r="E276" s="275"/>
      <c r="F276" s="275"/>
      <c r="G276" s="37"/>
      <c r="I276" s="89"/>
      <c r="J276" s="559"/>
      <c r="K276" s="559"/>
      <c r="L276" s="559"/>
      <c r="M276" s="559"/>
      <c r="N276" s="37"/>
    </row>
    <row r="277" spans="1:14" ht="39" customHeight="1" x14ac:dyDescent="0.25">
      <c r="A277" s="9"/>
      <c r="B277" s="81"/>
      <c r="C277" s="34"/>
      <c r="D277" s="34"/>
      <c r="E277" s="34"/>
      <c r="F277" s="34"/>
      <c r="G277" s="31"/>
      <c r="I277" s="81"/>
      <c r="J277" s="31"/>
      <c r="K277" s="31"/>
      <c r="L277" s="31"/>
      <c r="M277" s="31"/>
      <c r="N277" s="31"/>
    </row>
    <row r="278" spans="1:14" ht="36" x14ac:dyDescent="0.25">
      <c r="A278" s="9"/>
      <c r="B278" s="100" t="s">
        <v>78</v>
      </c>
      <c r="C278" s="321" t="s">
        <v>1260</v>
      </c>
      <c r="D278" s="321" t="s">
        <v>1260</v>
      </c>
      <c r="E278" s="321" t="s">
        <v>1260</v>
      </c>
      <c r="F278" s="321" t="s">
        <v>1260</v>
      </c>
      <c r="G278" s="34"/>
      <c r="I278" s="100" t="s">
        <v>78</v>
      </c>
      <c r="J278" s="321" t="s">
        <v>2633</v>
      </c>
      <c r="K278" s="321" t="s">
        <v>2633</v>
      </c>
      <c r="L278" s="321" t="s">
        <v>2633</v>
      </c>
      <c r="M278" s="321" t="s">
        <v>2633</v>
      </c>
      <c r="N278" s="34"/>
    </row>
    <row r="279" spans="1:14" ht="36.75" thickBot="1" x14ac:dyDescent="0.3">
      <c r="A279" s="9"/>
      <c r="B279" s="142"/>
      <c r="C279" s="275"/>
      <c r="D279" s="275"/>
      <c r="E279" s="275"/>
      <c r="F279" s="275"/>
      <c r="G279" s="37"/>
      <c r="I279" s="142"/>
      <c r="J279" s="559"/>
      <c r="K279" s="559"/>
      <c r="L279" s="559"/>
      <c r="M279" s="559"/>
      <c r="N279" s="37"/>
    </row>
    <row r="280" spans="1:14" ht="36.75" thickBot="1" x14ac:dyDescent="0.3">
      <c r="A280" s="9"/>
      <c r="B280" s="80"/>
      <c r="C280" s="108"/>
      <c r="D280" s="108"/>
      <c r="E280" s="108"/>
      <c r="F280" s="108"/>
      <c r="I280" s="80"/>
      <c r="J280" s="108"/>
      <c r="K280" s="108"/>
      <c r="L280" s="108"/>
      <c r="M280" s="108"/>
      <c r="N280" s="108"/>
    </row>
    <row r="281" spans="1:14" ht="36.75" thickBot="1" x14ac:dyDescent="0.3">
      <c r="A281" s="8">
        <v>10</v>
      </c>
      <c r="B281" s="80"/>
      <c r="C281" s="108"/>
      <c r="D281" s="108"/>
      <c r="E281" s="108"/>
      <c r="F281" s="108"/>
      <c r="I281" s="80"/>
      <c r="J281" s="108"/>
      <c r="K281" s="108"/>
      <c r="L281" s="108"/>
      <c r="M281" s="108"/>
      <c r="N281" s="108"/>
    </row>
    <row r="282" spans="1:14" ht="15" customHeight="1" x14ac:dyDescent="0.25">
      <c r="A282" s="323"/>
      <c r="B282" s="594" t="s">
        <v>333</v>
      </c>
      <c r="C282" s="594"/>
      <c r="D282" s="594"/>
      <c r="E282" s="594"/>
      <c r="F282" s="594"/>
      <c r="G282" s="594"/>
      <c r="I282" s="594" t="s">
        <v>334</v>
      </c>
      <c r="J282" s="594"/>
      <c r="K282" s="594"/>
      <c r="L282" s="594"/>
      <c r="M282" s="594"/>
      <c r="N282" s="594"/>
    </row>
    <row r="283" spans="1:14" ht="36" x14ac:dyDescent="0.25">
      <c r="A283" s="9"/>
      <c r="B283" s="10"/>
      <c r="C283" s="11"/>
      <c r="D283" s="12">
        <v>1</v>
      </c>
      <c r="E283" s="13" t="s">
        <v>7</v>
      </c>
      <c r="F283" s="14"/>
      <c r="G283" s="15"/>
      <c r="H283" s="16"/>
      <c r="I283" s="10"/>
      <c r="J283" s="11"/>
      <c r="K283" s="12">
        <v>1</v>
      </c>
      <c r="L283" s="13" t="s">
        <v>8</v>
      </c>
      <c r="M283" s="14"/>
      <c r="N283" s="15"/>
    </row>
    <row r="284" spans="1:14" ht="15.75" customHeight="1" thickBot="1" x14ac:dyDescent="0.3">
      <c r="A284" s="9"/>
      <c r="B284" s="143"/>
      <c r="C284" s="144"/>
      <c r="D284" s="144" t="s">
        <v>335</v>
      </c>
      <c r="E284" s="144" t="s">
        <v>336</v>
      </c>
      <c r="F284" s="144" t="s">
        <v>1101</v>
      </c>
      <c r="G284" s="145"/>
      <c r="H284" s="20"/>
      <c r="I284" s="143"/>
      <c r="J284" s="146"/>
      <c r="K284" s="144" t="s">
        <v>79</v>
      </c>
      <c r="L284" s="144" t="s">
        <v>336</v>
      </c>
      <c r="M284" s="144" t="s">
        <v>1101</v>
      </c>
      <c r="N284" s="147"/>
    </row>
    <row r="285" spans="1:14" ht="36.75" thickBot="1" x14ac:dyDescent="0.3">
      <c r="A285" s="9"/>
      <c r="B285" s="148"/>
      <c r="C285" s="26">
        <f>7+C254</f>
        <v>44515</v>
      </c>
      <c r="D285" s="26">
        <f>7+D254</f>
        <v>44516</v>
      </c>
      <c r="E285" s="26">
        <f>7+E254</f>
        <v>44517</v>
      </c>
      <c r="F285" s="26">
        <f>7+F254</f>
        <v>44518</v>
      </c>
      <c r="G285" s="25">
        <f>7+G254</f>
        <v>44519</v>
      </c>
      <c r="H285" s="27"/>
      <c r="I285" s="24"/>
      <c r="J285" s="29">
        <f>7+J254</f>
        <v>44515</v>
      </c>
      <c r="K285" s="29">
        <f>7+K254</f>
        <v>44516</v>
      </c>
      <c r="L285" s="29">
        <f>7+L254</f>
        <v>44517</v>
      </c>
      <c r="M285" s="29">
        <f>7+M254</f>
        <v>44518</v>
      </c>
      <c r="N285" s="29">
        <f>7+N254</f>
        <v>44519</v>
      </c>
    </row>
    <row r="286" spans="1:14" ht="36.75" customHeight="1" thickBot="1" x14ac:dyDescent="0.3">
      <c r="A286" s="9"/>
      <c r="B286" s="601" t="s">
        <v>12</v>
      </c>
      <c r="C286" s="34"/>
      <c r="E286" s="32" t="s">
        <v>17</v>
      </c>
      <c r="F286" s="35" t="s">
        <v>17</v>
      </c>
      <c r="G286" s="31"/>
      <c r="I286" s="595" t="s">
        <v>12</v>
      </c>
      <c r="J286" s="34"/>
      <c r="K286" s="149" t="s">
        <v>173</v>
      </c>
      <c r="L286" s="32" t="s">
        <v>13</v>
      </c>
      <c r="M286" s="31"/>
      <c r="N286" s="77"/>
    </row>
    <row r="287" spans="1:14" ht="25.5" customHeight="1" thickBot="1" x14ac:dyDescent="0.3">
      <c r="A287" s="9"/>
      <c r="B287" s="601" t="s">
        <v>12</v>
      </c>
      <c r="C287" s="34"/>
      <c r="E287" s="35" t="s">
        <v>337</v>
      </c>
      <c r="F287" s="35" t="s">
        <v>338</v>
      </c>
      <c r="G287" s="34"/>
      <c r="I287" s="595" t="s">
        <v>12</v>
      </c>
      <c r="J287" s="34"/>
      <c r="K287" s="150" t="s">
        <v>339</v>
      </c>
      <c r="L287" s="35" t="s">
        <v>340</v>
      </c>
      <c r="M287" s="34"/>
      <c r="N287" s="77"/>
    </row>
    <row r="288" spans="1:14" ht="36.75" customHeight="1" thickBot="1" x14ac:dyDescent="0.3">
      <c r="A288" s="9"/>
      <c r="B288" s="601"/>
      <c r="C288" s="37"/>
      <c r="E288" s="38" t="s">
        <v>39</v>
      </c>
      <c r="F288" s="38" t="s">
        <v>39</v>
      </c>
      <c r="G288" s="37"/>
      <c r="I288" s="595"/>
      <c r="J288" s="37"/>
      <c r="K288" s="151" t="s">
        <v>176</v>
      </c>
      <c r="L288" s="38" t="s">
        <v>139</v>
      </c>
      <c r="M288" s="37"/>
      <c r="N288" s="77"/>
    </row>
    <row r="289" spans="1:14" ht="36.75" customHeight="1" thickBot="1" x14ac:dyDescent="0.3">
      <c r="A289" s="9"/>
      <c r="B289" s="595" t="s">
        <v>16</v>
      </c>
      <c r="C289" s="31"/>
      <c r="D289" s="31"/>
      <c r="E289" s="32" t="s">
        <v>17</v>
      </c>
      <c r="F289" s="32" t="s">
        <v>17</v>
      </c>
      <c r="G289" s="149" t="s">
        <v>0</v>
      </c>
      <c r="I289" s="595" t="s">
        <v>16</v>
      </c>
      <c r="J289" s="31"/>
      <c r="K289" s="149" t="s">
        <v>173</v>
      </c>
      <c r="L289" s="32" t="s">
        <v>13</v>
      </c>
      <c r="M289" s="31"/>
      <c r="N289" s="32" t="s">
        <v>13</v>
      </c>
    </row>
    <row r="290" spans="1:14" ht="39" thickBot="1" x14ac:dyDescent="0.3">
      <c r="A290" s="9"/>
      <c r="B290" s="595"/>
      <c r="C290" s="34"/>
      <c r="D290" s="34"/>
      <c r="E290" s="35" t="s">
        <v>341</v>
      </c>
      <c r="F290" s="35" t="s">
        <v>342</v>
      </c>
      <c r="G290" s="150" t="s">
        <v>343</v>
      </c>
      <c r="I290" s="595"/>
      <c r="J290" s="34"/>
      <c r="K290" s="150" t="s">
        <v>344</v>
      </c>
      <c r="L290" s="35" t="s">
        <v>345</v>
      </c>
      <c r="M290" s="34"/>
      <c r="N290" s="35" t="s">
        <v>346</v>
      </c>
    </row>
    <row r="291" spans="1:14" ht="36.75" customHeight="1" thickBot="1" x14ac:dyDescent="0.3">
      <c r="A291" s="9"/>
      <c r="B291" s="595"/>
      <c r="C291" s="37"/>
      <c r="D291" s="37"/>
      <c r="E291" s="38" t="s">
        <v>39</v>
      </c>
      <c r="F291" s="38" t="s">
        <v>39</v>
      </c>
      <c r="G291" s="151" t="s">
        <v>347</v>
      </c>
      <c r="I291" s="595"/>
      <c r="J291" s="37"/>
      <c r="K291" s="151" t="s">
        <v>176</v>
      </c>
      <c r="L291" s="38" t="s">
        <v>139</v>
      </c>
      <c r="M291" s="369"/>
      <c r="N291" s="38" t="s">
        <v>139</v>
      </c>
    </row>
    <row r="292" spans="1:14" ht="36.75" customHeight="1" thickBot="1" x14ac:dyDescent="0.3">
      <c r="A292" s="9"/>
      <c r="B292" s="595" t="s">
        <v>29</v>
      </c>
      <c r="C292" s="150" t="s">
        <v>0</v>
      </c>
      <c r="D292" s="35" t="s">
        <v>17</v>
      </c>
      <c r="E292" s="150" t="s">
        <v>0</v>
      </c>
      <c r="F292" s="150" t="s">
        <v>0</v>
      </c>
      <c r="G292" s="149" t="s">
        <v>0</v>
      </c>
      <c r="I292" s="595" t="s">
        <v>29</v>
      </c>
      <c r="J292" s="150" t="s">
        <v>173</v>
      </c>
      <c r="K292" s="32" t="s">
        <v>13</v>
      </c>
      <c r="L292" s="51" t="s">
        <v>59</v>
      </c>
      <c r="M292" s="149" t="s">
        <v>173</v>
      </c>
      <c r="N292" s="32" t="s">
        <v>13</v>
      </c>
    </row>
    <row r="293" spans="1:14" ht="39" thickBot="1" x14ac:dyDescent="0.3">
      <c r="A293" s="9"/>
      <c r="B293" s="595"/>
      <c r="C293" s="150" t="s">
        <v>348</v>
      </c>
      <c r="D293" s="35" t="s">
        <v>1332</v>
      </c>
      <c r="E293" s="150" t="s">
        <v>368</v>
      </c>
      <c r="F293" s="150" t="s">
        <v>349</v>
      </c>
      <c r="G293" s="150" t="s">
        <v>350</v>
      </c>
      <c r="I293" s="595"/>
      <c r="J293" s="150" t="s">
        <v>351</v>
      </c>
      <c r="K293" s="35" t="s">
        <v>352</v>
      </c>
      <c r="L293" s="87" t="s">
        <v>353</v>
      </c>
      <c r="M293" s="150" t="s">
        <v>366</v>
      </c>
      <c r="N293" s="35" t="s">
        <v>355</v>
      </c>
    </row>
    <row r="294" spans="1:14" ht="36.75" customHeight="1" thickBot="1" x14ac:dyDescent="0.3">
      <c r="A294" s="9"/>
      <c r="B294" s="595"/>
      <c r="C294" s="151" t="s">
        <v>356</v>
      </c>
      <c r="D294" s="38" t="s">
        <v>39</v>
      </c>
      <c r="E294" s="151" t="s">
        <v>357</v>
      </c>
      <c r="F294" s="151" t="s">
        <v>356</v>
      </c>
      <c r="G294" s="151" t="s">
        <v>347</v>
      </c>
      <c r="I294" s="595"/>
      <c r="J294" s="151" t="s">
        <v>357</v>
      </c>
      <c r="K294" s="38" t="s">
        <v>139</v>
      </c>
      <c r="L294" s="49" t="s">
        <v>300</v>
      </c>
      <c r="M294" s="151" t="s">
        <v>347</v>
      </c>
      <c r="N294" s="38" t="s">
        <v>358</v>
      </c>
    </row>
    <row r="295" spans="1:14" ht="36.75" customHeight="1" thickBot="1" x14ac:dyDescent="0.3">
      <c r="A295" s="9"/>
      <c r="B295" s="595" t="s">
        <v>42</v>
      </c>
      <c r="C295" s="149" t="s">
        <v>0</v>
      </c>
      <c r="D295" s="32" t="s">
        <v>17</v>
      </c>
      <c r="E295" s="149" t="s">
        <v>0</v>
      </c>
      <c r="F295" s="149" t="s">
        <v>0</v>
      </c>
      <c r="G295" s="149" t="s">
        <v>0</v>
      </c>
      <c r="I295" s="595" t="s">
        <v>42</v>
      </c>
      <c r="J295" s="149" t="s">
        <v>173</v>
      </c>
      <c r="K295" s="32" t="s">
        <v>13</v>
      </c>
      <c r="L295" s="40" t="s">
        <v>59</v>
      </c>
      <c r="M295" s="150" t="s">
        <v>173</v>
      </c>
      <c r="N295" s="32" t="s">
        <v>13</v>
      </c>
    </row>
    <row r="296" spans="1:14" ht="36.75" thickBot="1" x14ac:dyDescent="0.3">
      <c r="A296" s="9"/>
      <c r="B296" s="595"/>
      <c r="C296" s="150" t="s">
        <v>359</v>
      </c>
      <c r="D296" s="35" t="s">
        <v>360</v>
      </c>
      <c r="E296" s="150" t="s">
        <v>371</v>
      </c>
      <c r="F296" s="150" t="s">
        <v>361</v>
      </c>
      <c r="G296" s="150" t="s">
        <v>362</v>
      </c>
      <c r="I296" s="595"/>
      <c r="J296" s="150" t="s">
        <v>363</v>
      </c>
      <c r="K296" s="35" t="s">
        <v>364</v>
      </c>
      <c r="L296" s="87" t="s">
        <v>365</v>
      </c>
      <c r="M296" s="150" t="s">
        <v>354</v>
      </c>
      <c r="N296" s="35" t="s">
        <v>367</v>
      </c>
    </row>
    <row r="297" spans="1:14" ht="36.75" customHeight="1" thickBot="1" x14ac:dyDescent="0.3">
      <c r="A297" s="9"/>
      <c r="B297" s="595"/>
      <c r="C297" s="151" t="s">
        <v>2323</v>
      </c>
      <c r="D297" s="38" t="s">
        <v>39</v>
      </c>
      <c r="E297" s="151" t="s">
        <v>357</v>
      </c>
      <c r="F297" s="151" t="s">
        <v>347</v>
      </c>
      <c r="G297" s="151" t="s">
        <v>357</v>
      </c>
      <c r="I297" s="595"/>
      <c r="J297" s="151" t="s">
        <v>176</v>
      </c>
      <c r="K297" s="38" t="s">
        <v>139</v>
      </c>
      <c r="L297" s="49" t="s">
        <v>300</v>
      </c>
      <c r="M297" s="151" t="s">
        <v>356</v>
      </c>
      <c r="N297" s="38" t="s">
        <v>139</v>
      </c>
    </row>
    <row r="298" spans="1:14" ht="36.75" thickBot="1" x14ac:dyDescent="0.3">
      <c r="A298" s="9"/>
      <c r="B298" s="89" t="s">
        <v>54</v>
      </c>
      <c r="C298" s="29" t="s">
        <v>55</v>
      </c>
      <c r="D298" s="29" t="s">
        <v>55</v>
      </c>
      <c r="E298" s="29" t="s">
        <v>55</v>
      </c>
      <c r="F298" s="29" t="s">
        <v>55</v>
      </c>
      <c r="G298" s="29" t="s">
        <v>55</v>
      </c>
      <c r="H298" s="27"/>
      <c r="I298" s="89" t="s">
        <v>54</v>
      </c>
      <c r="J298" s="29" t="s">
        <v>56</v>
      </c>
      <c r="K298" s="29" t="s">
        <v>56</v>
      </c>
      <c r="L298" s="29" t="s">
        <v>56</v>
      </c>
      <c r="M298" s="29" t="s">
        <v>56</v>
      </c>
      <c r="N298" s="29" t="s">
        <v>56</v>
      </c>
    </row>
    <row r="299" spans="1:14" ht="36.75" customHeight="1" thickBot="1" x14ac:dyDescent="0.3">
      <c r="A299" s="9"/>
      <c r="B299" s="595" t="s">
        <v>57</v>
      </c>
      <c r="C299" s="152" t="s">
        <v>80</v>
      </c>
      <c r="D299" s="40" t="s">
        <v>18</v>
      </c>
      <c r="E299" s="68"/>
      <c r="F299" s="40" t="s">
        <v>18</v>
      </c>
      <c r="G299" s="32" t="s">
        <v>17</v>
      </c>
      <c r="I299" s="595" t="s">
        <v>57</v>
      </c>
      <c r="J299" s="32" t="s">
        <v>13</v>
      </c>
      <c r="K299" s="51" t="s">
        <v>59</v>
      </c>
      <c r="L299" s="68"/>
      <c r="M299" s="32" t="s">
        <v>13</v>
      </c>
      <c r="N299" s="51" t="s">
        <v>59</v>
      </c>
    </row>
    <row r="300" spans="1:14" ht="36.75" thickBot="1" x14ac:dyDescent="0.3">
      <c r="A300" s="9"/>
      <c r="B300" s="595"/>
      <c r="C300" s="153" t="s">
        <v>2496</v>
      </c>
      <c r="D300" s="44" t="s">
        <v>2515</v>
      </c>
      <c r="E300" s="71"/>
      <c r="F300" s="44" t="s">
        <v>2500</v>
      </c>
      <c r="G300" s="35" t="s">
        <v>2502</v>
      </c>
      <c r="I300" s="595"/>
      <c r="J300" s="35" t="s">
        <v>2505</v>
      </c>
      <c r="K300" s="87" t="s">
        <v>2509</v>
      </c>
      <c r="L300" s="71"/>
      <c r="M300" s="35" t="s">
        <v>2511</v>
      </c>
      <c r="N300" s="87" t="s">
        <v>2513</v>
      </c>
    </row>
    <row r="301" spans="1:14" ht="36.75" thickBot="1" x14ac:dyDescent="0.3">
      <c r="A301" s="9"/>
      <c r="B301" s="595"/>
      <c r="C301" s="154" t="s">
        <v>86</v>
      </c>
      <c r="D301" s="49" t="s">
        <v>315</v>
      </c>
      <c r="E301" s="71"/>
      <c r="F301" s="49" t="s">
        <v>300</v>
      </c>
      <c r="G301" s="38" t="s">
        <v>369</v>
      </c>
      <c r="I301" s="595"/>
      <c r="J301" s="38" t="s">
        <v>370</v>
      </c>
      <c r="K301" s="49" t="s">
        <v>315</v>
      </c>
      <c r="L301" s="71"/>
      <c r="M301" s="38" t="s">
        <v>358</v>
      </c>
      <c r="N301" s="49" t="s">
        <v>300</v>
      </c>
    </row>
    <row r="302" spans="1:14" ht="36.75" customHeight="1" thickBot="1" x14ac:dyDescent="0.3">
      <c r="A302" s="9"/>
      <c r="B302" s="595" t="s">
        <v>69</v>
      </c>
      <c r="C302" s="152" t="s">
        <v>80</v>
      </c>
      <c r="D302" s="40" t="s">
        <v>18</v>
      </c>
      <c r="E302" s="68"/>
      <c r="F302" s="40" t="s">
        <v>18</v>
      </c>
      <c r="G302" s="32" t="s">
        <v>17</v>
      </c>
      <c r="I302" s="595" t="s">
        <v>69</v>
      </c>
      <c r="J302" s="32" t="s">
        <v>13</v>
      </c>
      <c r="K302" s="40" t="s">
        <v>59</v>
      </c>
      <c r="L302" s="68"/>
      <c r="M302" s="32" t="s">
        <v>13</v>
      </c>
      <c r="N302" s="40" t="s">
        <v>59</v>
      </c>
    </row>
    <row r="303" spans="1:14" ht="36.75" thickBot="1" x14ac:dyDescent="0.3">
      <c r="A303" s="9"/>
      <c r="B303" s="595"/>
      <c r="C303" s="153" t="s">
        <v>2497</v>
      </c>
      <c r="D303" s="44" t="s">
        <v>2516</v>
      </c>
      <c r="E303" s="71"/>
      <c r="F303" s="44" t="s">
        <v>2501</v>
      </c>
      <c r="G303" s="35" t="s">
        <v>2503</v>
      </c>
      <c r="I303" s="595"/>
      <c r="J303" s="35" t="s">
        <v>2507</v>
      </c>
      <c r="K303" s="87" t="s">
        <v>2510</v>
      </c>
      <c r="L303" s="71"/>
      <c r="M303" s="35" t="s">
        <v>2512</v>
      </c>
      <c r="N303" s="87" t="s">
        <v>2514</v>
      </c>
    </row>
    <row r="304" spans="1:14" ht="36.75" thickBot="1" x14ac:dyDescent="0.3">
      <c r="A304" s="9"/>
      <c r="B304" s="595"/>
      <c r="C304" s="154" t="s">
        <v>86</v>
      </c>
      <c r="D304" s="49" t="s">
        <v>315</v>
      </c>
      <c r="E304" s="74"/>
      <c r="F304" s="49" t="s">
        <v>300</v>
      </c>
      <c r="G304" s="38" t="s">
        <v>369</v>
      </c>
      <c r="I304" s="595"/>
      <c r="J304" s="38" t="s">
        <v>370</v>
      </c>
      <c r="K304" s="49" t="s">
        <v>315</v>
      </c>
      <c r="L304" s="74"/>
      <c r="M304" s="38" t="s">
        <v>139</v>
      </c>
      <c r="N304" s="49" t="s">
        <v>300</v>
      </c>
    </row>
    <row r="305" spans="1:14" ht="36.75" customHeight="1" thickBot="1" x14ac:dyDescent="0.3">
      <c r="A305" s="9"/>
      <c r="B305" s="595" t="s">
        <v>73</v>
      </c>
      <c r="C305" s="32" t="s">
        <v>17</v>
      </c>
      <c r="D305" s="31"/>
      <c r="E305" s="68"/>
      <c r="F305" s="31"/>
      <c r="G305" s="155" t="s">
        <v>291</v>
      </c>
      <c r="I305" s="595" t="s">
        <v>73</v>
      </c>
      <c r="J305" s="153" t="s">
        <v>81</v>
      </c>
      <c r="K305" s="31"/>
      <c r="L305" s="68"/>
      <c r="N305" s="31"/>
    </row>
    <row r="306" spans="1:14" ht="36.75" thickBot="1" x14ac:dyDescent="0.3">
      <c r="A306" s="9"/>
      <c r="B306" s="595"/>
      <c r="C306" s="35" t="s">
        <v>2498</v>
      </c>
      <c r="D306" s="34"/>
      <c r="E306" s="71"/>
      <c r="F306" s="34"/>
      <c r="G306" s="156" t="s">
        <v>2504</v>
      </c>
      <c r="I306" s="595"/>
      <c r="J306" s="153" t="s">
        <v>2506</v>
      </c>
      <c r="K306" s="34"/>
      <c r="L306" s="71"/>
      <c r="N306" s="34"/>
    </row>
    <row r="307" spans="1:14" ht="36.75" thickBot="1" x14ac:dyDescent="0.3">
      <c r="A307" s="9"/>
      <c r="B307" s="595"/>
      <c r="C307" s="38" t="s">
        <v>369</v>
      </c>
      <c r="D307" s="558"/>
      <c r="E307" s="71"/>
      <c r="F307" s="37"/>
      <c r="G307" s="157" t="s">
        <v>295</v>
      </c>
      <c r="I307" s="595"/>
      <c r="J307" s="154" t="s">
        <v>115</v>
      </c>
      <c r="K307" s="37"/>
      <c r="L307" s="71"/>
      <c r="N307" s="37"/>
    </row>
    <row r="308" spans="1:14" ht="36.75" customHeight="1" thickBot="1" x14ac:dyDescent="0.3">
      <c r="A308" s="9"/>
      <c r="B308" s="595" t="s">
        <v>78</v>
      </c>
      <c r="C308" s="32" t="s">
        <v>17</v>
      </c>
      <c r="D308" s="31"/>
      <c r="E308" s="68"/>
      <c r="F308" s="31"/>
      <c r="G308" s="31"/>
      <c r="I308" s="595" t="s">
        <v>78</v>
      </c>
      <c r="J308" s="152" t="s">
        <v>81</v>
      </c>
      <c r="K308" s="31"/>
      <c r="L308" s="68"/>
      <c r="M308" s="31"/>
      <c r="N308" s="31"/>
    </row>
    <row r="309" spans="1:14" ht="36" customHeight="1" thickBot="1" x14ac:dyDescent="0.3">
      <c r="A309" s="9"/>
      <c r="B309" s="595"/>
      <c r="C309" s="35" t="s">
        <v>2499</v>
      </c>
      <c r="D309" s="34"/>
      <c r="E309" s="71"/>
      <c r="F309" s="34"/>
      <c r="G309" s="34"/>
      <c r="I309" s="595"/>
      <c r="J309" s="153" t="s">
        <v>2508</v>
      </c>
      <c r="K309" s="34"/>
      <c r="L309" s="71"/>
      <c r="M309" s="34"/>
      <c r="N309" s="34"/>
    </row>
    <row r="310" spans="1:14" ht="36.75" thickBot="1" x14ac:dyDescent="0.3">
      <c r="A310" s="9"/>
      <c r="B310" s="595"/>
      <c r="C310" s="38" t="s">
        <v>369</v>
      </c>
      <c r="D310" s="558"/>
      <c r="E310" s="74"/>
      <c r="F310" s="37"/>
      <c r="G310" s="37"/>
      <c r="I310" s="595"/>
      <c r="J310" s="154" t="s">
        <v>115</v>
      </c>
      <c r="K310" s="37"/>
      <c r="L310" s="74"/>
      <c r="M310" s="37"/>
      <c r="N310" s="37"/>
    </row>
    <row r="311" spans="1:14" ht="36.75" thickBot="1" x14ac:dyDescent="0.3">
      <c r="A311" s="9"/>
      <c r="B311" s="80"/>
      <c r="I311" s="80"/>
    </row>
    <row r="312" spans="1:14" ht="36.75" thickBot="1" x14ac:dyDescent="0.3">
      <c r="A312" s="8">
        <v>11</v>
      </c>
      <c r="B312" s="80"/>
      <c r="I312" s="80"/>
    </row>
    <row r="313" spans="1:14" ht="15" customHeight="1" x14ac:dyDescent="0.25">
      <c r="A313" s="323"/>
      <c r="B313" s="596" t="str">
        <f>B282</f>
        <v xml:space="preserve">KOMİTE-3- SOLUNUM ve DOLAŞIM SİSTEMİ </v>
      </c>
      <c r="C313" s="596"/>
      <c r="D313" s="596"/>
      <c r="E313" s="596"/>
      <c r="F313" s="596"/>
      <c r="G313" s="596"/>
      <c r="H313" s="16"/>
      <c r="I313" s="596" t="str">
        <f>I282</f>
        <v>COMMITTEE-3-RESPIRATORY AND CIRCULATION SYSTEM</v>
      </c>
      <c r="J313" s="596"/>
      <c r="K313" s="596"/>
      <c r="L313" s="596"/>
      <c r="M313" s="596"/>
      <c r="N313" s="596"/>
    </row>
    <row r="314" spans="1:14" ht="36" x14ac:dyDescent="0.25">
      <c r="A314" s="9"/>
      <c r="B314" s="10"/>
      <c r="C314" s="11"/>
      <c r="D314" s="12">
        <f>D283+1</f>
        <v>2</v>
      </c>
      <c r="E314" s="13" t="str">
        <f>E283</f>
        <v>HAFTA</v>
      </c>
      <c r="F314" s="14"/>
      <c r="G314" s="15"/>
      <c r="H314" s="16"/>
      <c r="I314" s="10"/>
      <c r="J314" s="11"/>
      <c r="K314" s="84">
        <f>K283+1</f>
        <v>2</v>
      </c>
      <c r="L314" s="85" t="str">
        <f>L283</f>
        <v>WEEK</v>
      </c>
      <c r="M314" s="14"/>
      <c r="N314" s="15"/>
    </row>
    <row r="315" spans="1:14" ht="15.75" customHeight="1" thickBot="1" x14ac:dyDescent="0.3">
      <c r="A315" s="9"/>
      <c r="B315" s="17"/>
      <c r="C315" s="18"/>
      <c r="D315" s="18" t="str">
        <f>D284:I284</f>
        <v xml:space="preserve">Komite sorumluları: </v>
      </c>
      <c r="E315" s="18" t="str">
        <f>E284:J284</f>
        <v>Dr.Emine Argüder</v>
      </c>
      <c r="F315" s="18" t="str">
        <f>F284</f>
        <v>Dr. Ayşenur Çam</v>
      </c>
      <c r="G315" s="19"/>
      <c r="H315" s="20"/>
      <c r="I315" s="21"/>
      <c r="J315" s="22"/>
      <c r="K315" s="18" t="str">
        <f>K284:P284</f>
        <v>Committee Chairman:</v>
      </c>
      <c r="L315" s="18" t="str">
        <f>L284:Q284</f>
        <v>Dr.Emine Argüder</v>
      </c>
      <c r="M315" s="18" t="str">
        <f>M284</f>
        <v>Dr. Ayşenur Çam</v>
      </c>
      <c r="N315" s="23"/>
    </row>
    <row r="316" spans="1:14" ht="36.75" thickBot="1" x14ac:dyDescent="0.3">
      <c r="A316" s="9"/>
      <c r="B316" s="24"/>
      <c r="C316" s="25">
        <f>7+C285</f>
        <v>44522</v>
      </c>
      <c r="D316" s="25">
        <f>7+D285</f>
        <v>44523</v>
      </c>
      <c r="E316" s="25">
        <f>7+E285</f>
        <v>44524</v>
      </c>
      <c r="F316" s="25">
        <f>7+F285</f>
        <v>44525</v>
      </c>
      <c r="G316" s="26">
        <f>7+G285</f>
        <v>44526</v>
      </c>
      <c r="H316" s="27"/>
      <c r="I316" s="28"/>
      <c r="J316" s="29">
        <f>7+J285</f>
        <v>44522</v>
      </c>
      <c r="K316" s="29">
        <f>7+K285</f>
        <v>44523</v>
      </c>
      <c r="L316" s="29">
        <f>7+L285</f>
        <v>44524</v>
      </c>
      <c r="M316" s="29">
        <f>7+M285</f>
        <v>44525</v>
      </c>
      <c r="N316" s="29">
        <f>7+N285</f>
        <v>44526</v>
      </c>
    </row>
    <row r="317" spans="1:14" ht="36.75" customHeight="1" thickBot="1" x14ac:dyDescent="0.3">
      <c r="A317" s="9"/>
      <c r="B317" s="595" t="s">
        <v>12</v>
      </c>
      <c r="C317" s="31"/>
      <c r="D317" s="31"/>
      <c r="E317" s="31"/>
      <c r="F317" s="31"/>
      <c r="G317" s="77"/>
      <c r="I317" s="595" t="s">
        <v>12</v>
      </c>
      <c r="J317" s="31"/>
      <c r="K317" s="31"/>
      <c r="L317" s="149" t="s">
        <v>173</v>
      </c>
      <c r="M317" s="31"/>
      <c r="N317" s="31"/>
    </row>
    <row r="318" spans="1:14" ht="36.75" thickBot="1" x14ac:dyDescent="0.3">
      <c r="A318" s="9"/>
      <c r="B318" s="595" t="s">
        <v>12</v>
      </c>
      <c r="C318" s="34"/>
      <c r="D318" s="34"/>
      <c r="E318" s="34"/>
      <c r="F318" s="34"/>
      <c r="G318" s="77"/>
      <c r="I318" s="595" t="s">
        <v>12</v>
      </c>
      <c r="J318" s="34"/>
      <c r="K318" s="34"/>
      <c r="L318" s="150" t="s">
        <v>375</v>
      </c>
      <c r="M318" s="34"/>
      <c r="N318" s="34"/>
    </row>
    <row r="319" spans="1:14" ht="36.75" thickBot="1" x14ac:dyDescent="0.3">
      <c r="A319" s="9"/>
      <c r="B319" s="595"/>
      <c r="C319" s="37"/>
      <c r="D319" s="37"/>
      <c r="E319" s="37"/>
      <c r="F319" s="37"/>
      <c r="G319" s="77"/>
      <c r="I319" s="595"/>
      <c r="J319" s="37"/>
      <c r="K319" s="328"/>
      <c r="L319" s="151" t="s">
        <v>347</v>
      </c>
      <c r="M319" s="37"/>
      <c r="N319" s="37"/>
    </row>
    <row r="320" spans="1:14" ht="36.75" customHeight="1" thickBot="1" x14ac:dyDescent="0.3">
      <c r="A320" s="9"/>
      <c r="B320" s="592" t="s">
        <v>16</v>
      </c>
      <c r="C320" s="31"/>
      <c r="D320" s="597" t="s">
        <v>1264</v>
      </c>
      <c r="E320" s="124" t="s">
        <v>238</v>
      </c>
      <c r="G320" s="40" t="s">
        <v>18</v>
      </c>
      <c r="I320" s="592" t="s">
        <v>16</v>
      </c>
      <c r="J320" s="149" t="s">
        <v>173</v>
      </c>
      <c r="K320" s="597" t="s">
        <v>1265</v>
      </c>
      <c r="L320" s="149" t="s">
        <v>173</v>
      </c>
      <c r="M320" s="51" t="s">
        <v>59</v>
      </c>
      <c r="N320" s="31"/>
    </row>
    <row r="321" spans="1:14" ht="39" customHeight="1" thickBot="1" x14ac:dyDescent="0.3">
      <c r="A321" s="9"/>
      <c r="B321" s="592"/>
      <c r="C321" s="34"/>
      <c r="D321" s="597"/>
      <c r="E321" s="125" t="s">
        <v>376</v>
      </c>
      <c r="G321" s="44" t="s">
        <v>377</v>
      </c>
      <c r="I321" s="592"/>
      <c r="J321" s="150" t="s">
        <v>378</v>
      </c>
      <c r="K321" s="597"/>
      <c r="L321" s="150" t="s">
        <v>379</v>
      </c>
      <c r="M321" s="87" t="s">
        <v>394</v>
      </c>
      <c r="N321" s="34"/>
    </row>
    <row r="322" spans="1:14" ht="36.75" thickBot="1" x14ac:dyDescent="0.3">
      <c r="A322" s="9"/>
      <c r="B322" s="592"/>
      <c r="C322" s="37"/>
      <c r="D322" s="597"/>
      <c r="E322" s="126" t="s">
        <v>39</v>
      </c>
      <c r="G322" s="49" t="s">
        <v>315</v>
      </c>
      <c r="I322" s="592"/>
      <c r="J322" s="151" t="s">
        <v>176</v>
      </c>
      <c r="K322" s="597"/>
      <c r="L322" s="151" t="s">
        <v>347</v>
      </c>
      <c r="M322" s="88" t="s">
        <v>315</v>
      </c>
      <c r="N322" s="558"/>
    </row>
    <row r="323" spans="1:14" ht="36.75" customHeight="1" thickBot="1" x14ac:dyDescent="0.3">
      <c r="A323" s="9"/>
      <c r="B323" s="595" t="s">
        <v>29</v>
      </c>
      <c r="C323" s="40" t="s">
        <v>18</v>
      </c>
      <c r="D323" s="597"/>
      <c r="E323" s="124" t="s">
        <v>249</v>
      </c>
      <c r="F323" s="40" t="s">
        <v>18</v>
      </c>
      <c r="G323" s="40" t="s">
        <v>18</v>
      </c>
      <c r="I323" s="595" t="s">
        <v>29</v>
      </c>
      <c r="J323" s="149" t="s">
        <v>173</v>
      </c>
      <c r="K323" s="597"/>
      <c r="L323" s="51" t="s">
        <v>59</v>
      </c>
      <c r="M323" s="40" t="s">
        <v>59</v>
      </c>
      <c r="N323" s="31"/>
    </row>
    <row r="324" spans="1:14" ht="38.25" customHeight="1" thickBot="1" x14ac:dyDescent="0.3">
      <c r="A324" s="9"/>
      <c r="B324" s="595"/>
      <c r="C324" s="44" t="s">
        <v>380</v>
      </c>
      <c r="D324" s="597"/>
      <c r="E324" s="125" t="s">
        <v>376</v>
      </c>
      <c r="F324" s="44" t="s">
        <v>381</v>
      </c>
      <c r="G324" s="44" t="s">
        <v>382</v>
      </c>
      <c r="I324" s="595"/>
      <c r="J324" s="150" t="s">
        <v>383</v>
      </c>
      <c r="K324" s="597"/>
      <c r="L324" s="87" t="s">
        <v>384</v>
      </c>
      <c r="M324" s="87" t="s">
        <v>400</v>
      </c>
      <c r="N324" s="34"/>
    </row>
    <row r="325" spans="1:14" ht="36.75" thickBot="1" x14ac:dyDescent="0.3">
      <c r="A325" s="9"/>
      <c r="B325" s="595"/>
      <c r="C325" s="49" t="s">
        <v>300</v>
      </c>
      <c r="D325" s="597"/>
      <c r="E325" s="126" t="s">
        <v>39</v>
      </c>
      <c r="F325" s="49" t="s">
        <v>101</v>
      </c>
      <c r="G325" s="49" t="s">
        <v>315</v>
      </c>
      <c r="I325" s="595"/>
      <c r="J325" s="151" t="s">
        <v>176</v>
      </c>
      <c r="K325" s="597"/>
      <c r="L325" s="88" t="s">
        <v>386</v>
      </c>
      <c r="M325" s="88" t="s">
        <v>315</v>
      </c>
      <c r="N325" s="558"/>
    </row>
    <row r="326" spans="1:14" ht="36.75" customHeight="1" thickBot="1" x14ac:dyDescent="0.3">
      <c r="A326" s="9"/>
      <c r="B326" s="595" t="s">
        <v>42</v>
      </c>
      <c r="C326" s="40" t="s">
        <v>18</v>
      </c>
      <c r="D326" s="597"/>
      <c r="E326" s="124" t="s">
        <v>259</v>
      </c>
      <c r="F326" s="40" t="s">
        <v>18</v>
      </c>
      <c r="G326" s="40" t="s">
        <v>18</v>
      </c>
      <c r="I326" s="595" t="s">
        <v>42</v>
      </c>
      <c r="J326" s="149" t="s">
        <v>173</v>
      </c>
      <c r="K326" s="597"/>
      <c r="L326" s="40" t="s">
        <v>59</v>
      </c>
      <c r="M326" s="51" t="s">
        <v>59</v>
      </c>
      <c r="N326" s="31"/>
    </row>
    <row r="327" spans="1:14" ht="25.5" customHeight="1" thickBot="1" x14ac:dyDescent="0.3">
      <c r="A327" s="9"/>
      <c r="B327" s="595"/>
      <c r="C327" s="44" t="s">
        <v>387</v>
      </c>
      <c r="D327" s="597"/>
      <c r="E327" s="125" t="s">
        <v>376</v>
      </c>
      <c r="F327" s="44" t="s">
        <v>388</v>
      </c>
      <c r="G327" s="44" t="s">
        <v>389</v>
      </c>
      <c r="I327" s="595"/>
      <c r="J327" s="150" t="s">
        <v>390</v>
      </c>
      <c r="K327" s="597"/>
      <c r="L327" s="87" t="s">
        <v>391</v>
      </c>
      <c r="M327" s="87" t="s">
        <v>404</v>
      </c>
      <c r="N327" s="34"/>
    </row>
    <row r="328" spans="1:14" ht="36.75" thickBot="1" x14ac:dyDescent="0.3">
      <c r="A328" s="9"/>
      <c r="B328" s="595"/>
      <c r="C328" s="49" t="s">
        <v>300</v>
      </c>
      <c r="D328" s="597"/>
      <c r="E328" s="126" t="s">
        <v>39</v>
      </c>
      <c r="F328" s="49" t="s">
        <v>101</v>
      </c>
      <c r="G328" s="49" t="s">
        <v>315</v>
      </c>
      <c r="I328" s="595"/>
      <c r="J328" s="151" t="s">
        <v>175</v>
      </c>
      <c r="K328" s="597"/>
      <c r="L328" s="88" t="s">
        <v>386</v>
      </c>
      <c r="M328" s="88" t="s">
        <v>315</v>
      </c>
      <c r="N328" s="558"/>
    </row>
    <row r="329" spans="1:14" ht="47.25" thickBot="1" x14ac:dyDescent="0.3">
      <c r="A329" s="9"/>
      <c r="B329" s="89" t="s">
        <v>54</v>
      </c>
      <c r="C329" s="161"/>
      <c r="D329" s="29" t="s">
        <v>55</v>
      </c>
      <c r="E329" s="29" t="s">
        <v>55</v>
      </c>
      <c r="F329" s="29" t="s">
        <v>55</v>
      </c>
      <c r="G329" s="29" t="s">
        <v>55</v>
      </c>
      <c r="H329" s="27"/>
      <c r="I329" s="89" t="s">
        <v>54</v>
      </c>
      <c r="J329" s="29" t="s">
        <v>56</v>
      </c>
      <c r="K329" s="29" t="s">
        <v>56</v>
      </c>
      <c r="L329" s="29" t="s">
        <v>56</v>
      </c>
      <c r="M329" s="29" t="s">
        <v>56</v>
      </c>
      <c r="N329" s="29" t="s">
        <v>56</v>
      </c>
    </row>
    <row r="330" spans="1:14" ht="36.75" customHeight="1" thickBot="1" x14ac:dyDescent="0.3">
      <c r="A330" s="9"/>
      <c r="B330" s="595" t="s">
        <v>57</v>
      </c>
      <c r="C330" s="149" t="s">
        <v>0</v>
      </c>
      <c r="D330" s="40" t="s">
        <v>18</v>
      </c>
      <c r="E330" s="68"/>
      <c r="F330" s="149" t="s">
        <v>0</v>
      </c>
      <c r="G330" s="149" t="s">
        <v>0</v>
      </c>
      <c r="I330" s="595" t="s">
        <v>57</v>
      </c>
      <c r="J330" s="51" t="s">
        <v>59</v>
      </c>
      <c r="K330" s="149" t="s">
        <v>173</v>
      </c>
      <c r="L330" s="158" t="s">
        <v>239</v>
      </c>
      <c r="M330" s="149" t="s">
        <v>173</v>
      </c>
      <c r="N330" s="149" t="s">
        <v>173</v>
      </c>
    </row>
    <row r="331" spans="1:14" ht="39" thickBot="1" x14ac:dyDescent="0.3">
      <c r="A331" s="9"/>
      <c r="B331" s="595"/>
      <c r="C331" s="150" t="s">
        <v>2517</v>
      </c>
      <c r="D331" s="44" t="s">
        <v>2520</v>
      </c>
      <c r="E331" s="71"/>
      <c r="F331" s="150" t="s">
        <v>2524</v>
      </c>
      <c r="G331" s="150" t="s">
        <v>2526</v>
      </c>
      <c r="I331" s="595"/>
      <c r="J331" s="87" t="s">
        <v>2529</v>
      </c>
      <c r="K331" s="150" t="s">
        <v>2531</v>
      </c>
      <c r="L331" s="159" t="s">
        <v>2533</v>
      </c>
      <c r="M331" s="150" t="s">
        <v>2634</v>
      </c>
      <c r="N331" s="150" t="s">
        <v>2636</v>
      </c>
    </row>
    <row r="332" spans="1:14" ht="36.75" thickBot="1" x14ac:dyDescent="0.3">
      <c r="A332" s="9"/>
      <c r="B332" s="595"/>
      <c r="C332" s="151" t="s">
        <v>357</v>
      </c>
      <c r="D332" s="49" t="s">
        <v>101</v>
      </c>
      <c r="E332" s="74"/>
      <c r="F332" s="151" t="s">
        <v>176</v>
      </c>
      <c r="G332" s="151" t="s">
        <v>357</v>
      </c>
      <c r="I332" s="595"/>
      <c r="J332" s="88" t="s">
        <v>386</v>
      </c>
      <c r="K332" s="151" t="s">
        <v>357</v>
      </c>
      <c r="L332" s="160" t="s">
        <v>139</v>
      </c>
      <c r="M332" s="151" t="s">
        <v>356</v>
      </c>
      <c r="N332" s="151" t="s">
        <v>356</v>
      </c>
    </row>
    <row r="333" spans="1:14" ht="36.75" customHeight="1" thickBot="1" x14ac:dyDescent="0.3">
      <c r="A333" s="9"/>
      <c r="B333" s="595" t="s">
        <v>69</v>
      </c>
      <c r="C333" s="149" t="s">
        <v>0</v>
      </c>
      <c r="D333" s="40" t="s">
        <v>18</v>
      </c>
      <c r="E333" s="68"/>
      <c r="F333" s="149" t="s">
        <v>0</v>
      </c>
      <c r="G333" s="149" t="s">
        <v>0</v>
      </c>
      <c r="I333" s="595" t="s">
        <v>69</v>
      </c>
      <c r="J333" s="40" t="s">
        <v>59</v>
      </c>
      <c r="K333" s="149" t="s">
        <v>173</v>
      </c>
      <c r="L333" s="158" t="s">
        <v>250</v>
      </c>
      <c r="M333" s="149" t="s">
        <v>173</v>
      </c>
      <c r="N333" s="149" t="s">
        <v>173</v>
      </c>
    </row>
    <row r="334" spans="1:14" ht="39" thickBot="1" x14ac:dyDescent="0.3">
      <c r="A334" s="9"/>
      <c r="B334" s="595"/>
      <c r="C334" s="150" t="s">
        <v>2518</v>
      </c>
      <c r="D334" s="44" t="s">
        <v>2521</v>
      </c>
      <c r="E334" s="71"/>
      <c r="F334" s="150" t="s">
        <v>2525</v>
      </c>
      <c r="G334" s="150" t="s">
        <v>2527</v>
      </c>
      <c r="I334" s="595"/>
      <c r="J334" s="87" t="s">
        <v>2530</v>
      </c>
      <c r="K334" s="150" t="s">
        <v>2532</v>
      </c>
      <c r="L334" s="159" t="s">
        <v>2534</v>
      </c>
      <c r="M334" s="150" t="s">
        <v>2635</v>
      </c>
      <c r="N334" s="150" t="s">
        <v>2637</v>
      </c>
    </row>
    <row r="335" spans="1:14" ht="36.75" thickBot="1" x14ac:dyDescent="0.3">
      <c r="A335" s="9"/>
      <c r="B335" s="595"/>
      <c r="C335" s="151" t="s">
        <v>175</v>
      </c>
      <c r="D335" s="49" t="s">
        <v>101</v>
      </c>
      <c r="E335" s="74"/>
      <c r="F335" s="151" t="s">
        <v>356</v>
      </c>
      <c r="G335" s="151" t="s">
        <v>175</v>
      </c>
      <c r="I335" s="595"/>
      <c r="J335" s="88" t="s">
        <v>386</v>
      </c>
      <c r="K335" s="151" t="s">
        <v>357</v>
      </c>
      <c r="L335" s="160" t="s">
        <v>139</v>
      </c>
      <c r="M335" s="151" t="s">
        <v>176</v>
      </c>
      <c r="N335" s="151" t="s">
        <v>176</v>
      </c>
    </row>
    <row r="336" spans="1:14" ht="36.75" customHeight="1" thickBot="1" x14ac:dyDescent="0.3">
      <c r="A336" s="9"/>
      <c r="B336" s="595" t="s">
        <v>73</v>
      </c>
      <c r="C336" s="32" t="s">
        <v>17</v>
      </c>
      <c r="D336" s="149" t="s">
        <v>0</v>
      </c>
      <c r="E336" s="68"/>
      <c r="G336" s="149" t="s">
        <v>173</v>
      </c>
      <c r="I336" s="595" t="s">
        <v>73</v>
      </c>
      <c r="J336" s="31"/>
      <c r="K336" s="139" t="s">
        <v>292</v>
      </c>
      <c r="L336" s="158" t="s">
        <v>260</v>
      </c>
      <c r="N336" s="149" t="s">
        <v>173</v>
      </c>
    </row>
    <row r="337" spans="1:14" ht="36.75" thickBot="1" x14ac:dyDescent="0.3">
      <c r="A337" s="9"/>
      <c r="B337" s="595"/>
      <c r="C337" s="35" t="s">
        <v>2519</v>
      </c>
      <c r="D337" s="150" t="s">
        <v>2522</v>
      </c>
      <c r="E337" s="71"/>
      <c r="G337" s="150" t="s">
        <v>2528</v>
      </c>
      <c r="I337" s="595"/>
      <c r="J337" s="34"/>
      <c r="K337" s="140" t="s">
        <v>2535</v>
      </c>
      <c r="L337" s="159" t="s">
        <v>2534</v>
      </c>
      <c r="N337" s="150" t="s">
        <v>2638</v>
      </c>
    </row>
    <row r="338" spans="1:14" ht="36.75" thickBot="1" x14ac:dyDescent="0.3">
      <c r="A338" s="9"/>
      <c r="B338" s="595"/>
      <c r="C338" s="38" t="s">
        <v>39</v>
      </c>
      <c r="D338" s="151" t="s">
        <v>347</v>
      </c>
      <c r="E338" s="74"/>
      <c r="G338" s="151" t="s">
        <v>356</v>
      </c>
      <c r="I338" s="595"/>
      <c r="J338" s="37"/>
      <c r="K338" s="141" t="s">
        <v>295</v>
      </c>
      <c r="L338" s="160" t="s">
        <v>139</v>
      </c>
      <c r="N338" s="151" t="s">
        <v>2324</v>
      </c>
    </row>
    <row r="339" spans="1:14" ht="36.75" customHeight="1" thickBot="1" x14ac:dyDescent="0.3">
      <c r="A339" s="9"/>
      <c r="B339" s="595" t="s">
        <v>78</v>
      </c>
      <c r="C339" s="31"/>
      <c r="D339" s="149" t="s">
        <v>0</v>
      </c>
      <c r="E339" s="68"/>
      <c r="F339" s="31"/>
      <c r="G339" s="31"/>
      <c r="I339" s="595" t="s">
        <v>78</v>
      </c>
      <c r="J339" s="31"/>
      <c r="K339" s="31"/>
      <c r="L339" s="31"/>
      <c r="M339" s="31"/>
      <c r="N339" s="31"/>
    </row>
    <row r="340" spans="1:14" ht="39" thickBot="1" x14ac:dyDescent="0.3">
      <c r="A340" s="9"/>
      <c r="B340" s="595"/>
      <c r="C340" s="34"/>
      <c r="D340" s="150" t="s">
        <v>2523</v>
      </c>
      <c r="E340" s="71"/>
      <c r="F340" s="34"/>
      <c r="G340" s="34"/>
      <c r="I340" s="595"/>
      <c r="J340" s="34"/>
      <c r="K340" s="34"/>
      <c r="L340" s="34"/>
      <c r="M340" s="34"/>
      <c r="N340" s="34"/>
    </row>
    <row r="341" spans="1:14" ht="36.75" thickBot="1" x14ac:dyDescent="0.3">
      <c r="A341" s="9"/>
      <c r="B341" s="595"/>
      <c r="C341" s="37"/>
      <c r="D341" s="151" t="s">
        <v>347</v>
      </c>
      <c r="E341" s="74"/>
      <c r="F341" s="37"/>
      <c r="G341" s="37"/>
      <c r="I341" s="595"/>
      <c r="J341" s="37"/>
      <c r="K341" s="37"/>
      <c r="L341" s="269"/>
      <c r="M341" s="37"/>
      <c r="N341" s="37"/>
    </row>
    <row r="342" spans="1:14" ht="36.75" thickBot="1" x14ac:dyDescent="0.3">
      <c r="A342" s="9"/>
      <c r="B342" s="80"/>
      <c r="C342" s="108"/>
      <c r="D342" s="108"/>
      <c r="E342" s="108"/>
      <c r="F342" s="108"/>
      <c r="I342" s="80"/>
      <c r="J342" s="108"/>
      <c r="K342" s="108"/>
      <c r="L342" s="108"/>
      <c r="M342" s="108"/>
      <c r="N342" s="108"/>
    </row>
    <row r="343" spans="1:14" ht="36.75" thickBot="1" x14ac:dyDescent="0.3">
      <c r="A343" s="8">
        <v>12</v>
      </c>
      <c r="B343" s="80"/>
      <c r="C343" s="108"/>
      <c r="D343" s="108"/>
      <c r="E343" s="108"/>
      <c r="F343" s="108"/>
      <c r="I343" s="80"/>
      <c r="J343" s="108"/>
      <c r="K343" s="108"/>
      <c r="L343" s="108"/>
      <c r="M343" s="108"/>
      <c r="N343" s="108"/>
    </row>
    <row r="344" spans="1:14" ht="15" customHeight="1" x14ac:dyDescent="0.25">
      <c r="A344" s="323"/>
      <c r="B344" s="596" t="str">
        <f>B313</f>
        <v xml:space="preserve">KOMİTE-3- SOLUNUM ve DOLAŞIM SİSTEMİ </v>
      </c>
      <c r="C344" s="596"/>
      <c r="D344" s="596"/>
      <c r="E344" s="596"/>
      <c r="F344" s="596"/>
      <c r="G344" s="596"/>
      <c r="H344" s="16"/>
      <c r="I344" s="596" t="str">
        <f>I313</f>
        <v>COMMITTEE-3-RESPIRATORY AND CIRCULATION SYSTEM</v>
      </c>
      <c r="J344" s="596"/>
      <c r="K344" s="596"/>
      <c r="L344" s="596"/>
      <c r="M344" s="596"/>
      <c r="N344" s="596"/>
    </row>
    <row r="345" spans="1:14" ht="36" x14ac:dyDescent="0.25">
      <c r="A345" s="9"/>
      <c r="B345" s="10"/>
      <c r="C345" s="11"/>
      <c r="D345" s="12">
        <f>D314+1</f>
        <v>3</v>
      </c>
      <c r="E345" s="13" t="str">
        <f>E314</f>
        <v>HAFTA</v>
      </c>
      <c r="F345" s="14"/>
      <c r="G345" s="15"/>
      <c r="H345" s="16"/>
      <c r="I345" s="10"/>
      <c r="J345" s="11"/>
      <c r="K345" s="12">
        <f>K314+1</f>
        <v>3</v>
      </c>
      <c r="L345" s="13" t="str">
        <f>L314</f>
        <v>WEEK</v>
      </c>
      <c r="M345" s="14"/>
      <c r="N345" s="15"/>
    </row>
    <row r="346" spans="1:14" ht="36.75" thickBot="1" x14ac:dyDescent="0.3">
      <c r="A346" s="9"/>
      <c r="B346" s="17"/>
      <c r="C346" s="18"/>
      <c r="D346" s="18" t="str">
        <f>D315:I315</f>
        <v xml:space="preserve">Komite sorumluları: </v>
      </c>
      <c r="E346" s="18" t="str">
        <f>E315:J315</f>
        <v>Dr.Emine Argüder</v>
      </c>
      <c r="F346" s="18" t="str">
        <f>F315</f>
        <v>Dr. Ayşenur Çam</v>
      </c>
      <c r="G346" s="19"/>
      <c r="H346" s="20"/>
      <c r="I346" s="21"/>
      <c r="J346" s="22"/>
      <c r="K346" s="18" t="str">
        <f>K315:P315</f>
        <v>Committee Chairman:</v>
      </c>
      <c r="L346" s="18" t="str">
        <f>L315:Q315</f>
        <v>Dr.Emine Argüder</v>
      </c>
      <c r="M346" s="18" t="str">
        <f>M315</f>
        <v>Dr. Ayşenur Çam</v>
      </c>
      <c r="N346" s="23"/>
    </row>
    <row r="347" spans="1:14" ht="36.75" thickBot="1" x14ac:dyDescent="0.3">
      <c r="A347" s="9"/>
      <c r="B347" s="24"/>
      <c r="C347" s="25">
        <f>7+C316</f>
        <v>44529</v>
      </c>
      <c r="D347" s="26">
        <f>7+D316</f>
        <v>44530</v>
      </c>
      <c r="E347" s="25">
        <f>7+E316</f>
        <v>44531</v>
      </c>
      <c r="F347" s="25">
        <f>7+F316</f>
        <v>44532</v>
      </c>
      <c r="G347" s="26">
        <f>7+G316</f>
        <v>44533</v>
      </c>
      <c r="H347" s="27"/>
      <c r="I347" s="28"/>
      <c r="J347" s="29">
        <f>7+J316</f>
        <v>44529</v>
      </c>
      <c r="K347" s="29">
        <f>7+K316</f>
        <v>44530</v>
      </c>
      <c r="L347" s="29">
        <f>7+L316</f>
        <v>44531</v>
      </c>
      <c r="M347" s="29">
        <f>7+M316</f>
        <v>44532</v>
      </c>
      <c r="N347" s="29">
        <f>7+N316</f>
        <v>44533</v>
      </c>
    </row>
    <row r="348" spans="1:14" ht="36.75" customHeight="1" thickBot="1" x14ac:dyDescent="0.3">
      <c r="A348" s="9"/>
      <c r="B348" s="595" t="s">
        <v>12</v>
      </c>
      <c r="C348" s="31"/>
      <c r="E348" s="31"/>
      <c r="F348" s="31"/>
      <c r="G348" s="31"/>
      <c r="I348" s="595" t="s">
        <v>12</v>
      </c>
      <c r="J348" s="31"/>
      <c r="K348" s="31"/>
      <c r="L348" s="162" t="s">
        <v>406</v>
      </c>
      <c r="N348" s="162" t="s">
        <v>406</v>
      </c>
    </row>
    <row r="349" spans="1:14" ht="36.75" thickBot="1" x14ac:dyDescent="0.3">
      <c r="A349" s="9"/>
      <c r="B349" s="595" t="s">
        <v>12</v>
      </c>
      <c r="C349" s="34"/>
      <c r="E349" s="34"/>
      <c r="F349" s="34"/>
      <c r="G349" s="34"/>
      <c r="I349" s="595" t="s">
        <v>12</v>
      </c>
      <c r="J349" s="34"/>
      <c r="K349" s="34"/>
      <c r="L349" s="163" t="s">
        <v>407</v>
      </c>
      <c r="N349" s="163" t="s">
        <v>408</v>
      </c>
    </row>
    <row r="350" spans="1:14" ht="36.75" thickBot="1" x14ac:dyDescent="0.3">
      <c r="A350" s="9"/>
      <c r="B350" s="595"/>
      <c r="C350" s="37"/>
      <c r="E350" s="37"/>
      <c r="F350" s="37"/>
      <c r="G350" s="37"/>
      <c r="I350" s="595"/>
      <c r="J350" s="37"/>
      <c r="K350" s="37"/>
      <c r="L350" s="164" t="s">
        <v>409</v>
      </c>
      <c r="N350" s="164" t="s">
        <v>410</v>
      </c>
    </row>
    <row r="351" spans="1:14" ht="36.75" customHeight="1" thickBot="1" x14ac:dyDescent="0.3">
      <c r="A351" s="9"/>
      <c r="B351" s="595" t="s">
        <v>16</v>
      </c>
      <c r="C351" s="162" t="s">
        <v>1</v>
      </c>
      <c r="D351" s="32" t="s">
        <v>17</v>
      </c>
      <c r="E351" s="124" t="s">
        <v>302</v>
      </c>
      <c r="F351" s="162" t="s">
        <v>1</v>
      </c>
      <c r="G351" s="40" t="s">
        <v>18</v>
      </c>
      <c r="I351" s="595" t="s">
        <v>16</v>
      </c>
      <c r="J351" s="32" t="s">
        <v>13</v>
      </c>
      <c r="K351" s="162" t="s">
        <v>406</v>
      </c>
      <c r="L351" s="162" t="s">
        <v>406</v>
      </c>
      <c r="M351" s="124" t="s">
        <v>303</v>
      </c>
      <c r="N351" s="40" t="s">
        <v>59</v>
      </c>
    </row>
    <row r="352" spans="1:14" ht="36.75" thickBot="1" x14ac:dyDescent="0.3">
      <c r="A352" s="9"/>
      <c r="B352" s="595"/>
      <c r="C352" s="163" t="s">
        <v>411</v>
      </c>
      <c r="D352" s="35" t="s">
        <v>2543</v>
      </c>
      <c r="E352" s="125" t="s">
        <v>412</v>
      </c>
      <c r="F352" s="163" t="s">
        <v>1767</v>
      </c>
      <c r="G352" s="44" t="s">
        <v>1544</v>
      </c>
      <c r="I352" s="595"/>
      <c r="J352" s="35" t="s">
        <v>414</v>
      </c>
      <c r="K352" s="163" t="s">
        <v>436</v>
      </c>
      <c r="L352" s="163" t="s">
        <v>416</v>
      </c>
      <c r="M352" s="125" t="s">
        <v>417</v>
      </c>
      <c r="N352" s="87" t="s">
        <v>418</v>
      </c>
    </row>
    <row r="353" spans="1:14" ht="36.75" thickBot="1" x14ac:dyDescent="0.3">
      <c r="A353" s="9"/>
      <c r="B353" s="595"/>
      <c r="C353" s="164" t="s">
        <v>419</v>
      </c>
      <c r="D353" s="38" t="s">
        <v>438</v>
      </c>
      <c r="E353" s="126" t="s">
        <v>39</v>
      </c>
      <c r="F353" s="164" t="s">
        <v>409</v>
      </c>
      <c r="G353" s="49" t="s">
        <v>101</v>
      </c>
      <c r="I353" s="595"/>
      <c r="J353" s="38" t="s">
        <v>370</v>
      </c>
      <c r="K353" s="164" t="s">
        <v>420</v>
      </c>
      <c r="L353" s="164" t="s">
        <v>409</v>
      </c>
      <c r="M353" s="126" t="s">
        <v>139</v>
      </c>
      <c r="N353" s="49" t="s">
        <v>386</v>
      </c>
    </row>
    <row r="354" spans="1:14" ht="36.75" customHeight="1" thickBot="1" x14ac:dyDescent="0.3">
      <c r="A354" s="9"/>
      <c r="B354" s="595" t="s">
        <v>29</v>
      </c>
      <c r="C354" s="162" t="s">
        <v>1</v>
      </c>
      <c r="D354" s="32" t="s">
        <v>17</v>
      </c>
      <c r="E354" s="124" t="s">
        <v>308</v>
      </c>
      <c r="F354" s="162" t="s">
        <v>1</v>
      </c>
      <c r="G354" s="40" t="s">
        <v>18</v>
      </c>
      <c r="I354" s="595" t="s">
        <v>29</v>
      </c>
      <c r="J354" s="32" t="s">
        <v>13</v>
      </c>
      <c r="K354" s="162" t="s">
        <v>406</v>
      </c>
      <c r="L354" s="165" t="s">
        <v>59</v>
      </c>
      <c r="M354" s="124" t="s">
        <v>309</v>
      </c>
      <c r="N354" s="51" t="s">
        <v>59</v>
      </c>
    </row>
    <row r="355" spans="1:14" ht="36.75" customHeight="1" thickBot="1" x14ac:dyDescent="0.3">
      <c r="A355" s="9"/>
      <c r="B355" s="595"/>
      <c r="C355" s="163" t="s">
        <v>421</v>
      </c>
      <c r="D355" s="35" t="s">
        <v>1319</v>
      </c>
      <c r="E355" s="125" t="s">
        <v>412</v>
      </c>
      <c r="F355" s="163" t="s">
        <v>1770</v>
      </c>
      <c r="G355" s="44" t="s">
        <v>439</v>
      </c>
      <c r="I355" s="595"/>
      <c r="J355" s="35" t="s">
        <v>422</v>
      </c>
      <c r="K355" s="163" t="s">
        <v>440</v>
      </c>
      <c r="L355" s="166" t="s">
        <v>423</v>
      </c>
      <c r="M355" s="125" t="s">
        <v>417</v>
      </c>
      <c r="N355" s="87" t="s">
        <v>424</v>
      </c>
    </row>
    <row r="356" spans="1:14" ht="36.75" thickBot="1" x14ac:dyDescent="0.3">
      <c r="A356" s="9"/>
      <c r="B356" s="595"/>
      <c r="C356" s="164" t="s">
        <v>426</v>
      </c>
      <c r="D356" s="38" t="s">
        <v>438</v>
      </c>
      <c r="E356" s="126" t="s">
        <v>39</v>
      </c>
      <c r="F356" s="164" t="s">
        <v>409</v>
      </c>
      <c r="G356" s="44" t="s">
        <v>101</v>
      </c>
      <c r="I356" s="595"/>
      <c r="J356" s="35" t="s">
        <v>370</v>
      </c>
      <c r="K356" s="164" t="s">
        <v>420</v>
      </c>
      <c r="L356" s="167" t="s">
        <v>386</v>
      </c>
      <c r="M356" s="126" t="s">
        <v>139</v>
      </c>
      <c r="N356" s="88" t="s">
        <v>386</v>
      </c>
    </row>
    <row r="357" spans="1:14" ht="36.75" customHeight="1" thickBot="1" x14ac:dyDescent="0.3">
      <c r="A357" s="9"/>
      <c r="B357" s="595" t="s">
        <v>42</v>
      </c>
      <c r="C357" s="162" t="s">
        <v>1</v>
      </c>
      <c r="D357" s="32" t="s">
        <v>17</v>
      </c>
      <c r="E357" s="124" t="s">
        <v>316</v>
      </c>
      <c r="F357" s="162" t="s">
        <v>1</v>
      </c>
      <c r="G357" s="165" t="s">
        <v>18</v>
      </c>
      <c r="I357" s="595" t="s">
        <v>42</v>
      </c>
      <c r="J357" s="32" t="s">
        <v>13</v>
      </c>
      <c r="K357" s="162" t="s">
        <v>406</v>
      </c>
      <c r="L357" s="165" t="s">
        <v>59</v>
      </c>
      <c r="M357" s="124" t="s">
        <v>317</v>
      </c>
      <c r="N357" s="70" t="s">
        <v>59</v>
      </c>
    </row>
    <row r="358" spans="1:14" ht="36.75" thickBot="1" x14ac:dyDescent="0.3">
      <c r="A358" s="9"/>
      <c r="B358" s="595"/>
      <c r="C358" s="163" t="s">
        <v>428</v>
      </c>
      <c r="D358" s="35" t="s">
        <v>1321</v>
      </c>
      <c r="E358" s="125" t="s">
        <v>412</v>
      </c>
      <c r="F358" s="163" t="s">
        <v>429</v>
      </c>
      <c r="G358" s="166" t="s">
        <v>442</v>
      </c>
      <c r="I358" s="595"/>
      <c r="J358" s="35" t="s">
        <v>430</v>
      </c>
      <c r="K358" s="163" t="s">
        <v>443</v>
      </c>
      <c r="L358" s="166" t="s">
        <v>431</v>
      </c>
      <c r="M358" s="125" t="s">
        <v>417</v>
      </c>
      <c r="N358" s="73" t="s">
        <v>432</v>
      </c>
    </row>
    <row r="359" spans="1:14" ht="36.75" thickBot="1" x14ac:dyDescent="0.3">
      <c r="A359" s="9"/>
      <c r="B359" s="595"/>
      <c r="C359" s="164" t="s">
        <v>426</v>
      </c>
      <c r="D359" s="38" t="s">
        <v>147</v>
      </c>
      <c r="E359" s="126" t="s">
        <v>39</v>
      </c>
      <c r="F359" s="164" t="s">
        <v>434</v>
      </c>
      <c r="G359" s="167" t="s">
        <v>435</v>
      </c>
      <c r="I359" s="595"/>
      <c r="J359" s="38" t="s">
        <v>370</v>
      </c>
      <c r="K359" s="164" t="s">
        <v>444</v>
      </c>
      <c r="L359" s="167" t="s">
        <v>386</v>
      </c>
      <c r="M359" s="126" t="s">
        <v>139</v>
      </c>
      <c r="N359" s="49" t="s">
        <v>435</v>
      </c>
    </row>
    <row r="360" spans="1:14" ht="36.75" thickBot="1" x14ac:dyDescent="0.3">
      <c r="A360" s="9"/>
      <c r="B360" s="89" t="s">
        <v>54</v>
      </c>
      <c r="C360" s="29" t="s">
        <v>55</v>
      </c>
      <c r="D360" s="29" t="s">
        <v>55</v>
      </c>
      <c r="E360" s="29" t="s">
        <v>55</v>
      </c>
      <c r="F360" s="29" t="s">
        <v>55</v>
      </c>
      <c r="G360" s="29" t="s">
        <v>55</v>
      </c>
      <c r="H360" s="27"/>
      <c r="I360" s="89" t="s">
        <v>54</v>
      </c>
      <c r="J360" s="29" t="s">
        <v>56</v>
      </c>
      <c r="K360" s="29" t="s">
        <v>56</v>
      </c>
      <c r="L360" s="29" t="s">
        <v>56</v>
      </c>
      <c r="M360" s="29" t="s">
        <v>56</v>
      </c>
      <c r="N360" s="29" t="s">
        <v>56</v>
      </c>
    </row>
    <row r="361" spans="1:14" ht="36.75" customHeight="1" thickBot="1" x14ac:dyDescent="0.3">
      <c r="A361" s="9"/>
      <c r="B361" s="595" t="s">
        <v>57</v>
      </c>
      <c r="C361" s="32" t="s">
        <v>17</v>
      </c>
      <c r="D361" s="162" t="s">
        <v>1</v>
      </c>
      <c r="E361" s="68"/>
      <c r="F361" s="40" t="s">
        <v>18</v>
      </c>
      <c r="G361" s="162" t="s">
        <v>1</v>
      </c>
      <c r="I361" s="595" t="s">
        <v>57</v>
      </c>
      <c r="J361" s="162" t="s">
        <v>406</v>
      </c>
      <c r="K361" s="152" t="s">
        <v>81</v>
      </c>
      <c r="L361" s="68"/>
      <c r="M361" s="162" t="s">
        <v>406</v>
      </c>
      <c r="N361" s="32" t="s">
        <v>13</v>
      </c>
    </row>
    <row r="362" spans="1:14" ht="36" customHeight="1" thickBot="1" x14ac:dyDescent="0.3">
      <c r="A362" s="9"/>
      <c r="B362" s="595"/>
      <c r="C362" s="35" t="s">
        <v>2536</v>
      </c>
      <c r="D362" s="163" t="s">
        <v>2544</v>
      </c>
      <c r="E362" s="71"/>
      <c r="F362" s="44" t="s">
        <v>2539</v>
      </c>
      <c r="G362" s="163" t="s">
        <v>2547</v>
      </c>
      <c r="I362" s="595"/>
      <c r="J362" s="163" t="s">
        <v>2549</v>
      </c>
      <c r="K362" s="153" t="s">
        <v>2552</v>
      </c>
      <c r="L362" s="71"/>
      <c r="M362" s="163" t="s">
        <v>2555</v>
      </c>
      <c r="N362" s="35" t="s">
        <v>2557</v>
      </c>
    </row>
    <row r="363" spans="1:14" ht="36.75" thickBot="1" x14ac:dyDescent="0.3">
      <c r="A363" s="9"/>
      <c r="B363" s="595"/>
      <c r="C363" s="38" t="s">
        <v>369</v>
      </c>
      <c r="D363" s="164" t="s">
        <v>420</v>
      </c>
      <c r="E363" s="74"/>
      <c r="F363" s="49" t="s">
        <v>101</v>
      </c>
      <c r="G363" s="164" t="s">
        <v>410</v>
      </c>
      <c r="I363" s="595"/>
      <c r="J363" s="164" t="s">
        <v>419</v>
      </c>
      <c r="K363" s="154" t="s">
        <v>100</v>
      </c>
      <c r="L363" s="74"/>
      <c r="M363" s="164" t="s">
        <v>410</v>
      </c>
      <c r="N363" s="38" t="s">
        <v>370</v>
      </c>
    </row>
    <row r="364" spans="1:14" ht="36.75" customHeight="1" thickBot="1" x14ac:dyDescent="0.3">
      <c r="A364" s="9"/>
      <c r="B364" s="595" t="s">
        <v>69</v>
      </c>
      <c r="C364" s="32" t="s">
        <v>17</v>
      </c>
      <c r="D364" s="162" t="s">
        <v>1</v>
      </c>
      <c r="E364" s="68"/>
      <c r="F364" s="40" t="s">
        <v>18</v>
      </c>
      <c r="G364" s="162" t="s">
        <v>1</v>
      </c>
      <c r="I364" s="595" t="s">
        <v>69</v>
      </c>
      <c r="J364" s="162" t="s">
        <v>406</v>
      </c>
      <c r="K364" s="32" t="s">
        <v>13</v>
      </c>
      <c r="L364" s="68"/>
      <c r="M364" s="162" t="s">
        <v>406</v>
      </c>
      <c r="N364" s="32" t="s">
        <v>13</v>
      </c>
    </row>
    <row r="365" spans="1:14" ht="36.75" thickBot="1" x14ac:dyDescent="0.3">
      <c r="A365" s="9"/>
      <c r="B365" s="595"/>
      <c r="C365" s="35" t="s">
        <v>2537</v>
      </c>
      <c r="D365" s="163" t="s">
        <v>2545</v>
      </c>
      <c r="E365" s="71"/>
      <c r="F365" s="44" t="s">
        <v>2540</v>
      </c>
      <c r="G365" s="163" t="s">
        <v>2548</v>
      </c>
      <c r="I365" s="595"/>
      <c r="J365" s="163" t="s">
        <v>2550</v>
      </c>
      <c r="K365" s="35" t="s">
        <v>2553</v>
      </c>
      <c r="L365" s="71"/>
      <c r="M365" s="163" t="s">
        <v>2556</v>
      </c>
      <c r="N365" s="35" t="s">
        <v>2558</v>
      </c>
    </row>
    <row r="366" spans="1:14" ht="36.75" thickBot="1" x14ac:dyDescent="0.3">
      <c r="A366" s="9"/>
      <c r="B366" s="595"/>
      <c r="C366" s="38" t="s">
        <v>369</v>
      </c>
      <c r="D366" s="164" t="s">
        <v>420</v>
      </c>
      <c r="E366" s="74"/>
      <c r="F366" s="49" t="s">
        <v>101</v>
      </c>
      <c r="G366" s="164" t="s">
        <v>427</v>
      </c>
      <c r="I366" s="595"/>
      <c r="J366" s="164" t="s">
        <v>410</v>
      </c>
      <c r="K366" s="38" t="s">
        <v>370</v>
      </c>
      <c r="L366" s="74"/>
      <c r="M366" s="164" t="s">
        <v>427</v>
      </c>
      <c r="N366" s="38" t="s">
        <v>370</v>
      </c>
    </row>
    <row r="367" spans="1:14" ht="36.75" customHeight="1" thickBot="1" x14ac:dyDescent="0.3">
      <c r="A367" s="9"/>
      <c r="B367" s="595" t="s">
        <v>73</v>
      </c>
      <c r="C367" s="32" t="s">
        <v>17</v>
      </c>
      <c r="D367" s="162" t="s">
        <v>1</v>
      </c>
      <c r="E367" s="68"/>
      <c r="F367" s="32" t="s">
        <v>17</v>
      </c>
      <c r="G367" s="162" t="s">
        <v>1</v>
      </c>
      <c r="I367" s="595" t="s">
        <v>73</v>
      </c>
      <c r="J367" s="162" t="s">
        <v>406</v>
      </c>
      <c r="K367" s="32" t="s">
        <v>13</v>
      </c>
      <c r="L367" s="68"/>
      <c r="M367" s="162" t="s">
        <v>406</v>
      </c>
      <c r="N367" s="32" t="s">
        <v>13</v>
      </c>
    </row>
    <row r="368" spans="1:14" ht="36.75" thickBot="1" x14ac:dyDescent="0.3">
      <c r="A368" s="9"/>
      <c r="B368" s="595"/>
      <c r="C368" s="35" t="s">
        <v>2538</v>
      </c>
      <c r="D368" s="163" t="s">
        <v>2546</v>
      </c>
      <c r="E368" s="71"/>
      <c r="F368" s="35" t="s">
        <v>2541</v>
      </c>
      <c r="G368" s="163" t="s">
        <v>2548</v>
      </c>
      <c r="I368" s="595"/>
      <c r="J368" s="163" t="s">
        <v>2551</v>
      </c>
      <c r="K368" s="35" t="s">
        <v>2554</v>
      </c>
      <c r="L368" s="71"/>
      <c r="M368" s="163" t="s">
        <v>2556</v>
      </c>
      <c r="N368" s="35" t="s">
        <v>2559</v>
      </c>
    </row>
    <row r="369" spans="1:14" ht="36.75" thickBot="1" x14ac:dyDescent="0.3">
      <c r="A369" s="9"/>
      <c r="B369" s="595"/>
      <c r="C369" s="38" t="s">
        <v>369</v>
      </c>
      <c r="D369" s="164" t="s">
        <v>419</v>
      </c>
      <c r="E369" s="74"/>
      <c r="F369" s="38" t="s">
        <v>369</v>
      </c>
      <c r="G369" s="164" t="s">
        <v>427</v>
      </c>
      <c r="I369" s="595"/>
      <c r="J369" s="164" t="s">
        <v>410</v>
      </c>
      <c r="K369" s="38" t="s">
        <v>370</v>
      </c>
      <c r="L369" s="74"/>
      <c r="M369" s="164" t="s">
        <v>427</v>
      </c>
      <c r="N369" s="38" t="s">
        <v>139</v>
      </c>
    </row>
    <row r="370" spans="1:14" ht="36.75" customHeight="1" thickBot="1" x14ac:dyDescent="0.3">
      <c r="A370" s="9"/>
      <c r="B370" s="595" t="s">
        <v>78</v>
      </c>
      <c r="C370" s="31"/>
      <c r="D370" s="31"/>
      <c r="E370" s="68"/>
      <c r="F370" s="32" t="s">
        <v>17</v>
      </c>
      <c r="G370" s="31"/>
      <c r="I370" s="595" t="s">
        <v>78</v>
      </c>
      <c r="J370" s="31"/>
      <c r="K370" s="93"/>
      <c r="L370" s="68"/>
      <c r="M370" s="31"/>
      <c r="N370" s="93"/>
    </row>
    <row r="371" spans="1:14" ht="36.75" thickBot="1" x14ac:dyDescent="0.3">
      <c r="A371" s="9"/>
      <c r="B371" s="595"/>
      <c r="C371" s="34"/>
      <c r="D371" s="34"/>
      <c r="E371" s="71"/>
      <c r="F371" s="35" t="s">
        <v>2542</v>
      </c>
      <c r="G371" s="34"/>
      <c r="I371" s="595"/>
      <c r="J371" s="34"/>
      <c r="K371" s="94"/>
      <c r="L371" s="71"/>
      <c r="M371" s="34"/>
      <c r="N371" s="94"/>
    </row>
    <row r="372" spans="1:14" ht="36.75" thickBot="1" x14ac:dyDescent="0.3">
      <c r="A372" s="9"/>
      <c r="B372" s="595"/>
      <c r="C372" s="37"/>
      <c r="D372" s="37"/>
      <c r="E372" s="74"/>
      <c r="F372" s="38" t="s">
        <v>369</v>
      </c>
      <c r="G372" s="37"/>
      <c r="I372" s="595"/>
      <c r="J372" s="37"/>
      <c r="K372" s="95"/>
      <c r="L372" s="74"/>
      <c r="M372" s="37"/>
      <c r="N372" s="95"/>
    </row>
    <row r="373" spans="1:14" ht="36.75" thickBot="1" x14ac:dyDescent="0.3">
      <c r="A373" s="9"/>
      <c r="B373" s="82"/>
      <c r="C373" s="108"/>
      <c r="D373" s="108"/>
      <c r="E373" s="108"/>
      <c r="F373" s="108"/>
      <c r="I373" s="82"/>
      <c r="J373" s="108"/>
      <c r="K373" s="108"/>
      <c r="L373" s="108"/>
      <c r="M373" s="108"/>
      <c r="N373" s="108"/>
    </row>
    <row r="374" spans="1:14" ht="36.75" thickBot="1" x14ac:dyDescent="0.3">
      <c r="A374" s="8">
        <v>13</v>
      </c>
      <c r="B374" s="82"/>
      <c r="C374" s="108"/>
      <c r="D374" s="108"/>
      <c r="E374" s="108"/>
      <c r="F374" s="108"/>
      <c r="I374" s="82"/>
      <c r="J374" s="108"/>
      <c r="K374" s="108"/>
      <c r="L374" s="108"/>
      <c r="M374" s="108"/>
      <c r="N374" s="108"/>
    </row>
    <row r="375" spans="1:14" ht="15" customHeight="1" x14ac:dyDescent="0.25">
      <c r="A375" s="323"/>
      <c r="B375" s="596" t="str">
        <f>B344</f>
        <v xml:space="preserve">KOMİTE-3- SOLUNUM ve DOLAŞIM SİSTEMİ </v>
      </c>
      <c r="C375" s="596"/>
      <c r="D375" s="596"/>
      <c r="E375" s="596"/>
      <c r="F375" s="596"/>
      <c r="G375" s="596"/>
      <c r="H375" s="16"/>
      <c r="I375" s="596" t="str">
        <f>I344</f>
        <v>COMMITTEE-3-RESPIRATORY AND CIRCULATION SYSTEM</v>
      </c>
      <c r="J375" s="596"/>
      <c r="K375" s="596"/>
      <c r="L375" s="596"/>
      <c r="M375" s="596"/>
      <c r="N375" s="596"/>
    </row>
    <row r="376" spans="1:14" ht="36" x14ac:dyDescent="0.25">
      <c r="A376" s="9"/>
      <c r="B376" s="10"/>
      <c r="C376" s="11"/>
      <c r="D376" s="12">
        <f>D345+1</f>
        <v>4</v>
      </c>
      <c r="E376" s="13" t="str">
        <f>E345</f>
        <v>HAFTA</v>
      </c>
      <c r="F376" s="14"/>
      <c r="G376" s="15"/>
      <c r="H376" s="16"/>
      <c r="I376" s="10"/>
      <c r="J376" s="11"/>
      <c r="K376" s="84">
        <f>K345+1</f>
        <v>4</v>
      </c>
      <c r="L376" s="85" t="str">
        <f>L345</f>
        <v>WEEK</v>
      </c>
      <c r="M376" s="14"/>
      <c r="N376" s="15"/>
    </row>
    <row r="377" spans="1:14" ht="36.75" customHeight="1" thickBot="1" x14ac:dyDescent="0.3">
      <c r="A377" s="9"/>
      <c r="B377" s="17"/>
      <c r="C377" s="18"/>
      <c r="D377" s="18" t="str">
        <f>D346:I346</f>
        <v xml:space="preserve">Komite sorumluları: </v>
      </c>
      <c r="E377" s="18" t="str">
        <f>E346:J346</f>
        <v>Dr.Emine Argüder</v>
      </c>
      <c r="F377" s="18" t="str">
        <f>F346</f>
        <v>Dr. Ayşenur Çam</v>
      </c>
      <c r="G377" s="19"/>
      <c r="H377" s="20"/>
      <c r="I377" s="21"/>
      <c r="J377" s="22"/>
      <c r="K377" s="18" t="str">
        <f>K346:P346</f>
        <v>Committee Chairman:</v>
      </c>
      <c r="L377" s="18" t="str">
        <f>L346:Q346</f>
        <v>Dr.Emine Argüder</v>
      </c>
      <c r="M377" s="18" t="str">
        <f>M346</f>
        <v>Dr. Ayşenur Çam</v>
      </c>
      <c r="N377" s="23"/>
    </row>
    <row r="378" spans="1:14" ht="36.75" thickBot="1" x14ac:dyDescent="0.3">
      <c r="A378" s="9"/>
      <c r="B378" s="24"/>
      <c r="C378" s="26">
        <f>7+C347</f>
        <v>44536</v>
      </c>
      <c r="D378" s="25">
        <f>7+D347</f>
        <v>44537</v>
      </c>
      <c r="E378" s="25">
        <f>7+E347</f>
        <v>44538</v>
      </c>
      <c r="F378" s="26">
        <f>7+F347</f>
        <v>44539</v>
      </c>
      <c r="G378" s="26">
        <f>7+G347</f>
        <v>44540</v>
      </c>
      <c r="H378" s="27"/>
      <c r="I378" s="28"/>
      <c r="J378" s="29">
        <f>7+J347</f>
        <v>44536</v>
      </c>
      <c r="K378" s="29">
        <f>7+K347</f>
        <v>44537</v>
      </c>
      <c r="L378" s="29">
        <f>7+L347</f>
        <v>44538</v>
      </c>
      <c r="M378" s="29">
        <f>7+M347</f>
        <v>44539</v>
      </c>
      <c r="N378" s="29">
        <f>7+N347</f>
        <v>44540</v>
      </c>
    </row>
    <row r="379" spans="1:14" ht="36.75" customHeight="1" thickBot="1" x14ac:dyDescent="0.3">
      <c r="A379" s="9"/>
      <c r="B379" s="595" t="s">
        <v>12</v>
      </c>
      <c r="D379" s="31"/>
      <c r="E379" s="31"/>
      <c r="F379" s="34"/>
      <c r="G379" s="34"/>
      <c r="I379" s="595" t="s">
        <v>12</v>
      </c>
      <c r="J379" s="93"/>
      <c r="L379" s="162" t="s">
        <v>406</v>
      </c>
      <c r="M379" s="31"/>
      <c r="N379" s="31"/>
    </row>
    <row r="380" spans="1:14" ht="36.75" thickBot="1" x14ac:dyDescent="0.3">
      <c r="A380" s="9"/>
      <c r="B380" s="595" t="s">
        <v>12</v>
      </c>
      <c r="D380" s="34"/>
      <c r="E380" s="34"/>
      <c r="F380" s="321" t="s">
        <v>1260</v>
      </c>
      <c r="G380" s="321" t="s">
        <v>1260</v>
      </c>
      <c r="I380" s="595" t="s">
        <v>12</v>
      </c>
      <c r="J380" s="94"/>
      <c r="L380" s="163" t="s">
        <v>446</v>
      </c>
      <c r="M380" s="34"/>
      <c r="N380" s="321" t="s">
        <v>2633</v>
      </c>
    </row>
    <row r="381" spans="1:14" ht="36.75" thickBot="1" x14ac:dyDescent="0.3">
      <c r="A381" s="9"/>
      <c r="B381" s="595"/>
      <c r="D381" s="37"/>
      <c r="E381" s="37"/>
      <c r="F381" s="275"/>
      <c r="G381" s="275"/>
      <c r="I381" s="595"/>
      <c r="J381" s="95"/>
      <c r="L381" s="164" t="s">
        <v>433</v>
      </c>
      <c r="M381" s="37"/>
      <c r="N381" s="559"/>
    </row>
    <row r="382" spans="1:14" ht="36" customHeight="1" thickBot="1" x14ac:dyDescent="0.3">
      <c r="A382" s="9"/>
      <c r="B382" s="595" t="s">
        <v>16</v>
      </c>
      <c r="C382" s="40" t="s">
        <v>18</v>
      </c>
      <c r="E382" s="124" t="s">
        <v>447</v>
      </c>
      <c r="F382" s="597" t="s">
        <v>1266</v>
      </c>
      <c r="G382" s="34"/>
      <c r="I382" s="595" t="s">
        <v>16</v>
      </c>
      <c r="J382" s="162" t="s">
        <v>406</v>
      </c>
      <c r="K382" s="124" t="s">
        <v>448</v>
      </c>
      <c r="L382" s="162" t="s">
        <v>406</v>
      </c>
      <c r="M382" s="597" t="s">
        <v>1263</v>
      </c>
      <c r="N382" s="31"/>
    </row>
    <row r="383" spans="1:14" ht="36.75" thickBot="1" x14ac:dyDescent="0.3">
      <c r="A383" s="9"/>
      <c r="B383" s="595"/>
      <c r="C383" s="44" t="s">
        <v>449</v>
      </c>
      <c r="E383" s="125" t="s">
        <v>450</v>
      </c>
      <c r="F383" s="597"/>
      <c r="G383" s="321" t="s">
        <v>1260</v>
      </c>
      <c r="I383" s="595"/>
      <c r="J383" s="163" t="s">
        <v>451</v>
      </c>
      <c r="K383" s="125" t="s">
        <v>452</v>
      </c>
      <c r="L383" s="163" t="s">
        <v>453</v>
      </c>
      <c r="M383" s="597"/>
      <c r="N383" s="321" t="s">
        <v>2633</v>
      </c>
    </row>
    <row r="384" spans="1:14" ht="36.75" thickBot="1" x14ac:dyDescent="0.3">
      <c r="A384" s="9"/>
      <c r="B384" s="595"/>
      <c r="C384" s="49" t="s">
        <v>101</v>
      </c>
      <c r="E384" s="126" t="s">
        <v>370</v>
      </c>
      <c r="F384" s="597"/>
      <c r="G384" s="275"/>
      <c r="I384" s="595"/>
      <c r="J384" s="164" t="s">
        <v>427</v>
      </c>
      <c r="K384" s="126" t="s">
        <v>370</v>
      </c>
      <c r="L384" s="164" t="s">
        <v>433</v>
      </c>
      <c r="M384" s="597"/>
      <c r="N384" s="559"/>
    </row>
    <row r="385" spans="1:14" ht="36" customHeight="1" thickBot="1" x14ac:dyDescent="0.3">
      <c r="A385" s="9"/>
      <c r="B385" s="595" t="s">
        <v>29</v>
      </c>
      <c r="C385" s="40" t="s">
        <v>18</v>
      </c>
      <c r="D385" s="162" t="s">
        <v>1</v>
      </c>
      <c r="E385" s="124" t="s">
        <v>454</v>
      </c>
      <c r="F385" s="597"/>
      <c r="G385" s="34"/>
      <c r="I385" s="595" t="s">
        <v>29</v>
      </c>
      <c r="J385" s="162" t="s">
        <v>406</v>
      </c>
      <c r="K385" s="124" t="s">
        <v>455</v>
      </c>
      <c r="L385" s="40" t="s">
        <v>59</v>
      </c>
      <c r="M385" s="597"/>
      <c r="N385" s="31"/>
    </row>
    <row r="386" spans="1:14" ht="36" customHeight="1" thickBot="1" x14ac:dyDescent="0.3">
      <c r="A386" s="9"/>
      <c r="B386" s="595"/>
      <c r="C386" s="44" t="s">
        <v>456</v>
      </c>
      <c r="D386" s="163" t="s">
        <v>457</v>
      </c>
      <c r="E386" s="125" t="s">
        <v>450</v>
      </c>
      <c r="F386" s="597"/>
      <c r="G386" s="321" t="s">
        <v>1260</v>
      </c>
      <c r="I386" s="595"/>
      <c r="J386" s="163" t="s">
        <v>458</v>
      </c>
      <c r="K386" s="125" t="s">
        <v>452</v>
      </c>
      <c r="L386" s="44" t="s">
        <v>459</v>
      </c>
      <c r="M386" s="597"/>
      <c r="N386" s="321" t="s">
        <v>2633</v>
      </c>
    </row>
    <row r="387" spans="1:14" ht="36.75" customHeight="1" thickBot="1" x14ac:dyDescent="0.3">
      <c r="A387" s="9"/>
      <c r="B387" s="595"/>
      <c r="C387" s="49" t="s">
        <v>101</v>
      </c>
      <c r="D387" s="164" t="s">
        <v>433</v>
      </c>
      <c r="E387" s="126" t="s">
        <v>370</v>
      </c>
      <c r="F387" s="597"/>
      <c r="G387" s="275"/>
      <c r="I387" s="595"/>
      <c r="J387" s="164" t="s">
        <v>460</v>
      </c>
      <c r="K387" s="126" t="s">
        <v>370</v>
      </c>
      <c r="L387" s="49" t="s">
        <v>386</v>
      </c>
      <c r="M387" s="597"/>
      <c r="N387" s="559"/>
    </row>
    <row r="388" spans="1:14" ht="36" customHeight="1" thickBot="1" x14ac:dyDescent="0.3">
      <c r="A388" s="9"/>
      <c r="B388" s="595" t="s">
        <v>42</v>
      </c>
      <c r="C388" s="40" t="s">
        <v>18</v>
      </c>
      <c r="D388" s="162" t="s">
        <v>1</v>
      </c>
      <c r="E388" s="124" t="s">
        <v>461</v>
      </c>
      <c r="F388" s="597"/>
      <c r="G388" s="34"/>
      <c r="I388" s="595" t="s">
        <v>42</v>
      </c>
      <c r="J388" s="162" t="s">
        <v>406</v>
      </c>
      <c r="K388" s="124" t="s">
        <v>462</v>
      </c>
      <c r="L388" s="40" t="s">
        <v>59</v>
      </c>
      <c r="M388" s="597"/>
      <c r="N388" s="31"/>
    </row>
    <row r="389" spans="1:14" ht="36" customHeight="1" thickBot="1" x14ac:dyDescent="0.3">
      <c r="A389" s="9"/>
      <c r="B389" s="595"/>
      <c r="C389" s="44" t="s">
        <v>463</v>
      </c>
      <c r="D389" s="163" t="s">
        <v>464</v>
      </c>
      <c r="E389" s="125" t="s">
        <v>450</v>
      </c>
      <c r="F389" s="597"/>
      <c r="G389" s="321" t="s">
        <v>1260</v>
      </c>
      <c r="I389" s="595"/>
      <c r="J389" s="163" t="s">
        <v>458</v>
      </c>
      <c r="K389" s="125" t="s">
        <v>452</v>
      </c>
      <c r="L389" s="44" t="s">
        <v>465</v>
      </c>
      <c r="M389" s="597"/>
      <c r="N389" s="321" t="s">
        <v>2633</v>
      </c>
    </row>
    <row r="390" spans="1:14" ht="36.75" customHeight="1" thickBot="1" x14ac:dyDescent="0.3">
      <c r="A390" s="9"/>
      <c r="B390" s="595"/>
      <c r="C390" s="49" t="s">
        <v>101</v>
      </c>
      <c r="D390" s="164" t="s">
        <v>433</v>
      </c>
      <c r="E390" s="126" t="s">
        <v>370</v>
      </c>
      <c r="F390" s="597"/>
      <c r="G390" s="275"/>
      <c r="I390" s="595"/>
      <c r="J390" s="164" t="s">
        <v>460</v>
      </c>
      <c r="K390" s="126" t="s">
        <v>370</v>
      </c>
      <c r="L390" s="49" t="s">
        <v>386</v>
      </c>
      <c r="M390" s="597"/>
      <c r="N390" s="559"/>
    </row>
    <row r="391" spans="1:14" ht="47.25" thickBot="1" x14ac:dyDescent="0.3">
      <c r="A391" s="9"/>
      <c r="B391" s="89" t="s">
        <v>54</v>
      </c>
      <c r="C391" s="29" t="s">
        <v>55</v>
      </c>
      <c r="D391" s="29" t="s">
        <v>55</v>
      </c>
      <c r="E391" s="29" t="s">
        <v>55</v>
      </c>
      <c r="F391" s="29" t="s">
        <v>55</v>
      </c>
      <c r="G391" s="29" t="s">
        <v>55</v>
      </c>
      <c r="H391" s="27"/>
      <c r="I391" s="89" t="s">
        <v>54</v>
      </c>
      <c r="J391" s="29" t="s">
        <v>56</v>
      </c>
      <c r="K391" s="169"/>
      <c r="L391" s="29" t="s">
        <v>56</v>
      </c>
      <c r="M391" s="29" t="s">
        <v>56</v>
      </c>
      <c r="N391" s="29" t="s">
        <v>56</v>
      </c>
    </row>
    <row r="392" spans="1:14" ht="36" customHeight="1" thickBot="1" x14ac:dyDescent="0.3">
      <c r="A392" s="9"/>
      <c r="B392" s="595" t="s">
        <v>57</v>
      </c>
      <c r="C392" s="162" t="s">
        <v>1</v>
      </c>
      <c r="D392" s="40" t="s">
        <v>18</v>
      </c>
      <c r="E392" s="68"/>
      <c r="F392" s="40" t="s">
        <v>18</v>
      </c>
      <c r="G392" s="34"/>
      <c r="I392" s="595" t="s">
        <v>57</v>
      </c>
      <c r="J392" s="70" t="s">
        <v>59</v>
      </c>
      <c r="K392" s="102" t="s">
        <v>59</v>
      </c>
      <c r="L392" s="68"/>
      <c r="M392" s="34"/>
      <c r="N392" s="31"/>
    </row>
    <row r="393" spans="1:14" ht="36" customHeight="1" thickBot="1" x14ac:dyDescent="0.3">
      <c r="A393" s="9"/>
      <c r="B393" s="595"/>
      <c r="C393" s="163" t="s">
        <v>2566</v>
      </c>
      <c r="D393" s="44" t="s">
        <v>2569</v>
      </c>
      <c r="E393" s="71"/>
      <c r="F393" s="44" t="s">
        <v>2572</v>
      </c>
      <c r="G393" s="321" t="s">
        <v>1260</v>
      </c>
      <c r="I393" s="595"/>
      <c r="J393" s="73" t="s">
        <v>2560</v>
      </c>
      <c r="K393" s="104" t="s">
        <v>2562</v>
      </c>
      <c r="L393" s="71"/>
      <c r="M393" s="321"/>
      <c r="N393" s="321" t="s">
        <v>2633</v>
      </c>
    </row>
    <row r="394" spans="1:14" ht="36.75" customHeight="1" thickBot="1" x14ac:dyDescent="0.3">
      <c r="A394" s="9"/>
      <c r="B394" s="595"/>
      <c r="C394" s="164" t="s">
        <v>427</v>
      </c>
      <c r="D394" s="49" t="s">
        <v>101</v>
      </c>
      <c r="E394" s="71"/>
      <c r="F394" s="49" t="s">
        <v>101</v>
      </c>
      <c r="G394" s="275"/>
      <c r="I394" s="595"/>
      <c r="J394" s="76" t="s">
        <v>386</v>
      </c>
      <c r="K394" s="106" t="s">
        <v>386</v>
      </c>
      <c r="L394" s="74"/>
      <c r="M394" s="275"/>
      <c r="N394" s="559"/>
    </row>
    <row r="395" spans="1:14" ht="36" customHeight="1" thickBot="1" x14ac:dyDescent="0.3">
      <c r="A395" s="9"/>
      <c r="B395" s="595" t="s">
        <v>69</v>
      </c>
      <c r="C395" s="162" t="s">
        <v>1</v>
      </c>
      <c r="D395" s="40" t="s">
        <v>18</v>
      </c>
      <c r="E395" s="68"/>
      <c r="F395" s="40" t="s">
        <v>18</v>
      </c>
      <c r="G395" s="34"/>
      <c r="I395" s="595" t="s">
        <v>69</v>
      </c>
      <c r="J395" s="70" t="s">
        <v>59</v>
      </c>
      <c r="K395" s="40" t="s">
        <v>59</v>
      </c>
      <c r="L395" s="68"/>
      <c r="M395" s="34"/>
      <c r="N395" s="31"/>
    </row>
    <row r="396" spans="1:14" ht="36" customHeight="1" thickBot="1" x14ac:dyDescent="0.3">
      <c r="A396" s="9"/>
      <c r="B396" s="595"/>
      <c r="C396" s="163" t="s">
        <v>2568</v>
      </c>
      <c r="D396" s="44" t="s">
        <v>2570</v>
      </c>
      <c r="E396" s="71"/>
      <c r="F396" s="44" t="s">
        <v>2573</v>
      </c>
      <c r="G396" s="321" t="s">
        <v>1260</v>
      </c>
      <c r="I396" s="595"/>
      <c r="J396" s="73" t="s">
        <v>2561</v>
      </c>
      <c r="K396" s="44" t="s">
        <v>2563</v>
      </c>
      <c r="L396" s="71"/>
      <c r="M396" s="321"/>
      <c r="N396" s="321" t="s">
        <v>2633</v>
      </c>
    </row>
    <row r="397" spans="1:14" ht="36.75" customHeight="1" thickBot="1" x14ac:dyDescent="0.3">
      <c r="A397" s="9"/>
      <c r="B397" s="595"/>
      <c r="C397" s="164" t="s">
        <v>460</v>
      </c>
      <c r="D397" s="49" t="s">
        <v>101</v>
      </c>
      <c r="E397" s="71"/>
      <c r="F397" s="49" t="s">
        <v>101</v>
      </c>
      <c r="G397" s="275"/>
      <c r="I397" s="595"/>
      <c r="J397" s="76" t="s">
        <v>386</v>
      </c>
      <c r="K397" s="49" t="s">
        <v>386</v>
      </c>
      <c r="L397" s="74"/>
      <c r="M397" s="275"/>
      <c r="N397" s="559"/>
    </row>
    <row r="398" spans="1:14" ht="36.75" customHeight="1" thickBot="1" x14ac:dyDescent="0.3">
      <c r="A398" s="9"/>
      <c r="B398" s="595" t="s">
        <v>73</v>
      </c>
      <c r="C398" s="162" t="s">
        <v>1</v>
      </c>
      <c r="D398" s="152" t="s">
        <v>80</v>
      </c>
      <c r="E398" s="68"/>
      <c r="F398" s="155" t="s">
        <v>291</v>
      </c>
      <c r="G398" s="34"/>
      <c r="I398" s="595" t="s">
        <v>73</v>
      </c>
      <c r="J398" s="155" t="s">
        <v>291</v>
      </c>
      <c r="K398" s="40" t="s">
        <v>59</v>
      </c>
      <c r="L398" s="68"/>
      <c r="M398" s="34"/>
      <c r="N398" s="31"/>
    </row>
    <row r="399" spans="1:14" ht="36.75" thickBot="1" x14ac:dyDescent="0.3">
      <c r="A399" s="9"/>
      <c r="B399" s="595"/>
      <c r="C399" s="163" t="s">
        <v>2567</v>
      </c>
      <c r="D399" s="153" t="s">
        <v>2571</v>
      </c>
      <c r="E399" s="71"/>
      <c r="F399" s="156" t="s">
        <v>2574</v>
      </c>
      <c r="G399" s="321" t="s">
        <v>1260</v>
      </c>
      <c r="I399" s="595"/>
      <c r="J399" s="156" t="s">
        <v>2565</v>
      </c>
      <c r="K399" s="44" t="s">
        <v>2564</v>
      </c>
      <c r="L399" s="71"/>
      <c r="M399" s="321"/>
      <c r="N399" s="321" t="s">
        <v>2633</v>
      </c>
    </row>
    <row r="400" spans="1:14" ht="36.75" thickBot="1" x14ac:dyDescent="0.3">
      <c r="A400" s="9"/>
      <c r="B400" s="595"/>
      <c r="C400" s="164" t="s">
        <v>460</v>
      </c>
      <c r="D400" s="154" t="s">
        <v>100</v>
      </c>
      <c r="E400" s="71"/>
      <c r="F400" s="157" t="s">
        <v>295</v>
      </c>
      <c r="G400" s="275"/>
      <c r="I400" s="595"/>
      <c r="J400" s="157" t="s">
        <v>295</v>
      </c>
      <c r="K400" s="49" t="s">
        <v>386</v>
      </c>
      <c r="L400" s="74"/>
      <c r="M400" s="275"/>
      <c r="N400" s="559"/>
    </row>
    <row r="401" spans="1:14" ht="36.75" customHeight="1" thickBot="1" x14ac:dyDescent="0.3">
      <c r="A401" s="9"/>
      <c r="B401" s="595" t="s">
        <v>78</v>
      </c>
      <c r="C401" s="31"/>
      <c r="D401" s="31"/>
      <c r="E401" s="68"/>
      <c r="F401" s="31"/>
      <c r="G401" s="34"/>
      <c r="I401" s="595" t="s">
        <v>78</v>
      </c>
      <c r="J401" s="31"/>
      <c r="K401" s="31"/>
      <c r="L401" s="68"/>
      <c r="M401" s="34"/>
      <c r="N401" s="31"/>
    </row>
    <row r="402" spans="1:14" ht="36.75" thickBot="1" x14ac:dyDescent="0.3">
      <c r="A402" s="9"/>
      <c r="B402" s="595"/>
      <c r="C402" s="34"/>
      <c r="D402" s="34"/>
      <c r="E402" s="71"/>
      <c r="F402" s="34"/>
      <c r="G402" s="321" t="s">
        <v>1260</v>
      </c>
      <c r="I402" s="595"/>
      <c r="J402" s="34"/>
      <c r="K402" s="34"/>
      <c r="L402" s="71"/>
      <c r="M402" s="321"/>
      <c r="N402" s="321" t="s">
        <v>2633</v>
      </c>
    </row>
    <row r="403" spans="1:14" ht="36.75" thickBot="1" x14ac:dyDescent="0.3">
      <c r="A403" s="9"/>
      <c r="B403" s="595"/>
      <c r="C403" s="37"/>
      <c r="D403" s="37"/>
      <c r="E403" s="74"/>
      <c r="F403" s="37"/>
      <c r="G403" s="275"/>
      <c r="I403" s="595"/>
      <c r="J403" s="37"/>
      <c r="K403" s="37"/>
      <c r="L403" s="74"/>
      <c r="M403" s="275"/>
      <c r="N403" s="559"/>
    </row>
    <row r="404" spans="1:14" ht="36.75" thickBot="1" x14ac:dyDescent="0.3">
      <c r="A404" s="9"/>
      <c r="B404" s="82"/>
      <c r="C404" s="108"/>
      <c r="D404" s="108"/>
      <c r="E404" s="108"/>
      <c r="F404" s="108"/>
      <c r="I404" s="82"/>
      <c r="J404" s="108"/>
      <c r="K404" s="108"/>
      <c r="L404" s="108"/>
      <c r="M404" s="108"/>
      <c r="N404" s="108"/>
    </row>
    <row r="405" spans="1:14" ht="36.75" thickBot="1" x14ac:dyDescent="0.3">
      <c r="A405" s="8">
        <v>14</v>
      </c>
      <c r="B405" s="82"/>
      <c r="C405" s="108"/>
      <c r="D405" s="108"/>
      <c r="E405" s="108"/>
      <c r="F405" s="108"/>
      <c r="I405" s="82"/>
      <c r="J405" s="108"/>
      <c r="K405" s="108"/>
      <c r="L405" s="108"/>
      <c r="M405" s="108"/>
      <c r="N405" s="108"/>
    </row>
    <row r="406" spans="1:14" ht="15" customHeight="1" x14ac:dyDescent="0.25">
      <c r="A406" s="323"/>
      <c r="B406" s="596" t="str">
        <f>B375</f>
        <v xml:space="preserve">KOMİTE-3- SOLUNUM ve DOLAŞIM SİSTEMİ </v>
      </c>
      <c r="C406" s="596"/>
      <c r="D406" s="596"/>
      <c r="E406" s="596"/>
      <c r="F406" s="596"/>
      <c r="G406" s="596"/>
      <c r="H406" s="16"/>
      <c r="I406" s="596" t="str">
        <f>I375</f>
        <v>COMMITTEE-3-RESPIRATORY AND CIRCULATION SYSTEM</v>
      </c>
      <c r="J406" s="596"/>
      <c r="K406" s="596"/>
      <c r="L406" s="596"/>
      <c r="M406" s="596"/>
      <c r="N406" s="596"/>
    </row>
    <row r="407" spans="1:14" ht="36" x14ac:dyDescent="0.25">
      <c r="A407" s="9"/>
      <c r="B407" s="10"/>
      <c r="C407" s="11"/>
      <c r="D407" s="12">
        <f>D376+1</f>
        <v>5</v>
      </c>
      <c r="E407" s="13" t="str">
        <f>E376</f>
        <v>HAFTA</v>
      </c>
      <c r="F407" s="14"/>
      <c r="G407" s="15"/>
      <c r="H407" s="16"/>
      <c r="I407" s="10"/>
      <c r="J407" s="11"/>
      <c r="K407" s="12">
        <f>K376+1</f>
        <v>5</v>
      </c>
      <c r="L407" s="13" t="str">
        <f>L376</f>
        <v>WEEK</v>
      </c>
      <c r="M407" s="14"/>
      <c r="N407" s="15"/>
    </row>
    <row r="408" spans="1:14" ht="36.75" thickBot="1" x14ac:dyDescent="0.3">
      <c r="A408" s="9"/>
      <c r="B408" s="17"/>
      <c r="C408" s="18"/>
      <c r="D408" s="18" t="str">
        <f>D377:I377</f>
        <v xml:space="preserve">Komite sorumluları: </v>
      </c>
      <c r="E408" s="18" t="str">
        <f>E377:J377</f>
        <v>Dr.Emine Argüder</v>
      </c>
      <c r="F408" s="18" t="str">
        <f>F377</f>
        <v>Dr. Ayşenur Çam</v>
      </c>
      <c r="G408" s="19"/>
      <c r="H408" s="20"/>
      <c r="I408" s="21"/>
      <c r="J408" s="22"/>
      <c r="K408" s="18" t="str">
        <f>K377:P377</f>
        <v>Committee Chairman:</v>
      </c>
      <c r="L408" s="18" t="str">
        <f>L377:Q377</f>
        <v>Dr.Emine Argüder</v>
      </c>
      <c r="M408" s="18" t="str">
        <f>M377</f>
        <v>Dr. Ayşenur Çam</v>
      </c>
      <c r="N408" s="23"/>
    </row>
    <row r="409" spans="1:14" ht="36.75" thickBot="1" x14ac:dyDescent="0.3">
      <c r="A409" s="9"/>
      <c r="B409" s="28"/>
      <c r="C409" s="26">
        <f>7+C378</f>
        <v>44543</v>
      </c>
      <c r="D409" s="26">
        <f>7+D378</f>
        <v>44544</v>
      </c>
      <c r="E409" s="26">
        <f>7+E378</f>
        <v>44545</v>
      </c>
      <c r="F409" s="26">
        <f>7+F378</f>
        <v>44546</v>
      </c>
      <c r="G409" s="26">
        <f>7+G378</f>
        <v>44547</v>
      </c>
      <c r="H409" s="27"/>
      <c r="I409" s="28"/>
      <c r="J409" s="29">
        <f>7+J378</f>
        <v>44543</v>
      </c>
      <c r="K409" s="29">
        <f>7+K378</f>
        <v>44544</v>
      </c>
      <c r="L409" s="29">
        <f>7+L378</f>
        <v>44545</v>
      </c>
      <c r="M409" s="29">
        <f>7+M378</f>
        <v>44546</v>
      </c>
      <c r="N409" s="29">
        <f>7+N378</f>
        <v>44547</v>
      </c>
    </row>
    <row r="410" spans="1:14" ht="36.75" customHeight="1" thickBot="1" x14ac:dyDescent="0.3">
      <c r="A410" s="9"/>
      <c r="B410" s="599" t="s">
        <v>12</v>
      </c>
      <c r="C410" s="34"/>
      <c r="D410" s="34"/>
      <c r="E410" s="34"/>
      <c r="F410" s="34"/>
      <c r="G410" s="34"/>
      <c r="I410" s="599" t="s">
        <v>12</v>
      </c>
      <c r="J410" s="31"/>
      <c r="K410" s="31"/>
      <c r="L410" s="31"/>
      <c r="M410" s="31"/>
      <c r="N410" s="34"/>
    </row>
    <row r="411" spans="1:14" ht="36.75" thickBot="1" x14ac:dyDescent="0.3">
      <c r="A411" s="9"/>
      <c r="B411" s="599"/>
      <c r="C411" s="34"/>
      <c r="D411" s="34"/>
      <c r="E411" s="34"/>
      <c r="F411" s="34"/>
      <c r="G411" s="34"/>
      <c r="I411" s="599"/>
      <c r="J411" s="321" t="s">
        <v>2633</v>
      </c>
      <c r="K411" s="321" t="s">
        <v>2633</v>
      </c>
      <c r="L411" s="321" t="s">
        <v>2633</v>
      </c>
      <c r="M411" s="321" t="s">
        <v>2633</v>
      </c>
      <c r="N411" s="34"/>
    </row>
    <row r="412" spans="1:14" ht="36.75" thickBot="1" x14ac:dyDescent="0.3">
      <c r="A412" s="9"/>
      <c r="B412" s="599"/>
      <c r="C412" s="321" t="s">
        <v>1260</v>
      </c>
      <c r="D412" s="321" t="s">
        <v>1260</v>
      </c>
      <c r="E412" s="321" t="s">
        <v>1260</v>
      </c>
      <c r="F412" s="321" t="s">
        <v>1260</v>
      </c>
      <c r="G412" s="37"/>
      <c r="I412" s="599"/>
      <c r="J412" s="559"/>
      <c r="K412" s="559"/>
      <c r="L412" s="559"/>
      <c r="M412" s="559"/>
      <c r="N412" s="37"/>
    </row>
    <row r="413" spans="1:14" ht="15" customHeight="1" thickBot="1" x14ac:dyDescent="0.3">
      <c r="A413" s="9"/>
      <c r="B413" s="598" t="s">
        <v>16</v>
      </c>
      <c r="C413" s="275"/>
      <c r="D413" s="275"/>
      <c r="E413" s="275"/>
      <c r="F413" s="275"/>
      <c r="G413" s="597" t="s">
        <v>177</v>
      </c>
      <c r="I413" s="598" t="s">
        <v>16</v>
      </c>
      <c r="J413" s="31"/>
      <c r="K413" s="31"/>
      <c r="L413" s="31"/>
      <c r="M413" s="31"/>
      <c r="N413" s="597" t="s">
        <v>178</v>
      </c>
    </row>
    <row r="414" spans="1:14" ht="36.75" thickBot="1" x14ac:dyDescent="0.3">
      <c r="A414" s="9"/>
      <c r="B414" s="598"/>
      <c r="C414" s="34"/>
      <c r="D414" s="34"/>
      <c r="E414" s="34"/>
      <c r="F414" s="34"/>
      <c r="G414" s="597"/>
      <c r="I414" s="598"/>
      <c r="J414" s="321" t="s">
        <v>2633</v>
      </c>
      <c r="K414" s="321" t="s">
        <v>2633</v>
      </c>
      <c r="L414" s="321" t="s">
        <v>2633</v>
      </c>
      <c r="M414" s="321" t="s">
        <v>2633</v>
      </c>
      <c r="N414" s="597"/>
    </row>
    <row r="415" spans="1:14" ht="36.75" thickBot="1" x14ac:dyDescent="0.3">
      <c r="A415" s="9"/>
      <c r="B415" s="598"/>
      <c r="C415" s="321" t="s">
        <v>1260</v>
      </c>
      <c r="D415" s="321" t="s">
        <v>1260</v>
      </c>
      <c r="E415" s="321" t="s">
        <v>1260</v>
      </c>
      <c r="F415" s="321" t="s">
        <v>1260</v>
      </c>
      <c r="G415" s="597"/>
      <c r="I415" s="598"/>
      <c r="J415" s="559"/>
      <c r="K415" s="559"/>
      <c r="L415" s="559"/>
      <c r="M415" s="559"/>
      <c r="N415" s="597"/>
    </row>
    <row r="416" spans="1:14" ht="36" customHeight="1" thickBot="1" x14ac:dyDescent="0.3">
      <c r="A416" s="9"/>
      <c r="B416" s="598" t="s">
        <v>29</v>
      </c>
      <c r="C416" s="275"/>
      <c r="D416" s="275"/>
      <c r="E416" s="275"/>
      <c r="F416" s="275"/>
      <c r="G416" s="597"/>
      <c r="I416" s="598" t="s">
        <v>29</v>
      </c>
      <c r="J416" s="31"/>
      <c r="K416" s="31"/>
      <c r="L416" s="31"/>
      <c r="M416" s="31"/>
      <c r="N416" s="597"/>
    </row>
    <row r="417" spans="1:14" ht="36.75" thickBot="1" x14ac:dyDescent="0.3">
      <c r="A417" s="9"/>
      <c r="B417" s="598"/>
      <c r="C417" s="34"/>
      <c r="D417" s="34"/>
      <c r="E417" s="34"/>
      <c r="F417" s="34"/>
      <c r="G417" s="597"/>
      <c r="I417" s="598"/>
      <c r="J417" s="321" t="s">
        <v>2633</v>
      </c>
      <c r="K417" s="321" t="s">
        <v>2633</v>
      </c>
      <c r="L417" s="321" t="s">
        <v>2633</v>
      </c>
      <c r="M417" s="321" t="s">
        <v>2633</v>
      </c>
      <c r="N417" s="597"/>
    </row>
    <row r="418" spans="1:14" ht="36.75" thickBot="1" x14ac:dyDescent="0.3">
      <c r="A418" s="9"/>
      <c r="B418" s="598"/>
      <c r="C418" s="321" t="s">
        <v>1260</v>
      </c>
      <c r="D418" s="321" t="s">
        <v>1260</v>
      </c>
      <c r="E418" s="321" t="s">
        <v>1260</v>
      </c>
      <c r="F418" s="321" t="s">
        <v>1260</v>
      </c>
      <c r="G418" s="597"/>
      <c r="I418" s="598"/>
      <c r="J418" s="559"/>
      <c r="K418" s="559"/>
      <c r="L418" s="559"/>
      <c r="M418" s="559"/>
      <c r="N418" s="597"/>
    </row>
    <row r="419" spans="1:14" ht="36" customHeight="1" thickBot="1" x14ac:dyDescent="0.3">
      <c r="A419" s="9"/>
      <c r="B419" s="598" t="s">
        <v>42</v>
      </c>
      <c r="C419" s="275"/>
      <c r="D419" s="275"/>
      <c r="E419" s="275"/>
      <c r="F419" s="275"/>
      <c r="G419" s="597"/>
      <c r="I419" s="598" t="s">
        <v>42</v>
      </c>
      <c r="J419" s="31"/>
      <c r="K419" s="31"/>
      <c r="L419" s="31"/>
      <c r="M419" s="31"/>
      <c r="N419" s="597"/>
    </row>
    <row r="420" spans="1:14" ht="36.75" thickBot="1" x14ac:dyDescent="0.3">
      <c r="A420" s="9"/>
      <c r="B420" s="598"/>
      <c r="C420" s="34"/>
      <c r="D420" s="34"/>
      <c r="E420" s="34"/>
      <c r="F420" s="34"/>
      <c r="G420" s="597"/>
      <c r="I420" s="598"/>
      <c r="J420" s="321" t="s">
        <v>2633</v>
      </c>
      <c r="K420" s="321" t="s">
        <v>2633</v>
      </c>
      <c r="L420" s="321" t="s">
        <v>2633</v>
      </c>
      <c r="M420" s="321" t="s">
        <v>2633</v>
      </c>
      <c r="N420" s="597"/>
    </row>
    <row r="421" spans="1:14" ht="36.75" thickBot="1" x14ac:dyDescent="0.3">
      <c r="A421" s="9"/>
      <c r="B421" s="598"/>
      <c r="C421" s="321" t="s">
        <v>1260</v>
      </c>
      <c r="D421" s="321" t="s">
        <v>1260</v>
      </c>
      <c r="E421" s="321" t="s">
        <v>1260</v>
      </c>
      <c r="F421" s="321" t="s">
        <v>1260</v>
      </c>
      <c r="G421" s="597"/>
      <c r="I421" s="598"/>
      <c r="J421" s="559"/>
      <c r="K421" s="559"/>
      <c r="L421" s="559"/>
      <c r="M421" s="559"/>
      <c r="N421" s="597"/>
    </row>
    <row r="422" spans="1:14" ht="36.75" thickBot="1" x14ac:dyDescent="0.3">
      <c r="A422" s="9"/>
      <c r="B422" s="89" t="s">
        <v>54</v>
      </c>
      <c r="C422" s="29" t="s">
        <v>55</v>
      </c>
      <c r="D422" s="29" t="s">
        <v>55</v>
      </c>
      <c r="E422" s="29" t="s">
        <v>55</v>
      </c>
      <c r="F422" s="29" t="s">
        <v>55</v>
      </c>
      <c r="G422" s="29" t="s">
        <v>55</v>
      </c>
      <c r="H422" s="27"/>
      <c r="I422" s="89" t="s">
        <v>54</v>
      </c>
      <c r="J422" s="29" t="s">
        <v>56</v>
      </c>
      <c r="K422" s="29" t="s">
        <v>56</v>
      </c>
      <c r="L422" s="29" t="s">
        <v>56</v>
      </c>
      <c r="M422" s="29" t="s">
        <v>56</v>
      </c>
      <c r="N422" s="29" t="s">
        <v>56</v>
      </c>
    </row>
    <row r="423" spans="1:14" ht="36" customHeight="1" thickBot="1" x14ac:dyDescent="0.3">
      <c r="A423" s="9"/>
      <c r="B423" s="598" t="s">
        <v>57</v>
      </c>
      <c r="C423" s="34"/>
      <c r="D423" s="34"/>
      <c r="E423" s="34"/>
      <c r="F423" s="34"/>
      <c r="G423" s="31"/>
      <c r="I423" s="598" t="s">
        <v>57</v>
      </c>
      <c r="J423" s="31"/>
      <c r="K423" s="31"/>
      <c r="L423" s="31"/>
      <c r="M423" s="31"/>
      <c r="N423" s="31"/>
    </row>
    <row r="424" spans="1:14" ht="36.75" thickBot="1" x14ac:dyDescent="0.3">
      <c r="A424" s="9"/>
      <c r="B424" s="598"/>
      <c r="C424" s="321" t="s">
        <v>1260</v>
      </c>
      <c r="D424" s="321" t="s">
        <v>1260</v>
      </c>
      <c r="E424" s="321" t="s">
        <v>1260</v>
      </c>
      <c r="F424" s="321" t="s">
        <v>1260</v>
      </c>
      <c r="G424" s="34"/>
      <c r="I424" s="598"/>
      <c r="J424" s="321" t="s">
        <v>2633</v>
      </c>
      <c r="K424" s="321" t="s">
        <v>2633</v>
      </c>
      <c r="L424" s="321" t="s">
        <v>2633</v>
      </c>
      <c r="M424" s="321" t="s">
        <v>2633</v>
      </c>
      <c r="N424" s="34"/>
    </row>
    <row r="425" spans="1:14" ht="36.75" thickBot="1" x14ac:dyDescent="0.3">
      <c r="A425" s="9"/>
      <c r="B425" s="598"/>
      <c r="C425" s="275"/>
      <c r="D425" s="275"/>
      <c r="E425" s="275"/>
      <c r="F425" s="275"/>
      <c r="G425" s="37"/>
      <c r="I425" s="598"/>
      <c r="J425" s="559"/>
      <c r="K425" s="559"/>
      <c r="L425" s="559"/>
      <c r="M425" s="559"/>
      <c r="N425" s="37"/>
    </row>
    <row r="426" spans="1:14" ht="36" customHeight="1" thickBot="1" x14ac:dyDescent="0.3">
      <c r="A426" s="9"/>
      <c r="B426" s="598" t="s">
        <v>69</v>
      </c>
      <c r="C426" s="34"/>
      <c r="D426" s="34"/>
      <c r="E426" s="34"/>
      <c r="F426" s="34"/>
      <c r="G426" s="31"/>
      <c r="I426" s="598" t="s">
        <v>69</v>
      </c>
      <c r="J426" s="31"/>
      <c r="K426" s="31"/>
      <c r="L426" s="31"/>
      <c r="M426" s="31"/>
      <c r="N426" s="31"/>
    </row>
    <row r="427" spans="1:14" ht="36.75" thickBot="1" x14ac:dyDescent="0.3">
      <c r="A427" s="9"/>
      <c r="B427" s="598"/>
      <c r="C427" s="321" t="s">
        <v>1260</v>
      </c>
      <c r="D427" s="321" t="s">
        <v>1260</v>
      </c>
      <c r="E427" s="321" t="s">
        <v>1260</v>
      </c>
      <c r="F427" s="321" t="s">
        <v>1260</v>
      </c>
      <c r="G427" s="34"/>
      <c r="I427" s="598"/>
      <c r="J427" s="321" t="s">
        <v>2633</v>
      </c>
      <c r="K427" s="321" t="s">
        <v>2633</v>
      </c>
      <c r="L427" s="321" t="s">
        <v>2633</v>
      </c>
      <c r="M427" s="321" t="s">
        <v>2633</v>
      </c>
      <c r="N427" s="34"/>
    </row>
    <row r="428" spans="1:14" ht="36.75" thickBot="1" x14ac:dyDescent="0.3">
      <c r="A428" s="9"/>
      <c r="B428" s="598"/>
      <c r="C428" s="275"/>
      <c r="D428" s="275"/>
      <c r="E428" s="275"/>
      <c r="F428" s="275"/>
      <c r="G428" s="37"/>
      <c r="I428" s="598"/>
      <c r="J428" s="559"/>
      <c r="K428" s="559"/>
      <c r="L428" s="559"/>
      <c r="M428" s="559"/>
      <c r="N428" s="37"/>
    </row>
    <row r="429" spans="1:14" ht="36" customHeight="1" thickBot="1" x14ac:dyDescent="0.3">
      <c r="A429" s="9"/>
      <c r="B429" s="598" t="s">
        <v>73</v>
      </c>
      <c r="C429" s="34"/>
      <c r="D429" s="34"/>
      <c r="E429" s="34"/>
      <c r="F429" s="34"/>
      <c r="G429" s="31"/>
      <c r="I429" s="598" t="s">
        <v>73</v>
      </c>
      <c r="J429" s="31"/>
      <c r="K429" s="31"/>
      <c r="L429" s="31"/>
      <c r="M429" s="31"/>
      <c r="N429" s="31"/>
    </row>
    <row r="430" spans="1:14" ht="36.75" thickBot="1" x14ac:dyDescent="0.3">
      <c r="A430" s="9"/>
      <c r="B430" s="598"/>
      <c r="C430" s="321" t="s">
        <v>1260</v>
      </c>
      <c r="D430" s="321" t="s">
        <v>1260</v>
      </c>
      <c r="E430" s="321" t="s">
        <v>1260</v>
      </c>
      <c r="F430" s="321" t="s">
        <v>1260</v>
      </c>
      <c r="G430" s="34"/>
      <c r="I430" s="598"/>
      <c r="J430" s="321" t="s">
        <v>2633</v>
      </c>
      <c r="K430" s="321" t="s">
        <v>2633</v>
      </c>
      <c r="L430" s="321" t="s">
        <v>2633</v>
      </c>
      <c r="M430" s="321" t="s">
        <v>2633</v>
      </c>
      <c r="N430" s="34"/>
    </row>
    <row r="431" spans="1:14" ht="36.75" thickBot="1" x14ac:dyDescent="0.3">
      <c r="A431" s="9"/>
      <c r="B431" s="598"/>
      <c r="C431" s="275"/>
      <c r="D431" s="275"/>
      <c r="E431" s="275"/>
      <c r="F431" s="275"/>
      <c r="G431" s="37"/>
      <c r="I431" s="598"/>
      <c r="J431" s="559"/>
      <c r="K431" s="559"/>
      <c r="L431" s="559"/>
      <c r="M431" s="559"/>
      <c r="N431" s="37"/>
    </row>
    <row r="432" spans="1:14" ht="36.75" customHeight="1" thickBot="1" x14ac:dyDescent="0.3">
      <c r="A432" s="9"/>
      <c r="B432" s="598" t="s">
        <v>78</v>
      </c>
      <c r="C432" s="34"/>
      <c r="D432" s="34"/>
      <c r="E432" s="34"/>
      <c r="F432" s="34"/>
      <c r="G432" s="31"/>
      <c r="I432" s="598" t="s">
        <v>78</v>
      </c>
      <c r="J432" s="31"/>
      <c r="K432" s="31"/>
      <c r="L432" s="31"/>
      <c r="M432" s="31"/>
      <c r="N432" s="31"/>
    </row>
    <row r="433" spans="1:14" ht="36.75" thickBot="1" x14ac:dyDescent="0.3">
      <c r="A433" s="9"/>
      <c r="B433" s="598"/>
      <c r="C433" s="321" t="s">
        <v>1260</v>
      </c>
      <c r="D433" s="321" t="s">
        <v>1260</v>
      </c>
      <c r="E433" s="321" t="s">
        <v>1260</v>
      </c>
      <c r="F433" s="321" t="s">
        <v>1260</v>
      </c>
      <c r="G433" s="34"/>
      <c r="I433" s="598"/>
      <c r="J433" s="321" t="s">
        <v>2633</v>
      </c>
      <c r="K433" s="321" t="s">
        <v>2633</v>
      </c>
      <c r="L433" s="321" t="s">
        <v>2633</v>
      </c>
      <c r="M433" s="321" t="s">
        <v>2633</v>
      </c>
      <c r="N433" s="34"/>
    </row>
    <row r="434" spans="1:14" ht="36.75" thickBot="1" x14ac:dyDescent="0.3">
      <c r="A434" s="9"/>
      <c r="B434" s="598"/>
      <c r="C434" s="275"/>
      <c r="D434" s="275"/>
      <c r="E434" s="275"/>
      <c r="F434" s="275"/>
      <c r="G434" s="37"/>
      <c r="I434" s="598"/>
      <c r="J434" s="559"/>
      <c r="K434" s="559"/>
      <c r="L434" s="559"/>
      <c r="M434" s="559"/>
      <c r="N434" s="37"/>
    </row>
    <row r="435" spans="1:14" ht="36.75" thickBot="1" x14ac:dyDescent="0.3">
      <c r="A435" s="9"/>
    </row>
    <row r="436" spans="1:14" ht="36.75" thickBot="1" x14ac:dyDescent="0.3">
      <c r="A436" s="8">
        <v>15</v>
      </c>
      <c r="B436" s="137"/>
      <c r="I436" s="137"/>
    </row>
    <row r="437" spans="1:14" ht="15" customHeight="1" x14ac:dyDescent="0.25">
      <c r="A437" s="323"/>
      <c r="B437" s="594" t="s">
        <v>469</v>
      </c>
      <c r="C437" s="594"/>
      <c r="D437" s="594"/>
      <c r="E437" s="594"/>
      <c r="F437" s="594"/>
      <c r="G437" s="594"/>
      <c r="I437" s="594" t="s">
        <v>470</v>
      </c>
      <c r="J437" s="594"/>
      <c r="K437" s="594"/>
      <c r="L437" s="594"/>
      <c r="M437" s="594"/>
      <c r="N437" s="594"/>
    </row>
    <row r="438" spans="1:14" ht="36" x14ac:dyDescent="0.25">
      <c r="A438" s="9"/>
      <c r="B438" s="10"/>
      <c r="C438" s="11"/>
      <c r="D438" s="12">
        <v>1</v>
      </c>
      <c r="E438" s="13" t="s">
        <v>7</v>
      </c>
      <c r="F438" s="14"/>
      <c r="G438" s="15"/>
      <c r="H438" s="16"/>
      <c r="I438" s="10"/>
      <c r="J438" s="11"/>
      <c r="K438" s="12">
        <v>1</v>
      </c>
      <c r="L438" s="13" t="s">
        <v>8</v>
      </c>
      <c r="M438" s="14"/>
      <c r="N438" s="15"/>
    </row>
    <row r="439" spans="1:14" ht="15.75" customHeight="1" thickBot="1" x14ac:dyDescent="0.3">
      <c r="A439" s="9"/>
      <c r="B439" s="143"/>
      <c r="C439" s="144"/>
      <c r="D439" s="144" t="s">
        <v>335</v>
      </c>
      <c r="E439" s="144" t="s">
        <v>1257</v>
      </c>
      <c r="F439" s="144" t="s">
        <v>212</v>
      </c>
      <c r="G439" s="145"/>
      <c r="H439" s="20"/>
      <c r="I439" s="143"/>
      <c r="J439" s="146"/>
      <c r="K439" s="144" t="s">
        <v>472</v>
      </c>
      <c r="L439" s="144" t="s">
        <v>1257</v>
      </c>
      <c r="M439" s="144" t="s">
        <v>212</v>
      </c>
      <c r="N439" s="147"/>
    </row>
    <row r="440" spans="1:14" ht="36.75" thickBot="1" x14ac:dyDescent="0.3">
      <c r="A440" s="9"/>
      <c r="B440" s="24"/>
      <c r="C440" s="25">
        <f>7+C409</f>
        <v>44550</v>
      </c>
      <c r="D440" s="26">
        <f>7+D409</f>
        <v>44551</v>
      </c>
      <c r="E440" s="25">
        <f>7+E409</f>
        <v>44552</v>
      </c>
      <c r="F440" s="26">
        <f>7+F409</f>
        <v>44553</v>
      </c>
      <c r="G440" s="25">
        <f>7+G409</f>
        <v>44554</v>
      </c>
      <c r="H440" s="27"/>
      <c r="I440" s="24"/>
      <c r="J440" s="29">
        <f>7+J409</f>
        <v>44550</v>
      </c>
      <c r="K440" s="29">
        <f>7+K409</f>
        <v>44551</v>
      </c>
      <c r="L440" s="29">
        <f>7+L409</f>
        <v>44552</v>
      </c>
      <c r="M440" s="29">
        <f>7+M409</f>
        <v>44553</v>
      </c>
      <c r="N440" s="29">
        <f>7+N409</f>
        <v>44554</v>
      </c>
    </row>
    <row r="441" spans="1:14" ht="36.75" customHeight="1" thickBot="1" x14ac:dyDescent="0.3">
      <c r="A441" s="9"/>
      <c r="B441" s="595" t="s">
        <v>12</v>
      </c>
      <c r="C441" s="31"/>
      <c r="E441" s="31"/>
      <c r="G441" s="170" t="s">
        <v>473</v>
      </c>
      <c r="I441" s="595" t="s">
        <v>12</v>
      </c>
      <c r="J441" s="31"/>
      <c r="K441" s="31"/>
      <c r="L441" s="70" t="s">
        <v>59</v>
      </c>
      <c r="N441" s="31"/>
    </row>
    <row r="442" spans="1:14" ht="36.75" thickBot="1" x14ac:dyDescent="0.3">
      <c r="A442" s="9"/>
      <c r="B442" s="595" t="s">
        <v>12</v>
      </c>
      <c r="C442" s="34"/>
      <c r="E442" s="34"/>
      <c r="G442" s="171" t="s">
        <v>475</v>
      </c>
      <c r="I442" s="595" t="s">
        <v>12</v>
      </c>
      <c r="J442" s="34"/>
      <c r="K442" s="34"/>
      <c r="L442" s="73" t="s">
        <v>496</v>
      </c>
      <c r="N442" s="34"/>
    </row>
    <row r="443" spans="1:14" ht="36.75" thickBot="1" x14ac:dyDescent="0.3">
      <c r="A443" s="9"/>
      <c r="B443" s="595"/>
      <c r="C443" s="37"/>
      <c r="E443" s="37"/>
      <c r="G443" s="172" t="s">
        <v>477</v>
      </c>
      <c r="I443" s="595"/>
      <c r="J443" s="37"/>
      <c r="K443" s="37"/>
      <c r="L443" s="49" t="s">
        <v>435</v>
      </c>
      <c r="N443" s="558"/>
    </row>
    <row r="444" spans="1:14" ht="36.75" customHeight="1" thickBot="1" x14ac:dyDescent="0.3">
      <c r="A444" s="9"/>
      <c r="B444" s="595" t="s">
        <v>16</v>
      </c>
      <c r="C444" s="31"/>
      <c r="D444" s="170" t="s">
        <v>473</v>
      </c>
      <c r="E444" s="170" t="s">
        <v>473</v>
      </c>
      <c r="F444" s="170" t="s">
        <v>473</v>
      </c>
      <c r="G444" s="170" t="s">
        <v>473</v>
      </c>
      <c r="I444" s="595" t="s">
        <v>16</v>
      </c>
      <c r="K444" s="170" t="s">
        <v>474</v>
      </c>
      <c r="L444" s="70" t="s">
        <v>59</v>
      </c>
      <c r="M444" s="170" t="s">
        <v>474</v>
      </c>
      <c r="N444" s="31"/>
    </row>
    <row r="445" spans="1:14" ht="36.75" thickBot="1" x14ac:dyDescent="0.3">
      <c r="A445" s="9"/>
      <c r="B445" s="595"/>
      <c r="C445" s="34"/>
      <c r="D445" s="171" t="s">
        <v>479</v>
      </c>
      <c r="E445" s="171" t="s">
        <v>480</v>
      </c>
      <c r="F445" s="171" t="s">
        <v>481</v>
      </c>
      <c r="G445" s="171" t="s">
        <v>482</v>
      </c>
      <c r="I445" s="595"/>
      <c r="K445" s="171" t="s">
        <v>483</v>
      </c>
      <c r="L445" s="73" t="s">
        <v>509</v>
      </c>
      <c r="M445" s="171" t="s">
        <v>497</v>
      </c>
      <c r="N445" s="34"/>
    </row>
    <row r="446" spans="1:14" ht="36.75" thickBot="1" x14ac:dyDescent="0.3">
      <c r="A446" s="9"/>
      <c r="B446" s="595"/>
      <c r="C446" s="37"/>
      <c r="D446" s="172" t="s">
        <v>471</v>
      </c>
      <c r="E446" s="172" t="s">
        <v>471</v>
      </c>
      <c r="F446" s="172" t="s">
        <v>471</v>
      </c>
      <c r="G446" s="172" t="s">
        <v>486</v>
      </c>
      <c r="I446" s="595"/>
      <c r="K446" s="172" t="s">
        <v>487</v>
      </c>
      <c r="L446" s="49" t="s">
        <v>435</v>
      </c>
      <c r="M446" s="172" t="s">
        <v>500</v>
      </c>
      <c r="N446" s="558"/>
    </row>
    <row r="447" spans="1:14" ht="36" customHeight="1" thickBot="1" x14ac:dyDescent="0.3">
      <c r="A447" s="9"/>
      <c r="B447" s="595" t="s">
        <v>29</v>
      </c>
      <c r="C447" s="170" t="s">
        <v>473</v>
      </c>
      <c r="D447" s="170" t="s">
        <v>473</v>
      </c>
      <c r="E447" s="40" t="s">
        <v>18</v>
      </c>
      <c r="F447" s="152" t="s">
        <v>80</v>
      </c>
      <c r="G447" s="53" t="s">
        <v>17</v>
      </c>
      <c r="I447" s="595" t="s">
        <v>29</v>
      </c>
      <c r="J447" s="170" t="s">
        <v>474</v>
      </c>
      <c r="K447" s="170" t="s">
        <v>474</v>
      </c>
      <c r="L447" s="170" t="s">
        <v>474</v>
      </c>
      <c r="M447" s="170" t="s">
        <v>474</v>
      </c>
      <c r="N447" s="152" t="s">
        <v>81</v>
      </c>
    </row>
    <row r="448" spans="1:14" ht="36.75" thickBot="1" x14ac:dyDescent="0.3">
      <c r="A448" s="9"/>
      <c r="B448" s="595"/>
      <c r="C448" s="171" t="s">
        <v>489</v>
      </c>
      <c r="D448" s="171" t="s">
        <v>490</v>
      </c>
      <c r="E448" s="44" t="s">
        <v>492</v>
      </c>
      <c r="F448" s="153" t="s">
        <v>491</v>
      </c>
      <c r="G448" s="55" t="s">
        <v>493</v>
      </c>
      <c r="I448" s="595"/>
      <c r="J448" s="171" t="s">
        <v>494</v>
      </c>
      <c r="K448" s="171" t="s">
        <v>495</v>
      </c>
      <c r="L448" s="171" t="s">
        <v>476</v>
      </c>
      <c r="M448" s="171" t="s">
        <v>510</v>
      </c>
      <c r="N448" s="153" t="s">
        <v>498</v>
      </c>
    </row>
    <row r="449" spans="1:14" ht="36.75" thickBot="1" x14ac:dyDescent="0.3">
      <c r="A449" s="9"/>
      <c r="B449" s="595"/>
      <c r="C449" s="172" t="s">
        <v>499</v>
      </c>
      <c r="D449" s="172" t="s">
        <v>486</v>
      </c>
      <c r="E449" s="49" t="s">
        <v>435</v>
      </c>
      <c r="F449" s="154" t="s">
        <v>131</v>
      </c>
      <c r="G449" s="57" t="s">
        <v>147</v>
      </c>
      <c r="I449" s="595"/>
      <c r="J449" s="172" t="s">
        <v>478</v>
      </c>
      <c r="K449" s="172" t="s">
        <v>478</v>
      </c>
      <c r="L449" s="172" t="s">
        <v>478</v>
      </c>
      <c r="M449" s="172" t="s">
        <v>487</v>
      </c>
      <c r="N449" s="154" t="s">
        <v>501</v>
      </c>
    </row>
    <row r="450" spans="1:14" ht="36" customHeight="1" thickBot="1" x14ac:dyDescent="0.3">
      <c r="A450" s="9"/>
      <c r="B450" s="595" t="s">
        <v>42</v>
      </c>
      <c r="C450" s="170" t="s">
        <v>473</v>
      </c>
      <c r="D450" s="170" t="s">
        <v>473</v>
      </c>
      <c r="E450" s="40" t="s">
        <v>18</v>
      </c>
      <c r="F450" s="152" t="s">
        <v>80</v>
      </c>
      <c r="G450" s="53" t="s">
        <v>17</v>
      </c>
      <c r="I450" s="595" t="s">
        <v>42</v>
      </c>
      <c r="J450" s="170" t="s">
        <v>474</v>
      </c>
      <c r="K450" s="170" t="s">
        <v>474</v>
      </c>
      <c r="L450" s="170" t="s">
        <v>474</v>
      </c>
      <c r="M450" s="170" t="s">
        <v>474</v>
      </c>
      <c r="N450" s="152" t="s">
        <v>81</v>
      </c>
    </row>
    <row r="451" spans="1:14" ht="36.75" thickBot="1" x14ac:dyDescent="0.3">
      <c r="A451" s="9"/>
      <c r="B451" s="595"/>
      <c r="C451" s="171" t="s">
        <v>502</v>
      </c>
      <c r="D451" s="171" t="s">
        <v>503</v>
      </c>
      <c r="E451" s="44" t="s">
        <v>505</v>
      </c>
      <c r="F451" s="153" t="s">
        <v>514</v>
      </c>
      <c r="G451" s="55" t="s">
        <v>506</v>
      </c>
      <c r="I451" s="595"/>
      <c r="J451" s="171" t="s">
        <v>507</v>
      </c>
      <c r="K451" s="171" t="s">
        <v>508</v>
      </c>
      <c r="L451" s="171" t="s">
        <v>484</v>
      </c>
      <c r="M451" s="171" t="s">
        <v>485</v>
      </c>
      <c r="N451" s="153" t="s">
        <v>513</v>
      </c>
    </row>
    <row r="452" spans="1:14" ht="36.75" thickBot="1" x14ac:dyDescent="0.3">
      <c r="A452" s="9"/>
      <c r="B452" s="595"/>
      <c r="C452" s="172" t="s">
        <v>499</v>
      </c>
      <c r="D452" s="172" t="s">
        <v>511</v>
      </c>
      <c r="E452" s="49" t="s">
        <v>435</v>
      </c>
      <c r="F452" s="154" t="s">
        <v>114</v>
      </c>
      <c r="G452" s="57" t="s">
        <v>147</v>
      </c>
      <c r="I452" s="595"/>
      <c r="J452" s="172" t="s">
        <v>478</v>
      </c>
      <c r="K452" s="172" t="s">
        <v>478</v>
      </c>
      <c r="L452" s="172" t="s">
        <v>478</v>
      </c>
      <c r="M452" s="172" t="s">
        <v>488</v>
      </c>
      <c r="N452" s="154" t="s">
        <v>114</v>
      </c>
    </row>
    <row r="453" spans="1:14" ht="36.75" thickBot="1" x14ac:dyDescent="0.3">
      <c r="A453" s="9"/>
      <c r="B453" s="89" t="s">
        <v>54</v>
      </c>
      <c r="C453" s="29" t="s">
        <v>55</v>
      </c>
      <c r="D453" s="29" t="s">
        <v>55</v>
      </c>
      <c r="E453" s="29" t="s">
        <v>55</v>
      </c>
      <c r="F453" s="29" t="s">
        <v>55</v>
      </c>
      <c r="G453" s="29" t="s">
        <v>55</v>
      </c>
      <c r="H453" s="27"/>
      <c r="I453" s="89" t="s">
        <v>54</v>
      </c>
      <c r="J453" s="29" t="s">
        <v>56</v>
      </c>
      <c r="K453" s="29" t="s">
        <v>56</v>
      </c>
      <c r="L453" s="29" t="s">
        <v>56</v>
      </c>
      <c r="M453" s="29"/>
      <c r="N453" s="29"/>
    </row>
    <row r="454" spans="1:14" ht="36" customHeight="1" thickBot="1" x14ac:dyDescent="0.3">
      <c r="A454" s="9"/>
      <c r="B454" s="595" t="s">
        <v>57</v>
      </c>
      <c r="C454" s="32" t="s">
        <v>17</v>
      </c>
      <c r="D454" s="53" t="s">
        <v>17</v>
      </c>
      <c r="E454" s="68"/>
      <c r="F454" s="139" t="s">
        <v>291</v>
      </c>
      <c r="G454" s="40" t="s">
        <v>18</v>
      </c>
      <c r="I454" s="595" t="s">
        <v>57</v>
      </c>
      <c r="J454" s="173" t="s">
        <v>13</v>
      </c>
      <c r="K454" s="32" t="s">
        <v>13</v>
      </c>
      <c r="L454" s="68"/>
      <c r="M454" s="32" t="s">
        <v>13</v>
      </c>
      <c r="N454" s="139" t="s">
        <v>292</v>
      </c>
    </row>
    <row r="455" spans="1:14" ht="36.75" thickBot="1" x14ac:dyDescent="0.3">
      <c r="A455" s="9"/>
      <c r="B455" s="595"/>
      <c r="C455" s="35" t="s">
        <v>2575</v>
      </c>
      <c r="D455" s="55" t="s">
        <v>2577</v>
      </c>
      <c r="E455" s="71"/>
      <c r="F455" s="140" t="s">
        <v>2579</v>
      </c>
      <c r="G455" s="44" t="s">
        <v>2581</v>
      </c>
      <c r="I455" s="595"/>
      <c r="J455" s="174" t="s">
        <v>2584</v>
      </c>
      <c r="K455" s="55" t="s">
        <v>2587</v>
      </c>
      <c r="L455" s="71"/>
      <c r="M455" s="35" t="s">
        <v>2590</v>
      </c>
      <c r="N455" s="140" t="s">
        <v>2593</v>
      </c>
    </row>
    <row r="456" spans="1:14" ht="36.75" thickBot="1" x14ac:dyDescent="0.3">
      <c r="A456" s="9"/>
      <c r="B456" s="595"/>
      <c r="C456" s="38" t="s">
        <v>38</v>
      </c>
      <c r="D456" s="57" t="s">
        <v>38</v>
      </c>
      <c r="E456" s="71"/>
      <c r="F456" s="141" t="s">
        <v>512</v>
      </c>
      <c r="G456" s="49" t="s">
        <v>435</v>
      </c>
      <c r="I456" s="595"/>
      <c r="J456" s="175" t="s">
        <v>139</v>
      </c>
      <c r="K456" s="57" t="s">
        <v>139</v>
      </c>
      <c r="L456" s="71"/>
      <c r="M456" s="38" t="s">
        <v>139</v>
      </c>
      <c r="N456" s="141" t="s">
        <v>512</v>
      </c>
    </row>
    <row r="457" spans="1:14" ht="36" customHeight="1" thickBot="1" x14ac:dyDescent="0.3">
      <c r="A457" s="9"/>
      <c r="B457" s="595" t="s">
        <v>69</v>
      </c>
      <c r="C457" s="32" t="s">
        <v>17</v>
      </c>
      <c r="D457" s="53" t="s">
        <v>17</v>
      </c>
      <c r="E457" s="68"/>
      <c r="F457" s="139" t="s">
        <v>291</v>
      </c>
      <c r="G457" s="40" t="s">
        <v>18</v>
      </c>
      <c r="I457" s="595" t="s">
        <v>69</v>
      </c>
      <c r="J457" s="32" t="s">
        <v>13</v>
      </c>
      <c r="K457" s="32" t="s">
        <v>13</v>
      </c>
      <c r="L457" s="68"/>
      <c r="M457" s="32" t="s">
        <v>13</v>
      </c>
      <c r="N457" s="139" t="s">
        <v>292</v>
      </c>
    </row>
    <row r="458" spans="1:14" ht="36.75" thickBot="1" x14ac:dyDescent="0.3">
      <c r="A458" s="9"/>
      <c r="B458" s="595"/>
      <c r="C458" s="35" t="s">
        <v>2576</v>
      </c>
      <c r="D458" s="55" t="s">
        <v>2578</v>
      </c>
      <c r="E458" s="71"/>
      <c r="F458" s="140" t="s">
        <v>2580</v>
      </c>
      <c r="G458" s="44" t="s">
        <v>2582</v>
      </c>
      <c r="I458" s="595"/>
      <c r="J458" s="55" t="s">
        <v>2585</v>
      </c>
      <c r="K458" s="35" t="s">
        <v>2588</v>
      </c>
      <c r="L458" s="71"/>
      <c r="M458" s="35" t="s">
        <v>2591</v>
      </c>
      <c r="N458" s="140" t="s">
        <v>2592</v>
      </c>
    </row>
    <row r="459" spans="1:14" ht="36.75" thickBot="1" x14ac:dyDescent="0.3">
      <c r="A459" s="9"/>
      <c r="B459" s="595"/>
      <c r="C459" s="38" t="s">
        <v>517</v>
      </c>
      <c r="D459" s="57" t="s">
        <v>38</v>
      </c>
      <c r="E459" s="71"/>
      <c r="F459" s="141" t="s">
        <v>512</v>
      </c>
      <c r="G459" s="49" t="s">
        <v>299</v>
      </c>
      <c r="I459" s="595"/>
      <c r="J459" s="57" t="s">
        <v>139</v>
      </c>
      <c r="K459" s="38" t="s">
        <v>139</v>
      </c>
      <c r="L459" s="71"/>
      <c r="M459" s="38" t="s">
        <v>358</v>
      </c>
      <c r="N459" s="141" t="s">
        <v>512</v>
      </c>
    </row>
    <row r="460" spans="1:14" ht="36.75" customHeight="1" thickBot="1" x14ac:dyDescent="0.3">
      <c r="A460" s="9"/>
      <c r="B460" s="595" t="s">
        <v>73</v>
      </c>
      <c r="C460" s="31"/>
      <c r="D460" s="31"/>
      <c r="E460" s="68"/>
      <c r="G460" s="165" t="s">
        <v>18</v>
      </c>
      <c r="I460" s="595" t="s">
        <v>73</v>
      </c>
      <c r="J460" s="32" t="s">
        <v>13</v>
      </c>
      <c r="K460" s="32" t="s">
        <v>13</v>
      </c>
      <c r="L460" s="68"/>
      <c r="M460" s="31"/>
      <c r="N460" s="31"/>
    </row>
    <row r="461" spans="1:14" ht="36.75" thickBot="1" x14ac:dyDescent="0.3">
      <c r="A461" s="9"/>
      <c r="B461" s="595"/>
      <c r="C461" s="34"/>
      <c r="D461" s="34"/>
      <c r="E461" s="71"/>
      <c r="G461" s="166" t="s">
        <v>2583</v>
      </c>
      <c r="I461" s="595"/>
      <c r="J461" s="35" t="s">
        <v>2586</v>
      </c>
      <c r="K461" s="55" t="s">
        <v>2589</v>
      </c>
      <c r="L461" s="71"/>
      <c r="M461" s="34"/>
      <c r="N461" s="34"/>
    </row>
    <row r="462" spans="1:14" ht="36.75" thickBot="1" x14ac:dyDescent="0.3">
      <c r="A462" s="9"/>
      <c r="B462" s="595"/>
      <c r="C462" s="37"/>
      <c r="D462" s="37"/>
      <c r="E462" s="71"/>
      <c r="G462" s="49" t="s">
        <v>435</v>
      </c>
      <c r="I462" s="595"/>
      <c r="J462" s="38" t="s">
        <v>370</v>
      </c>
      <c r="K462" s="57" t="s">
        <v>139</v>
      </c>
      <c r="L462" s="71"/>
      <c r="M462" s="37"/>
      <c r="N462" s="37"/>
    </row>
    <row r="463" spans="1:14" ht="36.75" customHeight="1" thickBot="1" x14ac:dyDescent="0.3">
      <c r="A463" s="9"/>
      <c r="B463" s="595" t="s">
        <v>78</v>
      </c>
      <c r="C463" s="31"/>
      <c r="D463" s="31"/>
      <c r="E463" s="68"/>
      <c r="F463" s="31"/>
      <c r="G463" s="31"/>
      <c r="I463" s="595" t="s">
        <v>78</v>
      </c>
      <c r="J463" s="31"/>
      <c r="K463" s="31"/>
      <c r="L463" s="68"/>
      <c r="M463" s="31"/>
      <c r="N463" s="31"/>
    </row>
    <row r="464" spans="1:14" ht="36.75" thickBot="1" x14ac:dyDescent="0.3">
      <c r="A464" s="9"/>
      <c r="B464" s="595"/>
      <c r="C464" s="34"/>
      <c r="D464" s="34"/>
      <c r="E464" s="71"/>
      <c r="F464" s="34"/>
      <c r="G464" s="34"/>
      <c r="I464" s="595"/>
      <c r="J464" s="34"/>
      <c r="K464" s="34"/>
      <c r="L464" s="71"/>
      <c r="M464" s="34"/>
      <c r="N464" s="34"/>
    </row>
    <row r="465" spans="1:14" ht="36.75" thickBot="1" x14ac:dyDescent="0.3">
      <c r="A465" s="9"/>
      <c r="B465" s="595"/>
      <c r="C465" s="37"/>
      <c r="D465" s="37"/>
      <c r="E465" s="74"/>
      <c r="F465" s="37"/>
      <c r="G465" s="37"/>
      <c r="I465" s="595"/>
      <c r="J465" s="37"/>
      <c r="K465" s="37"/>
      <c r="L465" s="74"/>
      <c r="M465" s="37"/>
      <c r="N465" s="37"/>
    </row>
    <row r="466" spans="1:14" ht="36.75" thickBot="1" x14ac:dyDescent="0.3">
      <c r="A466" s="9"/>
      <c r="B466" s="80"/>
      <c r="I466" s="80"/>
      <c r="M466" s="176"/>
    </row>
    <row r="467" spans="1:14" ht="36.75" thickBot="1" x14ac:dyDescent="0.3">
      <c r="A467" s="8">
        <v>16</v>
      </c>
      <c r="B467" s="80"/>
      <c r="I467" s="80"/>
    </row>
    <row r="468" spans="1:14" ht="15" customHeight="1" x14ac:dyDescent="0.25">
      <c r="A468" s="323"/>
      <c r="B468" s="596" t="str">
        <f>B437</f>
        <v>KOMİTE-4- GASTROİNTESTİNAL SİSTEM ve AİLE HEKİMLİĞİ</v>
      </c>
      <c r="C468" s="596"/>
      <c r="D468" s="596"/>
      <c r="E468" s="596"/>
      <c r="F468" s="596"/>
      <c r="G468" s="596" t="s">
        <v>299</v>
      </c>
      <c r="H468" s="16"/>
      <c r="I468" s="596" t="str">
        <f>I437</f>
        <v>COMMITTEE-4-GASTROINTESTINAL SYSTEM AND FAMILY MEDICINE</v>
      </c>
      <c r="J468" s="596"/>
      <c r="K468" s="596"/>
      <c r="L468" s="596"/>
      <c r="M468" s="596"/>
      <c r="N468" s="596"/>
    </row>
    <row r="469" spans="1:14" ht="36" x14ac:dyDescent="0.25">
      <c r="A469" s="9"/>
      <c r="B469" s="10"/>
      <c r="C469" s="11"/>
      <c r="D469" s="12">
        <f>D438+1</f>
        <v>2</v>
      </c>
      <c r="E469" s="13" t="str">
        <f>E438</f>
        <v>HAFTA</v>
      </c>
      <c r="F469" s="14"/>
      <c r="G469" s="15"/>
      <c r="H469" s="16"/>
      <c r="I469" s="10"/>
      <c r="J469" s="11"/>
      <c r="K469" s="12">
        <f>K438+1</f>
        <v>2</v>
      </c>
      <c r="L469" s="13" t="str">
        <f>L438</f>
        <v>WEEK</v>
      </c>
      <c r="M469" s="14"/>
      <c r="N469" s="15"/>
    </row>
    <row r="470" spans="1:14" ht="36.75" thickBot="1" x14ac:dyDescent="0.3">
      <c r="A470" s="9"/>
      <c r="B470" s="17"/>
      <c r="C470" s="18"/>
      <c r="D470" s="18" t="str">
        <f>D439:I439</f>
        <v xml:space="preserve">Komite sorumluları: </v>
      </c>
      <c r="E470" s="18" t="str">
        <f>E439:J439</f>
        <v>Dr. Ebru Akın</v>
      </c>
      <c r="F470" s="18" t="str">
        <f>F439</f>
        <v>Dr. Furkan Dağcıoğlu</v>
      </c>
      <c r="G470" s="19"/>
      <c r="H470" s="20"/>
      <c r="I470" s="21"/>
      <c r="J470" s="22"/>
      <c r="K470" s="18" t="str">
        <f>K439:P439</f>
        <v xml:space="preserve">Committee Chairman: </v>
      </c>
      <c r="L470" s="18" t="str">
        <f>L439:Q439</f>
        <v>Dr. Ebru Akın</v>
      </c>
      <c r="M470" s="18" t="str">
        <f>M439</f>
        <v>Dr. Furkan Dağcıoğlu</v>
      </c>
      <c r="N470" s="23"/>
    </row>
    <row r="471" spans="1:14" ht="36.75" thickBot="1" x14ac:dyDescent="0.3">
      <c r="A471" s="9"/>
      <c r="B471" s="24"/>
      <c r="C471" s="25">
        <f>7+C440</f>
        <v>44557</v>
      </c>
      <c r="D471" s="25">
        <f>7+D440</f>
        <v>44558</v>
      </c>
      <c r="E471" s="25">
        <f>7+E440</f>
        <v>44559</v>
      </c>
      <c r="F471" s="26">
        <f>7+F440</f>
        <v>44560</v>
      </c>
      <c r="G471" s="25">
        <f>7+G440</f>
        <v>44561</v>
      </c>
      <c r="H471" s="27"/>
      <c r="I471" s="28"/>
      <c r="J471" s="29">
        <f>7+J440</f>
        <v>44557</v>
      </c>
      <c r="K471" s="29">
        <f>7+K440</f>
        <v>44558</v>
      </c>
      <c r="L471" s="29">
        <f>7+L440</f>
        <v>44559</v>
      </c>
      <c r="M471" s="29">
        <f>7+M440</f>
        <v>44560</v>
      </c>
      <c r="N471" s="29">
        <f>7+N440</f>
        <v>44561</v>
      </c>
    </row>
    <row r="472" spans="1:14" ht="36.75" customHeight="1" thickBot="1" x14ac:dyDescent="0.3">
      <c r="A472" s="9"/>
      <c r="B472" s="595" t="s">
        <v>12</v>
      </c>
      <c r="C472" s="31"/>
      <c r="D472" s="32" t="s">
        <v>17</v>
      </c>
      <c r="E472" s="31"/>
      <c r="F472" s="53" t="s">
        <v>17</v>
      </c>
      <c r="G472" s="31"/>
      <c r="I472" s="595" t="s">
        <v>12</v>
      </c>
      <c r="J472" s="31"/>
      <c r="K472" s="31"/>
      <c r="L472" s="32" t="s">
        <v>13</v>
      </c>
      <c r="M472" s="187" t="s">
        <v>562</v>
      </c>
      <c r="N472" s="31"/>
    </row>
    <row r="473" spans="1:14" ht="36.75" thickBot="1" x14ac:dyDescent="0.3">
      <c r="A473" s="9"/>
      <c r="B473" s="595" t="s">
        <v>12</v>
      </c>
      <c r="C473" s="34"/>
      <c r="D473" s="35" t="s">
        <v>519</v>
      </c>
      <c r="E473" s="34"/>
      <c r="F473" s="55" t="s">
        <v>520</v>
      </c>
      <c r="G473" s="321" t="s">
        <v>1260</v>
      </c>
      <c r="I473" s="595" t="s">
        <v>12</v>
      </c>
      <c r="J473" s="34"/>
      <c r="K473" s="34"/>
      <c r="L473" s="35" t="s">
        <v>2611</v>
      </c>
      <c r="M473" s="189" t="s">
        <v>566</v>
      </c>
      <c r="N473" s="321" t="s">
        <v>2633</v>
      </c>
    </row>
    <row r="474" spans="1:14" ht="36.75" thickBot="1" x14ac:dyDescent="0.3">
      <c r="A474" s="9"/>
      <c r="B474" s="595"/>
      <c r="C474" s="37"/>
      <c r="D474" s="38" t="s">
        <v>369</v>
      </c>
      <c r="E474" s="37"/>
      <c r="F474" s="57" t="s">
        <v>38</v>
      </c>
      <c r="G474" s="37"/>
      <c r="I474" s="595"/>
      <c r="J474" s="37"/>
      <c r="K474" s="37"/>
      <c r="L474" s="38" t="s">
        <v>139</v>
      </c>
      <c r="M474" s="191" t="s">
        <v>568</v>
      </c>
      <c r="N474" s="559"/>
    </row>
    <row r="475" spans="1:14" ht="36.75" customHeight="1" thickBot="1" x14ac:dyDescent="0.3">
      <c r="A475" s="9"/>
      <c r="B475" s="595" t="s">
        <v>16</v>
      </c>
      <c r="C475" s="180" t="s">
        <v>523</v>
      </c>
      <c r="D475" s="32" t="s">
        <v>17</v>
      </c>
      <c r="E475" s="124" t="s">
        <v>238</v>
      </c>
      <c r="F475" s="53" t="s">
        <v>17</v>
      </c>
      <c r="G475" s="31"/>
      <c r="I475" s="595" t="s">
        <v>16</v>
      </c>
      <c r="J475" s="158" t="s">
        <v>239</v>
      </c>
      <c r="K475" s="177" t="s">
        <v>518</v>
      </c>
      <c r="L475" s="32" t="s">
        <v>13</v>
      </c>
      <c r="M475" s="187" t="s">
        <v>562</v>
      </c>
      <c r="N475" s="31"/>
    </row>
    <row r="476" spans="1:14" ht="36.75" thickBot="1" x14ac:dyDescent="0.3">
      <c r="A476" s="9"/>
      <c r="B476" s="595"/>
      <c r="C476" s="178" t="s">
        <v>543</v>
      </c>
      <c r="D476" s="35" t="s">
        <v>524</v>
      </c>
      <c r="E476" s="125" t="s">
        <v>525</v>
      </c>
      <c r="F476" s="55" t="s">
        <v>526</v>
      </c>
      <c r="G476" s="321" t="s">
        <v>1260</v>
      </c>
      <c r="I476" s="595"/>
      <c r="J476" s="159" t="s">
        <v>527</v>
      </c>
      <c r="K476" s="178" t="s">
        <v>533</v>
      </c>
      <c r="L476" s="35" t="s">
        <v>548</v>
      </c>
      <c r="M476" s="189" t="s">
        <v>572</v>
      </c>
      <c r="N476" s="321" t="s">
        <v>2633</v>
      </c>
    </row>
    <row r="477" spans="1:14" ht="36.75" thickBot="1" x14ac:dyDescent="0.3">
      <c r="A477" s="9"/>
      <c r="B477" s="595"/>
      <c r="C477" s="179" t="s">
        <v>155</v>
      </c>
      <c r="D477" s="38" t="s">
        <v>369</v>
      </c>
      <c r="E477" s="126" t="s">
        <v>370</v>
      </c>
      <c r="F477" s="57" t="s">
        <v>147</v>
      </c>
      <c r="G477" s="37"/>
      <c r="I477" s="595"/>
      <c r="J477" s="160" t="s">
        <v>370</v>
      </c>
      <c r="K477" s="179" t="s">
        <v>212</v>
      </c>
      <c r="L477" s="38" t="s">
        <v>370</v>
      </c>
      <c r="M477" s="191" t="s">
        <v>568</v>
      </c>
      <c r="N477" s="559"/>
    </row>
    <row r="478" spans="1:14" ht="36.75" customHeight="1" thickBot="1" x14ac:dyDescent="0.3">
      <c r="A478" s="9"/>
      <c r="B478" s="595" t="s">
        <v>29</v>
      </c>
      <c r="C478" s="180" t="s">
        <v>523</v>
      </c>
      <c r="D478" s="170" t="s">
        <v>473</v>
      </c>
      <c r="E478" s="124" t="s">
        <v>249</v>
      </c>
      <c r="F478" s="170" t="s">
        <v>473</v>
      </c>
      <c r="G478" s="31"/>
      <c r="I478" s="595" t="s">
        <v>29</v>
      </c>
      <c r="J478" s="158" t="s">
        <v>250</v>
      </c>
      <c r="K478" s="177" t="s">
        <v>518</v>
      </c>
      <c r="L478" s="170" t="s">
        <v>474</v>
      </c>
      <c r="M478" s="32" t="s">
        <v>13</v>
      </c>
      <c r="N478" s="31"/>
    </row>
    <row r="479" spans="1:14" ht="36.75" thickBot="1" x14ac:dyDescent="0.3">
      <c r="A479" s="9"/>
      <c r="B479" s="595"/>
      <c r="C479" s="178" t="s">
        <v>1855</v>
      </c>
      <c r="D479" s="171" t="s">
        <v>531</v>
      </c>
      <c r="E479" s="125" t="s">
        <v>525</v>
      </c>
      <c r="F479" s="171" t="s">
        <v>532</v>
      </c>
      <c r="G479" s="321" t="s">
        <v>1260</v>
      </c>
      <c r="I479" s="595"/>
      <c r="J479" s="159" t="s">
        <v>527</v>
      </c>
      <c r="K479" s="178" t="s">
        <v>539</v>
      </c>
      <c r="L479" s="171" t="s">
        <v>2610</v>
      </c>
      <c r="M479" s="35" t="s">
        <v>552</v>
      </c>
      <c r="N479" s="321" t="s">
        <v>2633</v>
      </c>
    </row>
    <row r="480" spans="1:14" ht="36.75" thickBot="1" x14ac:dyDescent="0.3">
      <c r="A480" s="9"/>
      <c r="B480" s="595"/>
      <c r="C480" s="179" t="s">
        <v>155</v>
      </c>
      <c r="D480" s="172" t="s">
        <v>486</v>
      </c>
      <c r="E480" s="126" t="s">
        <v>370</v>
      </c>
      <c r="F480" s="172" t="s">
        <v>499</v>
      </c>
      <c r="G480" s="37"/>
      <c r="I480" s="595"/>
      <c r="J480" s="160" t="s">
        <v>370</v>
      </c>
      <c r="K480" s="179" t="s">
        <v>212</v>
      </c>
      <c r="L480" s="172" t="s">
        <v>478</v>
      </c>
      <c r="M480" s="38" t="s">
        <v>139</v>
      </c>
      <c r="N480" s="559"/>
    </row>
    <row r="481" spans="1:14" ht="36.75" customHeight="1" thickBot="1" x14ac:dyDescent="0.3">
      <c r="A481" s="9"/>
      <c r="B481" s="595" t="s">
        <v>42</v>
      </c>
      <c r="C481" s="44" t="s">
        <v>18</v>
      </c>
      <c r="D481" s="170" t="s">
        <v>473</v>
      </c>
      <c r="E481" s="124" t="s">
        <v>259</v>
      </c>
      <c r="F481" s="170" t="s">
        <v>473</v>
      </c>
      <c r="G481" s="31"/>
      <c r="I481" s="595" t="s">
        <v>42</v>
      </c>
      <c r="J481" s="158" t="s">
        <v>260</v>
      </c>
      <c r="K481" s="51" t="s">
        <v>59</v>
      </c>
      <c r="L481" s="170" t="s">
        <v>474</v>
      </c>
      <c r="M481" s="32" t="s">
        <v>13</v>
      </c>
      <c r="N481" s="31"/>
    </row>
    <row r="482" spans="1:14" ht="36.75" thickBot="1" x14ac:dyDescent="0.3">
      <c r="A482" s="9"/>
      <c r="B482" s="595"/>
      <c r="C482" s="44" t="s">
        <v>536</v>
      </c>
      <c r="D482" s="171" t="s">
        <v>537</v>
      </c>
      <c r="E482" s="125" t="s">
        <v>525</v>
      </c>
      <c r="F482" s="171" t="s">
        <v>538</v>
      </c>
      <c r="G482" s="321" t="s">
        <v>1260</v>
      </c>
      <c r="I482" s="595"/>
      <c r="J482" s="159" t="s">
        <v>527</v>
      </c>
      <c r="K482" s="44" t="s">
        <v>2609</v>
      </c>
      <c r="L482" s="171" t="s">
        <v>551</v>
      </c>
      <c r="M482" s="35" t="s">
        <v>560</v>
      </c>
      <c r="N482" s="321" t="s">
        <v>2633</v>
      </c>
    </row>
    <row r="483" spans="1:14" ht="36.75" thickBot="1" x14ac:dyDescent="0.3">
      <c r="A483" s="9"/>
      <c r="B483" s="595"/>
      <c r="C483" s="49" t="s">
        <v>101</v>
      </c>
      <c r="D483" s="172" t="s">
        <v>542</v>
      </c>
      <c r="E483" s="126" t="s">
        <v>370</v>
      </c>
      <c r="F483" s="172" t="s">
        <v>477</v>
      </c>
      <c r="G483" s="37"/>
      <c r="I483" s="595"/>
      <c r="J483" s="160" t="s">
        <v>370</v>
      </c>
      <c r="K483" s="49" t="s">
        <v>258</v>
      </c>
      <c r="L483" s="172" t="s">
        <v>478</v>
      </c>
      <c r="M483" s="38" t="s">
        <v>139</v>
      </c>
      <c r="N483" s="559"/>
    </row>
    <row r="484" spans="1:14" ht="36.75" thickBot="1" x14ac:dyDescent="0.3">
      <c r="A484" s="9"/>
      <c r="B484" s="89" t="s">
        <v>54</v>
      </c>
      <c r="C484" s="29" t="s">
        <v>55</v>
      </c>
      <c r="D484" s="29" t="s">
        <v>55</v>
      </c>
      <c r="E484" s="29" t="s">
        <v>55</v>
      </c>
      <c r="F484" s="29" t="s">
        <v>55</v>
      </c>
      <c r="G484" s="29" t="s">
        <v>55</v>
      </c>
      <c r="H484" s="27"/>
      <c r="I484" s="89" t="s">
        <v>54</v>
      </c>
      <c r="J484" s="29" t="s">
        <v>56</v>
      </c>
      <c r="K484" s="29" t="s">
        <v>56</v>
      </c>
      <c r="L484" s="29" t="s">
        <v>56</v>
      </c>
      <c r="M484" s="29" t="s">
        <v>56</v>
      </c>
      <c r="N484" s="29" t="s">
        <v>55</v>
      </c>
    </row>
    <row r="485" spans="1:14" ht="36.75" customHeight="1" thickBot="1" x14ac:dyDescent="0.3">
      <c r="A485" s="9"/>
      <c r="B485" s="595" t="s">
        <v>57</v>
      </c>
      <c r="C485" s="170" t="s">
        <v>473</v>
      </c>
      <c r="D485" s="181" t="s">
        <v>523</v>
      </c>
      <c r="E485" s="68"/>
      <c r="F485" s="40" t="s">
        <v>18</v>
      </c>
      <c r="G485" s="31"/>
      <c r="I485" s="595" t="s">
        <v>57</v>
      </c>
      <c r="J485" s="40" t="s">
        <v>59</v>
      </c>
      <c r="K485" s="170" t="s">
        <v>474</v>
      </c>
      <c r="L485" s="68"/>
      <c r="M485" s="177" t="s">
        <v>518</v>
      </c>
      <c r="N485" s="31"/>
    </row>
    <row r="486" spans="1:14" ht="36" customHeight="1" thickBot="1" x14ac:dyDescent="0.3">
      <c r="A486" s="9"/>
      <c r="B486" s="595"/>
      <c r="C486" s="171" t="s">
        <v>2594</v>
      </c>
      <c r="D486" s="182" t="s">
        <v>2597</v>
      </c>
      <c r="E486" s="71"/>
      <c r="F486" s="44" t="s">
        <v>2599</v>
      </c>
      <c r="G486" s="321" t="s">
        <v>1260</v>
      </c>
      <c r="I486" s="595"/>
      <c r="J486" s="44" t="s">
        <v>2601</v>
      </c>
      <c r="K486" s="171" t="s">
        <v>2639</v>
      </c>
      <c r="L486" s="71"/>
      <c r="M486" s="178" t="s">
        <v>2643</v>
      </c>
      <c r="N486" s="321" t="s">
        <v>2633</v>
      </c>
    </row>
    <row r="487" spans="1:14" ht="36.75" thickBot="1" x14ac:dyDescent="0.3">
      <c r="A487" s="9"/>
      <c r="B487" s="595"/>
      <c r="C487" s="172" t="s">
        <v>542</v>
      </c>
      <c r="D487" s="179" t="s">
        <v>155</v>
      </c>
      <c r="E487" s="71"/>
      <c r="F487" s="49" t="s">
        <v>315</v>
      </c>
      <c r="G487" s="37"/>
      <c r="I487" s="595"/>
      <c r="J487" s="49" t="s">
        <v>248</v>
      </c>
      <c r="K487" s="172" t="s">
        <v>478</v>
      </c>
      <c r="L487" s="71"/>
      <c r="M487" s="179" t="s">
        <v>212</v>
      </c>
      <c r="N487" s="559"/>
    </row>
    <row r="488" spans="1:14" ht="36.75" customHeight="1" thickBot="1" x14ac:dyDescent="0.3">
      <c r="A488" s="9"/>
      <c r="B488" s="595" t="s">
        <v>69</v>
      </c>
      <c r="C488" s="170" t="s">
        <v>473</v>
      </c>
      <c r="D488" s="181" t="s">
        <v>523</v>
      </c>
      <c r="E488" s="68"/>
      <c r="F488" s="40" t="s">
        <v>18</v>
      </c>
      <c r="G488" s="31"/>
      <c r="I488" s="595" t="s">
        <v>69</v>
      </c>
      <c r="J488" s="40" t="s">
        <v>59</v>
      </c>
      <c r="K488" s="170" t="s">
        <v>474</v>
      </c>
      <c r="L488" s="68"/>
      <c r="M488" s="177" t="s">
        <v>518</v>
      </c>
      <c r="N488" s="31"/>
    </row>
    <row r="489" spans="1:14" ht="36" customHeight="1" thickBot="1" x14ac:dyDescent="0.3">
      <c r="A489" s="9"/>
      <c r="B489" s="595"/>
      <c r="C489" s="171" t="s">
        <v>2595</v>
      </c>
      <c r="D489" s="182" t="s">
        <v>2598</v>
      </c>
      <c r="E489" s="71"/>
      <c r="F489" s="44" t="s">
        <v>2600</v>
      </c>
      <c r="G489" s="321" t="s">
        <v>1260</v>
      </c>
      <c r="I489" s="595"/>
      <c r="J489" s="44" t="s">
        <v>2602</v>
      </c>
      <c r="K489" s="171" t="s">
        <v>2640</v>
      </c>
      <c r="L489" s="71"/>
      <c r="M489" s="178" t="s">
        <v>2644</v>
      </c>
      <c r="N489" s="321" t="s">
        <v>2633</v>
      </c>
    </row>
    <row r="490" spans="1:14" ht="36.75" thickBot="1" x14ac:dyDescent="0.3">
      <c r="A490" s="9"/>
      <c r="B490" s="595"/>
      <c r="C490" s="172" t="s">
        <v>471</v>
      </c>
      <c r="D490" s="179" t="s">
        <v>155</v>
      </c>
      <c r="E490" s="71"/>
      <c r="F490" s="49" t="s">
        <v>315</v>
      </c>
      <c r="G490" s="37"/>
      <c r="I490" s="595"/>
      <c r="J490" s="49" t="s">
        <v>248</v>
      </c>
      <c r="K490" s="172" t="s">
        <v>488</v>
      </c>
      <c r="L490" s="71"/>
      <c r="M490" s="179" t="s">
        <v>212</v>
      </c>
      <c r="N490" s="559"/>
    </row>
    <row r="491" spans="1:14" ht="36.75" customHeight="1" thickBot="1" x14ac:dyDescent="0.3">
      <c r="A491" s="9"/>
      <c r="B491" s="595" t="s">
        <v>73</v>
      </c>
      <c r="C491" s="170" t="s">
        <v>473</v>
      </c>
      <c r="E491" s="68"/>
      <c r="F491" s="31"/>
      <c r="G491" s="31"/>
      <c r="I491" s="595" t="s">
        <v>73</v>
      </c>
      <c r="J491" s="168" t="s">
        <v>59</v>
      </c>
      <c r="K491" s="40" t="s">
        <v>59</v>
      </c>
      <c r="L491" s="68"/>
      <c r="M491" s="31"/>
      <c r="N491" s="31"/>
    </row>
    <row r="492" spans="1:14" ht="36" customHeight="1" thickBot="1" x14ac:dyDescent="0.3">
      <c r="A492" s="9"/>
      <c r="B492" s="595"/>
      <c r="C492" s="171" t="s">
        <v>2596</v>
      </c>
      <c r="E492" s="71"/>
      <c r="F492" s="34"/>
      <c r="G492" s="321" t="s">
        <v>1260</v>
      </c>
      <c r="I492" s="595"/>
      <c r="J492" s="183" t="s">
        <v>2603</v>
      </c>
      <c r="K492" s="44" t="s">
        <v>2641</v>
      </c>
      <c r="L492" s="71"/>
      <c r="M492" s="34"/>
      <c r="N492" s="321" t="s">
        <v>2633</v>
      </c>
    </row>
    <row r="493" spans="1:14" ht="36.75" thickBot="1" x14ac:dyDescent="0.3">
      <c r="A493" s="9"/>
      <c r="B493" s="595"/>
      <c r="C493" s="172" t="s">
        <v>471</v>
      </c>
      <c r="E493" s="71"/>
      <c r="F493" s="37"/>
      <c r="G493" s="37"/>
      <c r="I493" s="595"/>
      <c r="J493" s="574" t="s">
        <v>435</v>
      </c>
      <c r="K493" s="49" t="s">
        <v>315</v>
      </c>
      <c r="L493" s="71"/>
      <c r="M493" s="37"/>
      <c r="N493" s="559"/>
    </row>
    <row r="494" spans="1:14" ht="36.75" customHeight="1" thickBot="1" x14ac:dyDescent="0.3">
      <c r="A494" s="9"/>
      <c r="B494" s="595" t="s">
        <v>78</v>
      </c>
      <c r="C494" s="31"/>
      <c r="D494" s="31"/>
      <c r="E494" s="68"/>
      <c r="F494" s="31"/>
      <c r="G494" s="31"/>
      <c r="I494" s="595" t="s">
        <v>78</v>
      </c>
      <c r="J494" s="31"/>
      <c r="K494" s="51" t="s">
        <v>59</v>
      </c>
      <c r="L494" s="68"/>
      <c r="M494" s="31"/>
      <c r="N494" s="31"/>
    </row>
    <row r="495" spans="1:14" ht="36" customHeight="1" thickBot="1" x14ac:dyDescent="0.3">
      <c r="A495" s="9"/>
      <c r="B495" s="595"/>
      <c r="C495" s="34"/>
      <c r="D495" s="34"/>
      <c r="E495" s="71"/>
      <c r="F495" s="34"/>
      <c r="G495" s="321" t="s">
        <v>1260</v>
      </c>
      <c r="I495" s="595"/>
      <c r="J495" s="34"/>
      <c r="K495" s="44" t="s">
        <v>2642</v>
      </c>
      <c r="L495" s="71"/>
      <c r="M495" s="34"/>
      <c r="N495" s="321" t="s">
        <v>2633</v>
      </c>
    </row>
    <row r="496" spans="1:14" ht="36.75" thickBot="1" x14ac:dyDescent="0.3">
      <c r="A496" s="9"/>
      <c r="B496" s="595"/>
      <c r="C496" s="37"/>
      <c r="D496" s="37"/>
      <c r="E496" s="74"/>
      <c r="F496" s="37"/>
      <c r="G496" s="37"/>
      <c r="I496" s="595"/>
      <c r="J496" s="37"/>
      <c r="K496" s="49" t="s">
        <v>315</v>
      </c>
      <c r="L496" s="71"/>
      <c r="M496" s="37"/>
      <c r="N496" s="559"/>
    </row>
    <row r="497" spans="1:14" ht="36.75" thickBot="1" x14ac:dyDescent="0.3">
      <c r="A497" s="9"/>
      <c r="B497" s="82"/>
      <c r="I497" s="82"/>
    </row>
    <row r="498" spans="1:14" ht="36.75" thickBot="1" x14ac:dyDescent="0.3">
      <c r="A498" s="8">
        <v>17</v>
      </c>
      <c r="B498" s="82"/>
      <c r="I498" s="82"/>
    </row>
    <row r="499" spans="1:14" ht="15" customHeight="1" x14ac:dyDescent="0.25">
      <c r="A499" s="323"/>
      <c r="B499" s="596" t="str">
        <f>B468</f>
        <v>KOMİTE-4- GASTROİNTESTİNAL SİSTEM ve AİLE HEKİMLİĞİ</v>
      </c>
      <c r="C499" s="596"/>
      <c r="D499" s="596"/>
      <c r="E499" s="596"/>
      <c r="F499" s="596"/>
      <c r="G499" s="596"/>
      <c r="H499" s="16"/>
      <c r="I499" s="596" t="str">
        <f>I468</f>
        <v>COMMITTEE-4-GASTROINTESTINAL SYSTEM AND FAMILY MEDICINE</v>
      </c>
      <c r="J499" s="596"/>
      <c r="K499" s="596"/>
      <c r="L499" s="596"/>
      <c r="M499" s="596"/>
      <c r="N499" s="596"/>
    </row>
    <row r="500" spans="1:14" ht="36" x14ac:dyDescent="0.25">
      <c r="A500" s="9"/>
      <c r="B500" s="10"/>
      <c r="C500" s="11"/>
      <c r="D500" s="12">
        <f>D469+1</f>
        <v>3</v>
      </c>
      <c r="E500" s="13" t="str">
        <f>E469</f>
        <v>HAFTA</v>
      </c>
      <c r="F500" s="14"/>
      <c r="G500" s="15"/>
      <c r="H500" s="16"/>
      <c r="I500" s="10"/>
      <c r="J500" s="11"/>
      <c r="K500" s="12">
        <f>K469+1</f>
        <v>3</v>
      </c>
      <c r="L500" s="13" t="str">
        <f>L469</f>
        <v>WEEK</v>
      </c>
      <c r="M500" s="14"/>
      <c r="N500" s="15"/>
    </row>
    <row r="501" spans="1:14" ht="36.75" thickBot="1" x14ac:dyDescent="0.3">
      <c r="A501" s="9"/>
      <c r="B501" s="17"/>
      <c r="C501" s="18"/>
      <c r="D501" s="18" t="str">
        <f>D470:I470</f>
        <v xml:space="preserve">Komite sorumluları: </v>
      </c>
      <c r="E501" s="18" t="str">
        <f>E470:J470</f>
        <v>Dr. Ebru Akın</v>
      </c>
      <c r="F501" s="18" t="str">
        <f>F470</f>
        <v>Dr. Furkan Dağcıoğlu</v>
      </c>
      <c r="G501" s="19"/>
      <c r="H501" s="20"/>
      <c r="I501" s="21"/>
      <c r="J501" s="22"/>
      <c r="K501" s="18" t="str">
        <f>K470:P470</f>
        <v xml:space="preserve">Committee Chairman: </v>
      </c>
      <c r="L501" s="18" t="str">
        <f>L470:Q470</f>
        <v>Dr. Ebru Akın</v>
      </c>
      <c r="M501" s="18" t="str">
        <f>M470</f>
        <v>Dr. Furkan Dağcıoğlu</v>
      </c>
      <c r="N501" s="23"/>
    </row>
    <row r="502" spans="1:14" ht="36.75" thickBot="1" x14ac:dyDescent="0.3">
      <c r="A502" s="9"/>
      <c r="B502" s="24"/>
      <c r="C502" s="26">
        <f>7+C471</f>
        <v>44564</v>
      </c>
      <c r="D502" s="25">
        <f>7+D471</f>
        <v>44565</v>
      </c>
      <c r="E502" s="25">
        <f>7+E471</f>
        <v>44566</v>
      </c>
      <c r="F502" s="25">
        <f>7+F471</f>
        <v>44567</v>
      </c>
      <c r="G502" s="26">
        <f>7+G471</f>
        <v>44568</v>
      </c>
      <c r="H502" s="27"/>
      <c r="I502" s="24"/>
      <c r="J502" s="29">
        <f>7+J471</f>
        <v>44564</v>
      </c>
      <c r="K502" s="29">
        <f>7+K471</f>
        <v>44565</v>
      </c>
      <c r="L502" s="29">
        <f>7+L471</f>
        <v>44566</v>
      </c>
      <c r="M502" s="29">
        <f>7+M471</f>
        <v>44567</v>
      </c>
      <c r="N502" s="29">
        <f>7+N471</f>
        <v>44568</v>
      </c>
    </row>
    <row r="503" spans="1:14" ht="36.75" customHeight="1" thickBot="1" x14ac:dyDescent="0.3">
      <c r="A503" s="9"/>
      <c r="B503" s="595" t="s">
        <v>12</v>
      </c>
      <c r="C503" s="180" t="s">
        <v>523</v>
      </c>
      <c r="D503" s="187" t="s">
        <v>3</v>
      </c>
      <c r="E503" s="31"/>
      <c r="F503" s="31"/>
      <c r="G503" s="184"/>
      <c r="I503" s="592" t="s">
        <v>12</v>
      </c>
      <c r="J503" s="170" t="s">
        <v>474</v>
      </c>
      <c r="L503" s="184"/>
      <c r="M503" s="184"/>
      <c r="N503" s="184"/>
    </row>
    <row r="504" spans="1:14" ht="36.75" thickBot="1" x14ac:dyDescent="0.3">
      <c r="A504" s="9"/>
      <c r="B504" s="595" t="s">
        <v>12</v>
      </c>
      <c r="C504" s="178" t="s">
        <v>550</v>
      </c>
      <c r="D504" s="189" t="s">
        <v>574</v>
      </c>
      <c r="E504" s="34"/>
      <c r="F504" s="34"/>
      <c r="G504" s="34"/>
      <c r="I504" s="592" t="s">
        <v>12</v>
      </c>
      <c r="J504" s="171" t="s">
        <v>2613</v>
      </c>
      <c r="L504" s="34"/>
      <c r="M504" s="34"/>
      <c r="N504" s="34"/>
    </row>
    <row r="505" spans="1:14" ht="36.75" thickBot="1" x14ac:dyDescent="0.3">
      <c r="A505" s="9"/>
      <c r="B505" s="595"/>
      <c r="C505" s="179" t="s">
        <v>155</v>
      </c>
      <c r="D505" s="191" t="s">
        <v>568</v>
      </c>
      <c r="E505" s="37"/>
      <c r="F505" s="37"/>
      <c r="G505" s="185"/>
      <c r="I505" s="592"/>
      <c r="J505" s="172" t="s">
        <v>500</v>
      </c>
      <c r="L505" s="185"/>
      <c r="M505" s="185"/>
      <c r="N505" s="185"/>
    </row>
    <row r="506" spans="1:14" ht="36.75" customHeight="1" thickBot="1" x14ac:dyDescent="0.3">
      <c r="A506" s="9"/>
      <c r="B506" s="592" t="s">
        <v>16</v>
      </c>
      <c r="C506" s="180" t="s">
        <v>523</v>
      </c>
      <c r="D506" s="187" t="s">
        <v>3</v>
      </c>
      <c r="E506" s="124" t="s">
        <v>302</v>
      </c>
      <c r="F506" s="53" t="s">
        <v>17</v>
      </c>
      <c r="G506" s="124" t="s">
        <v>447</v>
      </c>
      <c r="I506" s="592" t="s">
        <v>16</v>
      </c>
      <c r="J506" s="170" t="s">
        <v>474</v>
      </c>
      <c r="K506" s="158" t="s">
        <v>303</v>
      </c>
      <c r="L506" s="32" t="s">
        <v>13</v>
      </c>
      <c r="N506" s="177" t="s">
        <v>518</v>
      </c>
    </row>
    <row r="507" spans="1:14" ht="36.75" customHeight="1" thickBot="1" x14ac:dyDescent="0.3">
      <c r="A507" s="9"/>
      <c r="B507" s="592"/>
      <c r="C507" s="178" t="s">
        <v>554</v>
      </c>
      <c r="D507" s="189" t="s">
        <v>580</v>
      </c>
      <c r="E507" s="125" t="s">
        <v>555</v>
      </c>
      <c r="F507" s="55" t="s">
        <v>556</v>
      </c>
      <c r="G507" s="125" t="s">
        <v>557</v>
      </c>
      <c r="I507" s="592"/>
      <c r="J507" s="171" t="s">
        <v>558</v>
      </c>
      <c r="K507" s="159" t="s">
        <v>559</v>
      </c>
      <c r="L507" s="35" t="s">
        <v>2612</v>
      </c>
      <c r="N507" s="178" t="s">
        <v>553</v>
      </c>
    </row>
    <row r="508" spans="1:14" ht="36.75" thickBot="1" x14ac:dyDescent="0.3">
      <c r="A508" s="9"/>
      <c r="B508" s="592"/>
      <c r="C508" s="179" t="s">
        <v>155</v>
      </c>
      <c r="D508" s="191" t="s">
        <v>568</v>
      </c>
      <c r="E508" s="126" t="s">
        <v>147</v>
      </c>
      <c r="F508" s="57" t="s">
        <v>370</v>
      </c>
      <c r="G508" s="126" t="s">
        <v>147</v>
      </c>
      <c r="I508" s="592"/>
      <c r="J508" s="172" t="s">
        <v>487</v>
      </c>
      <c r="K508" s="160" t="s">
        <v>139</v>
      </c>
      <c r="L508" s="38" t="s">
        <v>139</v>
      </c>
      <c r="N508" s="179" t="s">
        <v>212</v>
      </c>
    </row>
    <row r="509" spans="1:14" ht="36.75" customHeight="1" thickBot="1" x14ac:dyDescent="0.3">
      <c r="A509" s="9"/>
      <c r="B509" s="595" t="s">
        <v>29</v>
      </c>
      <c r="C509" s="53" t="s">
        <v>17</v>
      </c>
      <c r="D509" s="40" t="s">
        <v>18</v>
      </c>
      <c r="E509" s="124" t="s">
        <v>308</v>
      </c>
      <c r="F509" s="40" t="s">
        <v>18</v>
      </c>
      <c r="G509" s="124" t="s">
        <v>454</v>
      </c>
      <c r="I509" s="595" t="s">
        <v>29</v>
      </c>
      <c r="J509" s="32" t="s">
        <v>13</v>
      </c>
      <c r="K509" s="158" t="s">
        <v>309</v>
      </c>
      <c r="L509" s="51" t="s">
        <v>59</v>
      </c>
      <c r="M509" s="51" t="s">
        <v>59</v>
      </c>
      <c r="N509" s="177" t="s">
        <v>518</v>
      </c>
    </row>
    <row r="510" spans="1:14" ht="36" customHeight="1" thickBot="1" x14ac:dyDescent="0.3">
      <c r="A510" s="9"/>
      <c r="B510" s="595"/>
      <c r="C510" s="55" t="s">
        <v>573</v>
      </c>
      <c r="D510" s="44" t="s">
        <v>563</v>
      </c>
      <c r="E510" s="125" t="s">
        <v>555</v>
      </c>
      <c r="F510" s="44" t="s">
        <v>564</v>
      </c>
      <c r="G510" s="125" t="s">
        <v>557</v>
      </c>
      <c r="I510" s="595"/>
      <c r="J510" s="35" t="s">
        <v>2617</v>
      </c>
      <c r="K510" s="159" t="s">
        <v>559</v>
      </c>
      <c r="L510" s="44" t="s">
        <v>534</v>
      </c>
      <c r="M510" s="44" t="s">
        <v>535</v>
      </c>
      <c r="N510" s="178" t="s">
        <v>561</v>
      </c>
    </row>
    <row r="511" spans="1:14" ht="36.75" thickBot="1" x14ac:dyDescent="0.3">
      <c r="A511" s="9"/>
      <c r="B511" s="595"/>
      <c r="C511" s="57" t="s">
        <v>577</v>
      </c>
      <c r="D511" s="49" t="s">
        <v>101</v>
      </c>
      <c r="E511" s="126" t="s">
        <v>147</v>
      </c>
      <c r="F511" s="49" t="s">
        <v>101</v>
      </c>
      <c r="G511" s="126" t="s">
        <v>147</v>
      </c>
      <c r="I511" s="595"/>
      <c r="J511" s="38" t="s">
        <v>370</v>
      </c>
      <c r="K511" s="160" t="s">
        <v>139</v>
      </c>
      <c r="L511" s="49" t="s">
        <v>258</v>
      </c>
      <c r="M511" s="49" t="s">
        <v>258</v>
      </c>
      <c r="N511" s="179" t="s">
        <v>212</v>
      </c>
    </row>
    <row r="512" spans="1:14" ht="36.75" customHeight="1" thickBot="1" x14ac:dyDescent="0.3">
      <c r="A512" s="9"/>
      <c r="B512" s="595" t="s">
        <v>42</v>
      </c>
      <c r="C512" s="53" t="s">
        <v>17</v>
      </c>
      <c r="D512" s="40" t="s">
        <v>18</v>
      </c>
      <c r="E512" s="124" t="s">
        <v>316</v>
      </c>
      <c r="F512" s="40" t="s">
        <v>18</v>
      </c>
      <c r="G512" s="124" t="s">
        <v>461</v>
      </c>
      <c r="I512" s="595" t="s">
        <v>42</v>
      </c>
      <c r="J512" s="32" t="s">
        <v>13</v>
      </c>
      <c r="K512" s="158" t="s">
        <v>317</v>
      </c>
      <c r="L512" s="51" t="s">
        <v>59</v>
      </c>
      <c r="M512" s="51" t="s">
        <v>59</v>
      </c>
      <c r="N512" s="177" t="s">
        <v>518</v>
      </c>
    </row>
    <row r="513" spans="1:14" ht="36" customHeight="1" thickBot="1" x14ac:dyDescent="0.3">
      <c r="A513" s="9"/>
      <c r="B513" s="595"/>
      <c r="C513" s="55" t="s">
        <v>578</v>
      </c>
      <c r="D513" s="44" t="s">
        <v>569</v>
      </c>
      <c r="E513" s="125" t="s">
        <v>555</v>
      </c>
      <c r="F513" s="44" t="s">
        <v>570</v>
      </c>
      <c r="G513" s="125" t="s">
        <v>557</v>
      </c>
      <c r="I513" s="595"/>
      <c r="J513" s="35" t="s">
        <v>2616</v>
      </c>
      <c r="K513" s="159" t="s">
        <v>559</v>
      </c>
      <c r="L513" s="44" t="s">
        <v>540</v>
      </c>
      <c r="M513" s="44" t="s">
        <v>541</v>
      </c>
      <c r="N513" s="178" t="s">
        <v>2347</v>
      </c>
    </row>
    <row r="514" spans="1:14" ht="36.75" thickBot="1" x14ac:dyDescent="0.3">
      <c r="A514" s="9"/>
      <c r="B514" s="595"/>
      <c r="C514" s="57" t="s">
        <v>147</v>
      </c>
      <c r="D514" s="49" t="s">
        <v>101</v>
      </c>
      <c r="E514" s="126" t="s">
        <v>147</v>
      </c>
      <c r="F514" s="49" t="s">
        <v>101</v>
      </c>
      <c r="G514" s="126" t="s">
        <v>147</v>
      </c>
      <c r="I514" s="595"/>
      <c r="J514" s="38" t="s">
        <v>139</v>
      </c>
      <c r="K514" s="160" t="s">
        <v>139</v>
      </c>
      <c r="L514" s="49" t="s">
        <v>258</v>
      </c>
      <c r="M514" s="49" t="s">
        <v>258</v>
      </c>
      <c r="N514" s="179" t="s">
        <v>212</v>
      </c>
    </row>
    <row r="515" spans="1:14" ht="36.75" thickBot="1" x14ac:dyDescent="0.3">
      <c r="A515" s="9"/>
      <c r="B515" s="89" t="s">
        <v>54</v>
      </c>
      <c r="C515" s="29"/>
      <c r="D515" s="29" t="s">
        <v>55</v>
      </c>
      <c r="E515" s="29" t="s">
        <v>55</v>
      </c>
      <c r="F515" s="29" t="s">
        <v>55</v>
      </c>
      <c r="G515" s="29" t="s">
        <v>55</v>
      </c>
      <c r="H515" s="27"/>
      <c r="I515" s="89" t="s">
        <v>54</v>
      </c>
      <c r="J515" s="29" t="s">
        <v>56</v>
      </c>
      <c r="K515" s="29" t="s">
        <v>56</v>
      </c>
      <c r="L515" s="29" t="s">
        <v>56</v>
      </c>
      <c r="M515" s="29" t="s">
        <v>56</v>
      </c>
      <c r="N515" s="29" t="s">
        <v>56</v>
      </c>
    </row>
    <row r="516" spans="1:14" ht="36.75" customHeight="1" thickBot="1" x14ac:dyDescent="0.3">
      <c r="A516" s="9"/>
      <c r="B516" s="595" t="s">
        <v>57</v>
      </c>
      <c r="C516" s="40" t="s">
        <v>18</v>
      </c>
      <c r="D516" s="53" t="s">
        <v>17</v>
      </c>
      <c r="E516" s="68"/>
      <c r="F516" s="180" t="s">
        <v>523</v>
      </c>
      <c r="G516" s="180" t="s">
        <v>523</v>
      </c>
      <c r="I516" s="595" t="s">
        <v>57</v>
      </c>
      <c r="J516" s="186" t="s">
        <v>518</v>
      </c>
      <c r="K516" s="40" t="s">
        <v>59</v>
      </c>
      <c r="L516" s="68"/>
      <c r="M516" s="192" t="s">
        <v>518</v>
      </c>
      <c r="N516" s="124" t="s">
        <v>448</v>
      </c>
    </row>
    <row r="517" spans="1:14" ht="39" thickBot="1" x14ac:dyDescent="0.3">
      <c r="A517" s="9"/>
      <c r="B517" s="595"/>
      <c r="C517" s="44" t="s">
        <v>2621</v>
      </c>
      <c r="D517" s="55" t="s">
        <v>2623</v>
      </c>
      <c r="E517" s="71"/>
      <c r="F517" s="178" t="s">
        <v>2627</v>
      </c>
      <c r="G517" s="178" t="s">
        <v>2629</v>
      </c>
      <c r="I517" s="595"/>
      <c r="J517" s="188" t="s">
        <v>2615</v>
      </c>
      <c r="K517" s="44" t="s">
        <v>2618</v>
      </c>
      <c r="L517" s="71"/>
      <c r="M517" s="193" t="s">
        <v>2606</v>
      </c>
      <c r="N517" s="125" t="s">
        <v>2614</v>
      </c>
    </row>
    <row r="518" spans="1:14" ht="36.75" thickBot="1" x14ac:dyDescent="0.3">
      <c r="A518" s="9"/>
      <c r="B518" s="595"/>
      <c r="C518" s="49" t="s">
        <v>567</v>
      </c>
      <c r="D518" s="57" t="s">
        <v>147</v>
      </c>
      <c r="E518" s="71"/>
      <c r="F518" s="179" t="s">
        <v>155</v>
      </c>
      <c r="G518" s="179" t="s">
        <v>155</v>
      </c>
      <c r="I518" s="595"/>
      <c r="J518" s="190" t="s">
        <v>212</v>
      </c>
      <c r="K518" s="49" t="s">
        <v>315</v>
      </c>
      <c r="L518" s="74"/>
      <c r="M518" s="194" t="s">
        <v>212</v>
      </c>
      <c r="N518" s="126" t="s">
        <v>139</v>
      </c>
    </row>
    <row r="519" spans="1:14" ht="36.75" customHeight="1" thickBot="1" x14ac:dyDescent="0.3">
      <c r="A519" s="9"/>
      <c r="B519" s="595" t="s">
        <v>69</v>
      </c>
      <c r="C519" s="40" t="s">
        <v>18</v>
      </c>
      <c r="D519" s="53" t="s">
        <v>17</v>
      </c>
      <c r="E519" s="68"/>
      <c r="F519" s="180" t="s">
        <v>523</v>
      </c>
      <c r="G519" s="180" t="s">
        <v>523</v>
      </c>
      <c r="I519" s="595" t="s">
        <v>69</v>
      </c>
      <c r="J519" s="177" t="s">
        <v>518</v>
      </c>
      <c r="K519" s="40" t="s">
        <v>59</v>
      </c>
      <c r="L519" s="68"/>
      <c r="M519" s="195" t="s">
        <v>518</v>
      </c>
      <c r="N519" s="124" t="s">
        <v>455</v>
      </c>
    </row>
    <row r="520" spans="1:14" ht="36.75" thickBot="1" x14ac:dyDescent="0.3">
      <c r="A520" s="9"/>
      <c r="B520" s="595"/>
      <c r="C520" s="44" t="s">
        <v>2622</v>
      </c>
      <c r="D520" s="55" t="s">
        <v>2624</v>
      </c>
      <c r="E520" s="71"/>
      <c r="F520" s="178" t="s">
        <v>2628</v>
      </c>
      <c r="G520" s="178" t="s">
        <v>2630</v>
      </c>
      <c r="I520" s="595"/>
      <c r="J520" s="178" t="s">
        <v>2620</v>
      </c>
      <c r="K520" s="44" t="s">
        <v>2619</v>
      </c>
      <c r="L520" s="71"/>
      <c r="M520" s="196" t="s">
        <v>2607</v>
      </c>
      <c r="N520" s="125" t="s">
        <v>2614</v>
      </c>
    </row>
    <row r="521" spans="1:14" ht="36.75" thickBot="1" x14ac:dyDescent="0.3">
      <c r="A521" s="9"/>
      <c r="B521" s="595"/>
      <c r="C521" s="49" t="s">
        <v>567</v>
      </c>
      <c r="D521" s="57" t="s">
        <v>147</v>
      </c>
      <c r="E521" s="74"/>
      <c r="F521" s="179" t="s">
        <v>155</v>
      </c>
      <c r="G521" s="179" t="s">
        <v>155</v>
      </c>
      <c r="I521" s="595"/>
      <c r="J521" s="190" t="s">
        <v>212</v>
      </c>
      <c r="K521" s="49" t="s">
        <v>315</v>
      </c>
      <c r="L521" s="74"/>
      <c r="M521" s="197" t="s">
        <v>212</v>
      </c>
      <c r="N521" s="126" t="s">
        <v>139</v>
      </c>
    </row>
    <row r="522" spans="1:14" ht="36.75" customHeight="1" thickBot="1" x14ac:dyDescent="0.3">
      <c r="A522" s="9"/>
      <c r="B522" s="595" t="s">
        <v>73</v>
      </c>
      <c r="D522" s="180" t="s">
        <v>523</v>
      </c>
      <c r="E522" s="68"/>
      <c r="G522" s="40" t="s">
        <v>18</v>
      </c>
      <c r="I522" s="595" t="s">
        <v>73</v>
      </c>
      <c r="J522" s="51" t="s">
        <v>59</v>
      </c>
      <c r="K522" s="31"/>
      <c r="L522" s="68"/>
      <c r="M522" s="192" t="s">
        <v>518</v>
      </c>
      <c r="N522" s="124" t="s">
        <v>462</v>
      </c>
    </row>
    <row r="523" spans="1:14" ht="36.75" thickBot="1" x14ac:dyDescent="0.3">
      <c r="A523" s="9"/>
      <c r="B523" s="595"/>
      <c r="D523" s="178" t="s">
        <v>2625</v>
      </c>
      <c r="E523" s="71"/>
      <c r="G523" s="44" t="s">
        <v>2631</v>
      </c>
      <c r="I523" s="595"/>
      <c r="J523" s="44" t="s">
        <v>2604</v>
      </c>
      <c r="K523" s="34"/>
      <c r="L523" s="71"/>
      <c r="M523" s="193" t="s">
        <v>2608</v>
      </c>
      <c r="N523" s="125" t="s">
        <v>2614</v>
      </c>
    </row>
    <row r="524" spans="1:14" ht="36.75" thickBot="1" x14ac:dyDescent="0.3">
      <c r="A524" s="9"/>
      <c r="B524" s="595"/>
      <c r="D524" s="179" t="s">
        <v>155</v>
      </c>
      <c r="E524" s="71"/>
      <c r="G524" s="49" t="s">
        <v>315</v>
      </c>
      <c r="I524" s="595"/>
      <c r="J524" s="49" t="s">
        <v>248</v>
      </c>
      <c r="K524" s="558"/>
      <c r="L524" s="74"/>
      <c r="M524" s="190" t="s">
        <v>212</v>
      </c>
      <c r="N524" s="126" t="s">
        <v>139</v>
      </c>
    </row>
    <row r="525" spans="1:14" ht="36.75" customHeight="1" thickBot="1" x14ac:dyDescent="0.3">
      <c r="A525" s="9"/>
      <c r="B525" s="595" t="s">
        <v>78</v>
      </c>
      <c r="C525" s="31"/>
      <c r="D525" s="180" t="s">
        <v>523</v>
      </c>
      <c r="E525" s="68"/>
      <c r="F525" s="31"/>
      <c r="G525" s="40" t="s">
        <v>18</v>
      </c>
      <c r="I525" s="595" t="s">
        <v>78</v>
      </c>
      <c r="J525" s="51" t="s">
        <v>59</v>
      </c>
      <c r="K525" s="31"/>
      <c r="L525" s="68"/>
      <c r="M525" s="31"/>
      <c r="N525" s="31"/>
    </row>
    <row r="526" spans="1:14" ht="36.75" thickBot="1" x14ac:dyDescent="0.3">
      <c r="A526" s="9"/>
      <c r="B526" s="595"/>
      <c r="C526" s="34"/>
      <c r="D526" s="178" t="s">
        <v>2626</v>
      </c>
      <c r="E526" s="71"/>
      <c r="F526" s="34"/>
      <c r="G526" s="44" t="s">
        <v>2632</v>
      </c>
      <c r="I526" s="595"/>
      <c r="J526" s="44" t="s">
        <v>2605</v>
      </c>
      <c r="K526" s="34"/>
      <c r="L526" s="71"/>
      <c r="M526" s="34"/>
      <c r="N526" s="34"/>
    </row>
    <row r="527" spans="1:14" ht="36.75" thickBot="1" x14ac:dyDescent="0.3">
      <c r="A527" s="9"/>
      <c r="B527" s="595"/>
      <c r="C527" s="558"/>
      <c r="D527" s="179" t="s">
        <v>155</v>
      </c>
      <c r="E527" s="74"/>
      <c r="F527" s="558"/>
      <c r="G527" s="49" t="s">
        <v>315</v>
      </c>
      <c r="I527" s="595"/>
      <c r="J527" s="49" t="s">
        <v>248</v>
      </c>
      <c r="K527" s="558"/>
      <c r="L527" s="74"/>
      <c r="M527" s="37"/>
      <c r="N527" s="37"/>
    </row>
    <row r="528" spans="1:14" ht="36.75" thickBot="1" x14ac:dyDescent="0.3">
      <c r="A528" s="9"/>
      <c r="B528" s="82"/>
      <c r="C528" s="108"/>
      <c r="D528" s="108"/>
      <c r="E528" s="108"/>
      <c r="F528" s="108"/>
      <c r="I528" s="82"/>
      <c r="J528" s="108"/>
      <c r="K528" s="108"/>
      <c r="L528" s="108"/>
      <c r="M528" s="108"/>
      <c r="N528" s="108"/>
    </row>
    <row r="529" spans="1:14" ht="36.75" thickBot="1" x14ac:dyDescent="0.3">
      <c r="A529" s="8">
        <v>18</v>
      </c>
      <c r="B529" s="82"/>
      <c r="C529" s="108"/>
      <c r="D529" s="108"/>
      <c r="E529" s="108"/>
      <c r="F529" s="108"/>
      <c r="I529" s="82"/>
      <c r="J529" s="108"/>
      <c r="K529" s="108"/>
      <c r="L529" s="108"/>
      <c r="M529" s="108"/>
      <c r="N529" s="108"/>
    </row>
    <row r="530" spans="1:14" ht="15" customHeight="1" x14ac:dyDescent="0.25">
      <c r="A530" s="323"/>
      <c r="B530" s="596" t="str">
        <f>B499</f>
        <v>KOMİTE-4- GASTROİNTESTİNAL SİSTEM ve AİLE HEKİMLİĞİ</v>
      </c>
      <c r="C530" s="596"/>
      <c r="D530" s="596"/>
      <c r="E530" s="596"/>
      <c r="F530" s="596"/>
      <c r="G530" s="596"/>
      <c r="H530" s="16"/>
      <c r="I530" s="596" t="str">
        <f>I499</f>
        <v>COMMITTEE-4-GASTROINTESTINAL SYSTEM AND FAMILY MEDICINE</v>
      </c>
      <c r="J530" s="596"/>
      <c r="K530" s="596"/>
      <c r="L530" s="596"/>
      <c r="M530" s="596"/>
      <c r="N530" s="596"/>
    </row>
    <row r="531" spans="1:14" ht="36" x14ac:dyDescent="0.25">
      <c r="A531" s="9"/>
      <c r="B531" s="10"/>
      <c r="C531" s="11"/>
      <c r="D531" s="12">
        <f>D500+1</f>
        <v>4</v>
      </c>
      <c r="E531" s="13" t="str">
        <f>E500</f>
        <v>HAFTA</v>
      </c>
      <c r="F531" s="14"/>
      <c r="G531" s="15"/>
      <c r="H531" s="16"/>
      <c r="I531" s="10"/>
      <c r="J531" s="11"/>
      <c r="K531" s="12">
        <f>K500+1</f>
        <v>4</v>
      </c>
      <c r="L531" s="13" t="str">
        <f>L500</f>
        <v>WEEK</v>
      </c>
      <c r="M531" s="14"/>
      <c r="N531" s="15"/>
    </row>
    <row r="532" spans="1:14" ht="36.75" thickBot="1" x14ac:dyDescent="0.3">
      <c r="A532" s="9"/>
      <c r="B532" s="17"/>
      <c r="C532" s="18"/>
      <c r="D532" s="18" t="str">
        <f>D501:I501</f>
        <v xml:space="preserve">Komite sorumluları: </v>
      </c>
      <c r="E532" s="18" t="str">
        <f>E501:J501</f>
        <v>Dr. Ebru Akın</v>
      </c>
      <c r="F532" s="18" t="str">
        <f>F501</f>
        <v>Dr. Furkan Dağcıoğlu</v>
      </c>
      <c r="G532" s="19"/>
      <c r="H532" s="20"/>
      <c r="I532" s="21"/>
      <c r="J532" s="22"/>
      <c r="K532" s="18" t="str">
        <f>K501:P501</f>
        <v xml:space="preserve">Committee Chairman: </v>
      </c>
      <c r="L532" s="18" t="str">
        <f>L501:Q501</f>
        <v>Dr. Ebru Akın</v>
      </c>
      <c r="M532" s="18" t="str">
        <f>M501</f>
        <v>Dr. Furkan Dağcıoğlu</v>
      </c>
      <c r="N532" s="23"/>
    </row>
    <row r="533" spans="1:14" ht="36.75" thickBot="1" x14ac:dyDescent="0.3">
      <c r="A533" s="9"/>
      <c r="B533" s="24"/>
      <c r="C533" s="25">
        <f>7+C502</f>
        <v>44571</v>
      </c>
      <c r="D533" s="25">
        <f>7+D502</f>
        <v>44572</v>
      </c>
      <c r="E533" s="25">
        <f>7+E502</f>
        <v>44573</v>
      </c>
      <c r="F533" s="25">
        <f>7+F502</f>
        <v>44574</v>
      </c>
      <c r="G533" s="25">
        <f>7+G502</f>
        <v>44575</v>
      </c>
      <c r="H533" s="27"/>
      <c r="I533" s="28"/>
      <c r="J533" s="29">
        <f>7+J502</f>
        <v>44571</v>
      </c>
      <c r="K533" s="29">
        <f>7+K502</f>
        <v>44572</v>
      </c>
      <c r="L533" s="29">
        <f>7+L502</f>
        <v>44573</v>
      </c>
      <c r="M533" s="29">
        <f>7+M502</f>
        <v>44574</v>
      </c>
      <c r="N533" s="29">
        <f>7+N502</f>
        <v>44575</v>
      </c>
    </row>
    <row r="534" spans="1:14" ht="36.75" customHeight="1" thickBot="1" x14ac:dyDescent="0.3">
      <c r="A534" s="9"/>
      <c r="B534" s="595" t="s">
        <v>12</v>
      </c>
      <c r="C534" s="31"/>
      <c r="D534" s="31"/>
      <c r="E534" s="31"/>
      <c r="F534" s="31"/>
      <c r="G534" s="31"/>
      <c r="I534" s="595" t="s">
        <v>12</v>
      </c>
      <c r="J534" s="31"/>
      <c r="K534" s="31"/>
      <c r="L534" s="31"/>
      <c r="M534" s="31"/>
      <c r="N534" s="31"/>
    </row>
    <row r="535" spans="1:14" ht="36.75" thickBot="1" x14ac:dyDescent="0.3">
      <c r="A535" s="9"/>
      <c r="B535" s="595" t="s">
        <v>12</v>
      </c>
      <c r="C535" s="321" t="s">
        <v>1260</v>
      </c>
      <c r="D535" s="321" t="s">
        <v>1260</v>
      </c>
      <c r="E535" s="321" t="s">
        <v>1260</v>
      </c>
      <c r="F535" s="321" t="s">
        <v>1260</v>
      </c>
      <c r="G535" s="321" t="s">
        <v>1260</v>
      </c>
      <c r="I535" s="595" t="s">
        <v>12</v>
      </c>
      <c r="J535" s="321" t="s">
        <v>2633</v>
      </c>
      <c r="K535" s="321" t="s">
        <v>2633</v>
      </c>
      <c r="L535" s="321" t="s">
        <v>2633</v>
      </c>
      <c r="M535" s="321" t="s">
        <v>2633</v>
      </c>
      <c r="N535" s="321" t="s">
        <v>2633</v>
      </c>
    </row>
    <row r="536" spans="1:14" ht="36.75" thickBot="1" x14ac:dyDescent="0.3">
      <c r="A536" s="9"/>
      <c r="B536" s="595"/>
      <c r="C536" s="37"/>
      <c r="D536" s="37"/>
      <c r="E536" s="37"/>
      <c r="F536" s="37"/>
      <c r="G536" s="37"/>
      <c r="I536" s="595"/>
      <c r="J536" s="559"/>
      <c r="K536" s="559"/>
      <c r="L536" s="559"/>
      <c r="M536" s="559"/>
      <c r="N536" s="559"/>
    </row>
    <row r="537" spans="1:14" ht="36.75" customHeight="1" thickBot="1" x14ac:dyDescent="0.3">
      <c r="A537" s="9"/>
      <c r="B537" s="595" t="s">
        <v>16</v>
      </c>
      <c r="C537" s="31"/>
      <c r="D537" s="31"/>
      <c r="E537" s="31"/>
      <c r="F537" s="31"/>
      <c r="G537" s="31"/>
      <c r="I537" s="595" t="s">
        <v>16</v>
      </c>
      <c r="J537" s="31"/>
      <c r="K537" s="31"/>
      <c r="L537" s="31"/>
      <c r="M537" s="31"/>
      <c r="N537" s="31"/>
    </row>
    <row r="538" spans="1:14" ht="36.75" thickBot="1" x14ac:dyDescent="0.3">
      <c r="A538" s="9"/>
      <c r="B538" s="595"/>
      <c r="C538" s="321" t="s">
        <v>1260</v>
      </c>
      <c r="D538" s="321" t="s">
        <v>1260</v>
      </c>
      <c r="E538" s="321" t="s">
        <v>1260</v>
      </c>
      <c r="F538" s="321" t="s">
        <v>1260</v>
      </c>
      <c r="G538" s="321" t="s">
        <v>1260</v>
      </c>
      <c r="I538" s="595"/>
      <c r="J538" s="321" t="s">
        <v>2633</v>
      </c>
      <c r="K538" s="321" t="s">
        <v>2633</v>
      </c>
      <c r="L538" s="321" t="s">
        <v>2633</v>
      </c>
      <c r="M538" s="321" t="s">
        <v>2633</v>
      </c>
      <c r="N538" s="321" t="s">
        <v>2633</v>
      </c>
    </row>
    <row r="539" spans="1:14" ht="36.75" thickBot="1" x14ac:dyDescent="0.3">
      <c r="A539" s="9"/>
      <c r="B539" s="595"/>
      <c r="C539" s="37"/>
      <c r="D539" s="37"/>
      <c r="E539" s="37"/>
      <c r="F539" s="37"/>
      <c r="G539" s="37"/>
      <c r="I539" s="595"/>
      <c r="J539" s="559"/>
      <c r="K539" s="559"/>
      <c r="L539" s="559"/>
      <c r="M539" s="559"/>
      <c r="N539" s="559"/>
    </row>
    <row r="540" spans="1:14" ht="36.75" customHeight="1" thickBot="1" x14ac:dyDescent="0.3">
      <c r="A540" s="9"/>
      <c r="B540" s="595" t="s">
        <v>29</v>
      </c>
      <c r="C540" s="31"/>
      <c r="D540" s="31"/>
      <c r="E540" s="31"/>
      <c r="F540" s="31"/>
      <c r="G540" s="31"/>
      <c r="I540" s="595" t="s">
        <v>29</v>
      </c>
      <c r="J540" s="31"/>
      <c r="K540" s="31"/>
      <c r="L540" s="31"/>
      <c r="M540" s="31"/>
      <c r="N540" s="31"/>
    </row>
    <row r="541" spans="1:14" ht="36.75" thickBot="1" x14ac:dyDescent="0.3">
      <c r="A541" s="9"/>
      <c r="B541" s="595"/>
      <c r="C541" s="321" t="s">
        <v>1260</v>
      </c>
      <c r="D541" s="321" t="s">
        <v>1260</v>
      </c>
      <c r="E541" s="321" t="s">
        <v>1260</v>
      </c>
      <c r="F541" s="321" t="s">
        <v>1260</v>
      </c>
      <c r="G541" s="321" t="s">
        <v>1260</v>
      </c>
      <c r="I541" s="595"/>
      <c r="J541" s="321" t="s">
        <v>2633</v>
      </c>
      <c r="K541" s="321" t="s">
        <v>2633</v>
      </c>
      <c r="L541" s="321" t="s">
        <v>2633</v>
      </c>
      <c r="M541" s="321" t="s">
        <v>2633</v>
      </c>
      <c r="N541" s="321" t="s">
        <v>2633</v>
      </c>
    </row>
    <row r="542" spans="1:14" ht="36.75" thickBot="1" x14ac:dyDescent="0.3">
      <c r="A542" s="9"/>
      <c r="B542" s="595"/>
      <c r="C542" s="37"/>
      <c r="D542" s="37"/>
      <c r="E542" s="37"/>
      <c r="F542" s="37"/>
      <c r="G542" s="37"/>
      <c r="I542" s="595"/>
      <c r="J542" s="559"/>
      <c r="K542" s="559"/>
      <c r="L542" s="559"/>
      <c r="M542" s="559"/>
      <c r="N542" s="559"/>
    </row>
    <row r="543" spans="1:14" ht="36.75" customHeight="1" thickBot="1" x14ac:dyDescent="0.3">
      <c r="A543" s="9"/>
      <c r="B543" s="595" t="s">
        <v>42</v>
      </c>
      <c r="C543" s="31"/>
      <c r="D543" s="31"/>
      <c r="E543" s="31"/>
      <c r="F543" s="31"/>
      <c r="G543" s="31"/>
      <c r="I543" s="595" t="s">
        <v>42</v>
      </c>
      <c r="J543" s="31"/>
      <c r="K543" s="31"/>
      <c r="L543" s="31"/>
      <c r="M543" s="31"/>
      <c r="N543" s="31"/>
    </row>
    <row r="544" spans="1:14" ht="36.75" thickBot="1" x14ac:dyDescent="0.3">
      <c r="A544" s="9"/>
      <c r="B544" s="595"/>
      <c r="C544" s="321" t="s">
        <v>1260</v>
      </c>
      <c r="D544" s="321" t="s">
        <v>1260</v>
      </c>
      <c r="E544" s="321" t="s">
        <v>1260</v>
      </c>
      <c r="F544" s="321" t="s">
        <v>1260</v>
      </c>
      <c r="G544" s="321" t="s">
        <v>1260</v>
      </c>
      <c r="I544" s="595"/>
      <c r="J544" s="321" t="s">
        <v>2633</v>
      </c>
      <c r="K544" s="321" t="s">
        <v>2633</v>
      </c>
      <c r="L544" s="321" t="s">
        <v>2633</v>
      </c>
      <c r="M544" s="321" t="s">
        <v>2633</v>
      </c>
      <c r="N544" s="321" t="s">
        <v>2633</v>
      </c>
    </row>
    <row r="545" spans="1:14" ht="36.75" thickBot="1" x14ac:dyDescent="0.3">
      <c r="A545" s="9"/>
      <c r="B545" s="595"/>
      <c r="C545" s="37"/>
      <c r="D545" s="37"/>
      <c r="E545" s="37"/>
      <c r="F545" s="37"/>
      <c r="G545" s="37"/>
      <c r="I545" s="595"/>
      <c r="J545" s="559"/>
      <c r="K545" s="559"/>
      <c r="L545" s="559"/>
      <c r="M545" s="559"/>
      <c r="N545" s="559"/>
    </row>
    <row r="546" spans="1:14" ht="36.75" thickBot="1" x14ac:dyDescent="0.3">
      <c r="A546" s="9"/>
      <c r="B546" s="89" t="s">
        <v>54</v>
      </c>
      <c r="C546" s="29" t="s">
        <v>55</v>
      </c>
      <c r="D546" s="29" t="s">
        <v>55</v>
      </c>
      <c r="E546" s="29" t="s">
        <v>55</v>
      </c>
      <c r="F546" s="29" t="s">
        <v>55</v>
      </c>
      <c r="G546" s="29" t="s">
        <v>55</v>
      </c>
      <c r="H546" s="27"/>
      <c r="I546" s="89" t="s">
        <v>54</v>
      </c>
      <c r="J546" s="29" t="s">
        <v>56</v>
      </c>
      <c r="K546" s="29" t="s">
        <v>56</v>
      </c>
      <c r="L546" s="29" t="s">
        <v>56</v>
      </c>
      <c r="M546" s="29" t="s">
        <v>56</v>
      </c>
      <c r="N546" s="29" t="s">
        <v>56</v>
      </c>
    </row>
    <row r="547" spans="1:14" ht="36.75" customHeight="1" thickBot="1" x14ac:dyDescent="0.3">
      <c r="A547" s="9"/>
      <c r="B547" s="595" t="s">
        <v>57</v>
      </c>
      <c r="C547" s="86"/>
      <c r="D547" s="86"/>
      <c r="E547" s="31"/>
      <c r="F547" s="31"/>
      <c r="G547" s="31"/>
      <c r="I547" s="595" t="s">
        <v>57</v>
      </c>
      <c r="J547" s="31"/>
      <c r="K547" s="31"/>
      <c r="L547" s="31"/>
      <c r="M547" s="31"/>
      <c r="N547" s="31"/>
    </row>
    <row r="548" spans="1:14" ht="38.25" customHeight="1" thickBot="1" x14ac:dyDescent="0.3">
      <c r="A548" s="9"/>
      <c r="B548" s="595"/>
      <c r="C548" s="321" t="s">
        <v>1260</v>
      </c>
      <c r="D548" s="321" t="s">
        <v>1260</v>
      </c>
      <c r="E548" s="321" t="s">
        <v>1260</v>
      </c>
      <c r="F548" s="321" t="s">
        <v>1260</v>
      </c>
      <c r="G548" s="321" t="s">
        <v>1260</v>
      </c>
      <c r="I548" s="595"/>
      <c r="J548" s="321" t="s">
        <v>2633</v>
      </c>
      <c r="K548" s="321" t="s">
        <v>2633</v>
      </c>
      <c r="L548" s="321" t="s">
        <v>2633</v>
      </c>
      <c r="M548" s="321" t="s">
        <v>2633</v>
      </c>
      <c r="N548" s="321" t="s">
        <v>2633</v>
      </c>
    </row>
    <row r="549" spans="1:14" ht="36.75" thickBot="1" x14ac:dyDescent="0.3">
      <c r="A549" s="9"/>
      <c r="B549" s="595"/>
      <c r="C549" s="37"/>
      <c r="D549" s="37"/>
      <c r="E549" s="269"/>
      <c r="F549" s="37"/>
      <c r="G549" s="37"/>
      <c r="I549" s="595"/>
      <c r="J549" s="559"/>
      <c r="K549" s="559"/>
      <c r="L549" s="559"/>
      <c r="M549" s="559"/>
      <c r="N549" s="559"/>
    </row>
    <row r="550" spans="1:14" ht="36.75" customHeight="1" thickBot="1" x14ac:dyDescent="0.3">
      <c r="A550" s="9"/>
      <c r="B550" s="595" t="s">
        <v>69</v>
      </c>
      <c r="C550" s="86"/>
      <c r="D550" s="86"/>
      <c r="E550" s="31"/>
      <c r="F550" s="31"/>
      <c r="G550" s="31"/>
      <c r="I550" s="595" t="s">
        <v>69</v>
      </c>
      <c r="J550" s="31"/>
      <c r="K550" s="31"/>
      <c r="L550" s="31"/>
      <c r="M550" s="31"/>
      <c r="N550" s="31"/>
    </row>
    <row r="551" spans="1:14" ht="38.25" customHeight="1" thickBot="1" x14ac:dyDescent="0.3">
      <c r="A551" s="9"/>
      <c r="B551" s="595"/>
      <c r="C551" s="321" t="s">
        <v>1260</v>
      </c>
      <c r="D551" s="321" t="s">
        <v>1260</v>
      </c>
      <c r="E551" s="321" t="s">
        <v>1260</v>
      </c>
      <c r="F551" s="321" t="s">
        <v>1260</v>
      </c>
      <c r="G551" s="321" t="s">
        <v>1260</v>
      </c>
      <c r="I551" s="595"/>
      <c r="J551" s="321" t="s">
        <v>2633</v>
      </c>
      <c r="K551" s="321" t="s">
        <v>2633</v>
      </c>
      <c r="L551" s="321" t="s">
        <v>2633</v>
      </c>
      <c r="M551" s="321" t="s">
        <v>2633</v>
      </c>
      <c r="N551" s="321" t="s">
        <v>2633</v>
      </c>
    </row>
    <row r="552" spans="1:14" ht="36.75" thickBot="1" x14ac:dyDescent="0.3">
      <c r="A552" s="9"/>
      <c r="B552" s="595"/>
      <c r="C552" s="37"/>
      <c r="D552" s="37"/>
      <c r="E552" s="269"/>
      <c r="F552" s="559"/>
      <c r="G552" s="37"/>
      <c r="I552" s="595"/>
      <c r="J552" s="559"/>
      <c r="K552" s="559"/>
      <c r="L552" s="559"/>
      <c r="M552" s="559"/>
      <c r="N552" s="559"/>
    </row>
    <row r="553" spans="1:14" ht="36.75" customHeight="1" thickBot="1" x14ac:dyDescent="0.3">
      <c r="A553" s="9"/>
      <c r="B553" s="595" t="s">
        <v>73</v>
      </c>
      <c r="C553" s="86"/>
      <c r="D553" s="86"/>
      <c r="E553" s="31"/>
      <c r="F553" s="31"/>
      <c r="G553" s="31"/>
      <c r="I553" s="595" t="s">
        <v>73</v>
      </c>
      <c r="J553" s="31"/>
      <c r="K553" s="31"/>
      <c r="L553" s="31"/>
      <c r="M553" s="31"/>
      <c r="N553" s="31"/>
    </row>
    <row r="554" spans="1:14" ht="38.25" customHeight="1" thickBot="1" x14ac:dyDescent="0.3">
      <c r="A554" s="9"/>
      <c r="B554" s="595"/>
      <c r="C554" s="321" t="s">
        <v>1260</v>
      </c>
      <c r="D554" s="321" t="s">
        <v>1260</v>
      </c>
      <c r="E554" s="321" t="s">
        <v>1260</v>
      </c>
      <c r="F554" s="321" t="s">
        <v>1260</v>
      </c>
      <c r="G554" s="321" t="s">
        <v>1260</v>
      </c>
      <c r="I554" s="595"/>
      <c r="J554" s="321" t="s">
        <v>2633</v>
      </c>
      <c r="K554" s="321" t="s">
        <v>2633</v>
      </c>
      <c r="L554" s="321" t="s">
        <v>2633</v>
      </c>
      <c r="M554" s="321" t="s">
        <v>2633</v>
      </c>
      <c r="N554" s="321" t="s">
        <v>2633</v>
      </c>
    </row>
    <row r="555" spans="1:14" ht="36.75" thickBot="1" x14ac:dyDescent="0.3">
      <c r="A555" s="9"/>
      <c r="B555" s="595"/>
      <c r="C555" s="559"/>
      <c r="D555" s="559"/>
      <c r="E555" s="559"/>
      <c r="F555" s="559"/>
      <c r="G555" s="559"/>
      <c r="I555" s="595"/>
      <c r="J555" s="559"/>
      <c r="K555" s="559"/>
      <c r="L555" s="559"/>
      <c r="M555" s="559"/>
      <c r="N555" s="559"/>
    </row>
    <row r="556" spans="1:14" ht="36.75" customHeight="1" thickBot="1" x14ac:dyDescent="0.3">
      <c r="A556" s="9"/>
      <c r="B556" s="595" t="s">
        <v>78</v>
      </c>
      <c r="C556" s="86"/>
      <c r="D556" s="86"/>
      <c r="E556" s="31"/>
      <c r="F556" s="31"/>
      <c r="G556" s="31"/>
      <c r="I556" s="595" t="s">
        <v>78</v>
      </c>
      <c r="J556" s="31"/>
      <c r="K556" s="31"/>
      <c r="L556" s="31"/>
      <c r="M556" s="31"/>
      <c r="N556" s="31"/>
    </row>
    <row r="557" spans="1:14" ht="38.25" customHeight="1" thickBot="1" x14ac:dyDescent="0.3">
      <c r="A557" s="9"/>
      <c r="B557" s="595"/>
      <c r="C557" s="321" t="s">
        <v>1260</v>
      </c>
      <c r="D557" s="321" t="s">
        <v>1260</v>
      </c>
      <c r="E557" s="321" t="s">
        <v>1260</v>
      </c>
      <c r="F557" s="321" t="s">
        <v>1260</v>
      </c>
      <c r="G557" s="321" t="s">
        <v>1260</v>
      </c>
      <c r="I557" s="595"/>
      <c r="J557" s="321" t="s">
        <v>2633</v>
      </c>
      <c r="K557" s="321" t="s">
        <v>2633</v>
      </c>
      <c r="L557" s="321" t="s">
        <v>2633</v>
      </c>
      <c r="M557" s="321" t="s">
        <v>2633</v>
      </c>
      <c r="N557" s="321" t="s">
        <v>2633</v>
      </c>
    </row>
    <row r="558" spans="1:14" ht="36.75" thickBot="1" x14ac:dyDescent="0.3">
      <c r="A558" s="9"/>
      <c r="B558" s="595"/>
      <c r="C558" s="559"/>
      <c r="D558" s="559"/>
      <c r="E558" s="559"/>
      <c r="F558" s="559"/>
      <c r="G558" s="559"/>
      <c r="I558" s="595"/>
      <c r="J558" s="559"/>
      <c r="K558" s="559"/>
      <c r="L558" s="559"/>
      <c r="M558" s="559"/>
      <c r="N558" s="559"/>
    </row>
    <row r="559" spans="1:14" ht="36.75" thickBot="1" x14ac:dyDescent="0.3">
      <c r="A559" s="9"/>
      <c r="B559" s="82"/>
      <c r="C559" s="108"/>
      <c r="D559" s="108"/>
      <c r="E559" s="108"/>
      <c r="F559" s="108"/>
      <c r="I559" s="82"/>
      <c r="K559" s="108"/>
      <c r="L559" s="108"/>
      <c r="M559" s="108"/>
      <c r="N559" s="108"/>
    </row>
    <row r="560" spans="1:14" ht="36.75" thickBot="1" x14ac:dyDescent="0.3">
      <c r="A560" s="8">
        <v>19</v>
      </c>
      <c r="B560" s="82"/>
      <c r="C560" s="108"/>
      <c r="D560" s="108"/>
      <c r="E560" s="108"/>
      <c r="F560" s="108"/>
      <c r="I560" s="82"/>
      <c r="J560" s="108"/>
      <c r="K560" s="108"/>
      <c r="L560" s="108"/>
      <c r="M560" s="108"/>
      <c r="N560" s="108"/>
    </row>
    <row r="561" spans="1:14" ht="15" customHeight="1" x14ac:dyDescent="0.25">
      <c r="A561" s="324"/>
      <c r="B561" s="596" t="str">
        <f>B530</f>
        <v>KOMİTE-4- GASTROİNTESTİNAL SİSTEM ve AİLE HEKİMLİĞİ</v>
      </c>
      <c r="C561" s="596"/>
      <c r="D561" s="596"/>
      <c r="E561" s="596"/>
      <c r="F561" s="596"/>
      <c r="G561" s="596"/>
      <c r="H561" s="16"/>
      <c r="I561" s="596" t="str">
        <f>I530</f>
        <v>COMMITTEE-4-GASTROINTESTINAL SYSTEM AND FAMILY MEDICINE</v>
      </c>
      <c r="J561" s="596"/>
      <c r="K561" s="596"/>
      <c r="L561" s="596"/>
      <c r="M561" s="596"/>
      <c r="N561" s="596"/>
    </row>
    <row r="562" spans="1:14" ht="36" customHeight="1" x14ac:dyDescent="0.25">
      <c r="A562" s="325"/>
      <c r="B562" s="198"/>
      <c r="C562" s="11"/>
      <c r="D562" s="12">
        <f>D531+1</f>
        <v>5</v>
      </c>
      <c r="E562" s="13" t="str">
        <f>E531</f>
        <v>HAFTA</v>
      </c>
      <c r="F562" s="14"/>
      <c r="G562" s="15"/>
      <c r="H562" s="16"/>
      <c r="I562" s="198"/>
      <c r="J562" s="11"/>
      <c r="K562" s="12">
        <f>K531+1</f>
        <v>5</v>
      </c>
      <c r="L562" s="13" t="str">
        <f>L531</f>
        <v>WEEK</v>
      </c>
      <c r="M562" s="14"/>
      <c r="N562" s="15"/>
    </row>
    <row r="563" spans="1:14" ht="15.75" thickBot="1" x14ac:dyDescent="0.3">
      <c r="A563" s="327"/>
      <c r="B563" s="17"/>
      <c r="C563" s="18"/>
      <c r="D563" s="18" t="str">
        <f>D532:I532</f>
        <v xml:space="preserve">Komite sorumluları: </v>
      </c>
      <c r="E563" s="18" t="str">
        <f>E532:J532</f>
        <v>Dr. Ebru Akın</v>
      </c>
      <c r="F563" s="18" t="str">
        <f>F532</f>
        <v>Dr. Furkan Dağcıoğlu</v>
      </c>
      <c r="G563" s="19"/>
      <c r="H563" s="20"/>
      <c r="I563" s="21"/>
      <c r="J563" s="22"/>
      <c r="K563" s="18" t="str">
        <f>K532:P532</f>
        <v xml:space="preserve">Committee Chairman: </v>
      </c>
      <c r="L563" s="18" t="str">
        <f>L532:Q532</f>
        <v>Dr. Ebru Akın</v>
      </c>
      <c r="M563" s="18" t="str">
        <f>M532</f>
        <v>Dr. Furkan Dağcıoğlu</v>
      </c>
      <c r="N563" s="23"/>
    </row>
    <row r="564" spans="1:14" ht="36.75" thickBot="1" x14ac:dyDescent="0.3">
      <c r="A564" s="9"/>
      <c r="B564" s="28"/>
      <c r="C564" s="26">
        <f>7+C533</f>
        <v>44578</v>
      </c>
      <c r="D564" s="26">
        <f>7+D533</f>
        <v>44579</v>
      </c>
      <c r="E564" s="26">
        <f>7+E533</f>
        <v>44580</v>
      </c>
      <c r="F564" s="26">
        <f>7+F533</f>
        <v>44581</v>
      </c>
      <c r="G564" s="26">
        <f>7+G533</f>
        <v>44582</v>
      </c>
      <c r="H564" s="27"/>
      <c r="I564" s="28"/>
      <c r="J564" s="29">
        <f>7+J533</f>
        <v>44578</v>
      </c>
      <c r="K564" s="29">
        <f>7+K533</f>
        <v>44579</v>
      </c>
      <c r="L564" s="29">
        <f>7+L533</f>
        <v>44580</v>
      </c>
      <c r="M564" s="29">
        <f>7+M533</f>
        <v>44581</v>
      </c>
      <c r="N564" s="29">
        <f>7+N533</f>
        <v>44582</v>
      </c>
    </row>
    <row r="565" spans="1:14" ht="36.75" customHeight="1" thickBot="1" x14ac:dyDescent="0.3">
      <c r="A565" s="9"/>
      <c r="B565" s="599" t="s">
        <v>12</v>
      </c>
      <c r="C565" s="34"/>
      <c r="D565" s="34"/>
      <c r="E565" s="34"/>
      <c r="F565" s="34"/>
      <c r="G565" s="34"/>
      <c r="I565" s="599" t="s">
        <v>12</v>
      </c>
      <c r="J565" s="31"/>
      <c r="K565" s="31"/>
      <c r="L565" s="31"/>
      <c r="M565" s="31"/>
      <c r="N565" s="34"/>
    </row>
    <row r="566" spans="1:14" ht="36.75" thickBot="1" x14ac:dyDescent="0.3">
      <c r="A566" s="9"/>
      <c r="B566" s="599"/>
      <c r="C566" s="321" t="s">
        <v>1260</v>
      </c>
      <c r="D566" s="321" t="s">
        <v>1260</v>
      </c>
      <c r="E566" s="321" t="s">
        <v>1260</v>
      </c>
      <c r="F566" s="321" t="s">
        <v>1260</v>
      </c>
      <c r="G566" s="34"/>
      <c r="I566" s="599"/>
      <c r="J566" s="321" t="s">
        <v>2633</v>
      </c>
      <c r="K566" s="321" t="s">
        <v>2633</v>
      </c>
      <c r="L566" s="321" t="s">
        <v>2633</v>
      </c>
      <c r="M566" s="321" t="s">
        <v>2633</v>
      </c>
      <c r="N566" s="34"/>
    </row>
    <row r="567" spans="1:14" ht="36.75" thickBot="1" x14ac:dyDescent="0.3">
      <c r="A567" s="9"/>
      <c r="B567" s="599"/>
      <c r="C567" s="275"/>
      <c r="D567" s="275"/>
      <c r="E567" s="275"/>
      <c r="F567" s="275"/>
      <c r="G567" s="37"/>
      <c r="I567" s="599"/>
      <c r="J567" s="559"/>
      <c r="K567" s="559"/>
      <c r="L567" s="559"/>
      <c r="M567" s="559"/>
      <c r="N567" s="37"/>
    </row>
    <row r="568" spans="1:14" ht="15" customHeight="1" thickBot="1" x14ac:dyDescent="0.3">
      <c r="A568" s="9"/>
      <c r="B568" s="598" t="s">
        <v>16</v>
      </c>
      <c r="C568" s="34"/>
      <c r="D568" s="597" t="s">
        <v>1264</v>
      </c>
      <c r="E568" s="597" t="s">
        <v>1266</v>
      </c>
      <c r="F568" s="34"/>
      <c r="G568" s="597" t="s">
        <v>177</v>
      </c>
      <c r="I568" s="598" t="s">
        <v>16</v>
      </c>
      <c r="J568" s="31"/>
      <c r="K568" s="597" t="s">
        <v>1265</v>
      </c>
      <c r="L568" s="597" t="s">
        <v>1263</v>
      </c>
      <c r="M568" s="34"/>
      <c r="N568" s="597" t="s">
        <v>178</v>
      </c>
    </row>
    <row r="569" spans="1:14" ht="36.75" thickBot="1" x14ac:dyDescent="0.3">
      <c r="A569" s="9"/>
      <c r="B569" s="598"/>
      <c r="C569" s="321" t="s">
        <v>1260</v>
      </c>
      <c r="D569" s="597"/>
      <c r="E569" s="597"/>
      <c r="F569" s="321" t="s">
        <v>1260</v>
      </c>
      <c r="G569" s="597"/>
      <c r="I569" s="598"/>
      <c r="J569" s="321" t="s">
        <v>2633</v>
      </c>
      <c r="K569" s="597"/>
      <c r="L569" s="597"/>
      <c r="M569" s="31"/>
      <c r="N569" s="597"/>
    </row>
    <row r="570" spans="1:14" ht="36.75" thickBot="1" x14ac:dyDescent="0.3">
      <c r="A570" s="9"/>
      <c r="B570" s="598"/>
      <c r="C570" s="275"/>
      <c r="D570" s="597"/>
      <c r="E570" s="597"/>
      <c r="F570" s="275"/>
      <c r="G570" s="597"/>
      <c r="I570" s="598"/>
      <c r="J570" s="559"/>
      <c r="K570" s="597"/>
      <c r="L570" s="597"/>
      <c r="M570" s="321" t="s">
        <v>2633</v>
      </c>
      <c r="N570" s="597"/>
    </row>
    <row r="571" spans="1:14" ht="36.75" customHeight="1" thickBot="1" x14ac:dyDescent="0.3">
      <c r="A571" s="9"/>
      <c r="B571" s="598" t="s">
        <v>29</v>
      </c>
      <c r="C571" s="34"/>
      <c r="D571" s="597"/>
      <c r="E571" s="597"/>
      <c r="F571" s="34"/>
      <c r="G571" s="597"/>
      <c r="I571" s="598" t="s">
        <v>29</v>
      </c>
      <c r="J571" s="31"/>
      <c r="K571" s="597"/>
      <c r="L571" s="597"/>
      <c r="M571" s="559"/>
      <c r="N571" s="597"/>
    </row>
    <row r="572" spans="1:14" ht="36.75" thickBot="1" x14ac:dyDescent="0.3">
      <c r="A572" s="9"/>
      <c r="B572" s="598"/>
      <c r="C572" s="321" t="s">
        <v>1260</v>
      </c>
      <c r="D572" s="597"/>
      <c r="E572" s="597"/>
      <c r="F572" s="321" t="s">
        <v>1260</v>
      </c>
      <c r="G572" s="597"/>
      <c r="I572" s="598"/>
      <c r="J572" s="321" t="s">
        <v>2633</v>
      </c>
      <c r="K572" s="597"/>
      <c r="L572" s="597"/>
      <c r="M572" s="321" t="s">
        <v>1260</v>
      </c>
      <c r="N572" s="597"/>
    </row>
    <row r="573" spans="1:14" ht="36.75" thickBot="1" x14ac:dyDescent="0.3">
      <c r="A573" s="9"/>
      <c r="B573" s="598"/>
      <c r="C573" s="275"/>
      <c r="D573" s="597"/>
      <c r="E573" s="597"/>
      <c r="F573" s="275"/>
      <c r="G573" s="597"/>
      <c r="I573" s="598"/>
      <c r="J573" s="559"/>
      <c r="K573" s="597"/>
      <c r="L573" s="597"/>
      <c r="M573" s="275"/>
      <c r="N573" s="597"/>
    </row>
    <row r="574" spans="1:14" ht="36.75" customHeight="1" thickBot="1" x14ac:dyDescent="0.3">
      <c r="A574" s="9"/>
      <c r="B574" s="598" t="s">
        <v>42</v>
      </c>
      <c r="C574" s="34"/>
      <c r="D574" s="597"/>
      <c r="E574" s="597"/>
      <c r="F574" s="34"/>
      <c r="G574" s="597"/>
      <c r="I574" s="598" t="s">
        <v>42</v>
      </c>
      <c r="J574" s="31"/>
      <c r="K574" s="597"/>
      <c r="L574" s="597"/>
      <c r="M574" s="34"/>
      <c r="N574" s="597"/>
    </row>
    <row r="575" spans="1:14" ht="36.75" thickBot="1" x14ac:dyDescent="0.3">
      <c r="A575" s="9"/>
      <c r="B575" s="598"/>
      <c r="C575" s="321" t="s">
        <v>1260</v>
      </c>
      <c r="D575" s="597"/>
      <c r="E575" s="597"/>
      <c r="F575" s="321" t="s">
        <v>1260</v>
      </c>
      <c r="G575" s="597"/>
      <c r="I575" s="598"/>
      <c r="J575" s="321" t="s">
        <v>2633</v>
      </c>
      <c r="K575" s="597"/>
      <c r="L575" s="597"/>
      <c r="M575" s="321" t="s">
        <v>1260</v>
      </c>
      <c r="N575" s="597"/>
    </row>
    <row r="576" spans="1:14" ht="36.75" thickBot="1" x14ac:dyDescent="0.3">
      <c r="A576" s="9"/>
      <c r="B576" s="598"/>
      <c r="C576" s="275"/>
      <c r="D576" s="597"/>
      <c r="E576" s="597"/>
      <c r="F576" s="275"/>
      <c r="G576" s="597"/>
      <c r="I576" s="598"/>
      <c r="J576" s="559"/>
      <c r="K576" s="597"/>
      <c r="L576" s="597"/>
      <c r="M576" s="275"/>
      <c r="N576" s="597"/>
    </row>
    <row r="577" spans="1:14" ht="36.75" thickBot="1" x14ac:dyDescent="0.3">
      <c r="A577" s="9"/>
      <c r="B577" s="89" t="s">
        <v>54</v>
      </c>
      <c r="C577" s="29" t="s">
        <v>55</v>
      </c>
      <c r="D577" s="29" t="s">
        <v>55</v>
      </c>
      <c r="E577" s="29" t="s">
        <v>55</v>
      </c>
      <c r="F577" s="29" t="s">
        <v>55</v>
      </c>
      <c r="G577" s="29" t="s">
        <v>55</v>
      </c>
      <c r="H577" s="27"/>
      <c r="I577" s="89" t="s">
        <v>54</v>
      </c>
      <c r="J577" s="29" t="s">
        <v>56</v>
      </c>
      <c r="K577" s="29" t="s">
        <v>56</v>
      </c>
      <c r="L577" s="29" t="s">
        <v>56</v>
      </c>
      <c r="M577" s="29" t="s">
        <v>56</v>
      </c>
      <c r="N577" s="29" t="s">
        <v>56</v>
      </c>
    </row>
    <row r="578" spans="1:14" ht="36.75" customHeight="1" thickBot="1" x14ac:dyDescent="0.3">
      <c r="A578" s="9"/>
      <c r="B578" s="598" t="s">
        <v>57</v>
      </c>
      <c r="C578" s="34"/>
      <c r="D578" s="34"/>
      <c r="E578" s="34"/>
      <c r="F578" s="34"/>
      <c r="G578" s="31"/>
      <c r="I578" s="598" t="s">
        <v>57</v>
      </c>
      <c r="J578" s="31"/>
      <c r="K578" s="31"/>
      <c r="L578" s="31"/>
      <c r="M578" s="31"/>
      <c r="N578" s="31"/>
    </row>
    <row r="579" spans="1:14" ht="36.75" thickBot="1" x14ac:dyDescent="0.3">
      <c r="A579" s="9"/>
      <c r="B579" s="598"/>
      <c r="C579" s="321" t="s">
        <v>1260</v>
      </c>
      <c r="D579" s="321" t="s">
        <v>1260</v>
      </c>
      <c r="E579" s="321" t="s">
        <v>1260</v>
      </c>
      <c r="F579" s="321" t="s">
        <v>1260</v>
      </c>
      <c r="G579" s="34"/>
      <c r="I579" s="598"/>
      <c r="J579" s="321" t="s">
        <v>2633</v>
      </c>
      <c r="K579" s="321" t="s">
        <v>2633</v>
      </c>
      <c r="L579" s="321" t="s">
        <v>2633</v>
      </c>
      <c r="M579" s="321" t="s">
        <v>2633</v>
      </c>
      <c r="N579" s="34"/>
    </row>
    <row r="580" spans="1:14" ht="36.75" thickBot="1" x14ac:dyDescent="0.3">
      <c r="A580" s="9"/>
      <c r="B580" s="598"/>
      <c r="C580" s="275"/>
      <c r="D580" s="275"/>
      <c r="E580" s="275"/>
      <c r="F580" s="275"/>
      <c r="G580" s="37"/>
      <c r="I580" s="598"/>
      <c r="J580" s="559"/>
      <c r="K580" s="559"/>
      <c r="L580" s="559"/>
      <c r="M580" s="559"/>
      <c r="N580" s="37"/>
    </row>
    <row r="581" spans="1:14" ht="36.75" customHeight="1" thickBot="1" x14ac:dyDescent="0.3">
      <c r="A581" s="9"/>
      <c r="B581" s="598" t="s">
        <v>69</v>
      </c>
      <c r="C581" s="34"/>
      <c r="D581" s="34"/>
      <c r="E581" s="34"/>
      <c r="F581" s="34"/>
      <c r="G581" s="31"/>
      <c r="I581" s="598" t="s">
        <v>69</v>
      </c>
      <c r="J581" s="31"/>
      <c r="K581" s="31"/>
      <c r="L581" s="31"/>
      <c r="M581" s="31"/>
      <c r="N581" s="31"/>
    </row>
    <row r="582" spans="1:14" ht="36.75" thickBot="1" x14ac:dyDescent="0.3">
      <c r="A582" s="9"/>
      <c r="B582" s="598"/>
      <c r="C582" s="321" t="s">
        <v>1260</v>
      </c>
      <c r="D582" s="321" t="s">
        <v>1260</v>
      </c>
      <c r="E582" s="321" t="s">
        <v>1260</v>
      </c>
      <c r="F582" s="321" t="s">
        <v>1260</v>
      </c>
      <c r="G582" s="34"/>
      <c r="I582" s="598"/>
      <c r="J582" s="321" t="s">
        <v>2633</v>
      </c>
      <c r="K582" s="321" t="s">
        <v>2633</v>
      </c>
      <c r="L582" s="321" t="s">
        <v>2633</v>
      </c>
      <c r="M582" s="321" t="s">
        <v>2633</v>
      </c>
      <c r="N582" s="34"/>
    </row>
    <row r="583" spans="1:14" ht="36.75" thickBot="1" x14ac:dyDescent="0.3">
      <c r="A583" s="9"/>
      <c r="B583" s="598"/>
      <c r="C583" s="275"/>
      <c r="D583" s="275"/>
      <c r="E583" s="275"/>
      <c r="F583" s="275"/>
      <c r="G583" s="37"/>
      <c r="I583" s="598"/>
      <c r="J583" s="559"/>
      <c r="K583" s="559"/>
      <c r="L583" s="559"/>
      <c r="M583" s="559"/>
      <c r="N583" s="37"/>
    </row>
    <row r="584" spans="1:14" ht="36.75" customHeight="1" thickBot="1" x14ac:dyDescent="0.3">
      <c r="A584" s="9"/>
      <c r="B584" s="598" t="s">
        <v>73</v>
      </c>
      <c r="C584" s="34"/>
      <c r="D584" s="34"/>
      <c r="E584" s="34"/>
      <c r="F584" s="34"/>
      <c r="G584" s="31"/>
      <c r="I584" s="598" t="s">
        <v>73</v>
      </c>
      <c r="J584" s="31"/>
      <c r="K584" s="31"/>
      <c r="L584" s="31"/>
      <c r="M584" s="31"/>
      <c r="N584" s="31"/>
    </row>
    <row r="585" spans="1:14" ht="36.75" thickBot="1" x14ac:dyDescent="0.3">
      <c r="A585" s="9"/>
      <c r="B585" s="598"/>
      <c r="C585" s="321" t="s">
        <v>1260</v>
      </c>
      <c r="D585" s="321" t="s">
        <v>1260</v>
      </c>
      <c r="E585" s="321" t="s">
        <v>1260</v>
      </c>
      <c r="F585" s="321" t="s">
        <v>1260</v>
      </c>
      <c r="G585" s="34"/>
      <c r="I585" s="598"/>
      <c r="J585" s="321" t="s">
        <v>2633</v>
      </c>
      <c r="K585" s="321" t="s">
        <v>2633</v>
      </c>
      <c r="L585" s="321" t="s">
        <v>2633</v>
      </c>
      <c r="M585" s="321" t="s">
        <v>2633</v>
      </c>
      <c r="N585" s="34"/>
    </row>
    <row r="586" spans="1:14" ht="36.75" thickBot="1" x14ac:dyDescent="0.3">
      <c r="A586" s="9"/>
      <c r="B586" s="598"/>
      <c r="C586" s="275"/>
      <c r="D586" s="275"/>
      <c r="E586" s="275"/>
      <c r="F586" s="275"/>
      <c r="G586" s="37"/>
      <c r="I586" s="598"/>
      <c r="J586" s="559"/>
      <c r="K586" s="559"/>
      <c r="L586" s="559"/>
      <c r="M586" s="559"/>
      <c r="N586" s="37"/>
    </row>
    <row r="587" spans="1:14" ht="36.75" customHeight="1" thickBot="1" x14ac:dyDescent="0.3">
      <c r="A587" s="9"/>
      <c r="B587" s="598" t="s">
        <v>78</v>
      </c>
      <c r="C587" s="34"/>
      <c r="D587" s="34"/>
      <c r="E587" s="34"/>
      <c r="F587" s="34"/>
      <c r="G587" s="31"/>
      <c r="I587" s="598" t="s">
        <v>78</v>
      </c>
      <c r="J587" s="31"/>
      <c r="K587" s="31"/>
      <c r="L587" s="31"/>
      <c r="M587" s="31"/>
      <c r="N587" s="31"/>
    </row>
    <row r="588" spans="1:14" ht="36.75" thickBot="1" x14ac:dyDescent="0.3">
      <c r="A588" s="9"/>
      <c r="B588" s="598"/>
      <c r="C588" s="321" t="s">
        <v>1260</v>
      </c>
      <c r="D588" s="321" t="s">
        <v>1260</v>
      </c>
      <c r="E588" s="321" t="s">
        <v>1260</v>
      </c>
      <c r="F588" s="321" t="s">
        <v>1260</v>
      </c>
      <c r="G588" s="34"/>
      <c r="I588" s="598"/>
      <c r="J588" s="321" t="s">
        <v>2633</v>
      </c>
      <c r="K588" s="321" t="s">
        <v>2633</v>
      </c>
      <c r="L588" s="321" t="s">
        <v>2633</v>
      </c>
      <c r="M588" s="321" t="s">
        <v>2633</v>
      </c>
      <c r="N588" s="34"/>
    </row>
    <row r="589" spans="1:14" ht="36.75" thickBot="1" x14ac:dyDescent="0.3">
      <c r="A589" s="9"/>
      <c r="B589" s="598"/>
      <c r="C589" s="275"/>
      <c r="D589" s="275"/>
      <c r="E589" s="275"/>
      <c r="F589" s="275"/>
      <c r="G589" s="37"/>
      <c r="I589" s="598"/>
      <c r="J589" s="559"/>
      <c r="K589" s="559"/>
      <c r="L589" s="559"/>
      <c r="M589" s="559"/>
      <c r="N589" s="37"/>
    </row>
    <row r="590" spans="1:14" ht="36.75" thickBot="1" x14ac:dyDescent="0.3">
      <c r="A590" s="9"/>
      <c r="B590" s="137"/>
      <c r="I590" s="137"/>
    </row>
    <row r="591" spans="1:14" ht="36.75" thickBot="1" x14ac:dyDescent="0.3">
      <c r="A591" s="8">
        <v>20</v>
      </c>
      <c r="B591" s="137"/>
      <c r="I591" s="137"/>
    </row>
    <row r="592" spans="1:14" ht="15" customHeight="1" x14ac:dyDescent="0.25">
      <c r="A592" s="324"/>
      <c r="B592" s="594" t="s">
        <v>592</v>
      </c>
      <c r="C592" s="594"/>
      <c r="D592" s="594"/>
      <c r="E592" s="594"/>
      <c r="F592" s="594"/>
      <c r="G592" s="594"/>
      <c r="I592" s="594" t="s">
        <v>590</v>
      </c>
      <c r="J592" s="594"/>
      <c r="K592" s="594"/>
      <c r="L592" s="594"/>
      <c r="M592" s="594"/>
      <c r="N592" s="594"/>
    </row>
    <row r="593" spans="1:14" ht="36" customHeight="1" x14ac:dyDescent="0.25">
      <c r="A593" s="325"/>
      <c r="B593" s="603" t="s">
        <v>593</v>
      </c>
      <c r="C593" s="603"/>
      <c r="D593" s="603"/>
      <c r="E593" s="603"/>
      <c r="F593" s="603"/>
      <c r="G593" s="603"/>
      <c r="I593" s="603" t="s">
        <v>591</v>
      </c>
      <c r="J593" s="603"/>
      <c r="K593" s="603"/>
      <c r="L593" s="603"/>
      <c r="M593" s="603"/>
      <c r="N593" s="603"/>
    </row>
    <row r="594" spans="1:14" ht="15.75" thickBot="1" x14ac:dyDescent="0.3">
      <c r="A594" s="326"/>
      <c r="B594" s="603"/>
      <c r="C594" s="603"/>
      <c r="D594" s="603"/>
      <c r="E594" s="603"/>
      <c r="F594" s="603"/>
      <c r="G594" s="603"/>
      <c r="I594" s="604"/>
      <c r="J594" s="604"/>
      <c r="K594" s="604"/>
      <c r="L594" s="604"/>
      <c r="M594" s="604"/>
      <c r="N594" s="604"/>
    </row>
    <row r="595" spans="1:14" ht="36.75" thickBot="1" x14ac:dyDescent="0.3">
      <c r="A595" s="9"/>
      <c r="B595" s="28"/>
      <c r="C595" s="26">
        <f>7+C564</f>
        <v>44585</v>
      </c>
      <c r="D595" s="26">
        <f>7+D564</f>
        <v>44586</v>
      </c>
      <c r="E595" s="26">
        <f>7+E564</f>
        <v>44587</v>
      </c>
      <c r="F595" s="26">
        <f>7+F564</f>
        <v>44588</v>
      </c>
      <c r="G595" s="26">
        <f>7+G564</f>
        <v>44589</v>
      </c>
      <c r="H595" s="27"/>
      <c r="I595" s="28"/>
      <c r="J595" s="29">
        <f>7+J564</f>
        <v>44585</v>
      </c>
      <c r="K595" s="29">
        <f>7+K564</f>
        <v>44586</v>
      </c>
      <c r="L595" s="29">
        <f>7+L564</f>
        <v>44587</v>
      </c>
      <c r="M595" s="29">
        <f>7+M564</f>
        <v>44588</v>
      </c>
      <c r="N595" s="29">
        <f>7+N564</f>
        <v>44589</v>
      </c>
    </row>
    <row r="596" spans="1:14" ht="36.75" customHeight="1" thickBot="1" x14ac:dyDescent="0.3">
      <c r="A596" s="9"/>
      <c r="B596" s="599" t="s">
        <v>12</v>
      </c>
      <c r="C596" s="34"/>
      <c r="D596" s="34"/>
      <c r="E596" s="34"/>
      <c r="F596" s="34"/>
      <c r="G596" s="34"/>
      <c r="I596" s="599" t="s">
        <v>12</v>
      </c>
      <c r="J596" s="31"/>
      <c r="K596" s="31"/>
      <c r="L596" s="31"/>
      <c r="M596" s="31"/>
      <c r="N596" s="31"/>
    </row>
    <row r="597" spans="1:14" ht="36.75" thickBot="1" x14ac:dyDescent="0.3">
      <c r="A597" s="9"/>
      <c r="B597" s="599"/>
      <c r="C597" s="34"/>
      <c r="D597" s="34"/>
      <c r="E597" s="34"/>
      <c r="F597" s="34"/>
      <c r="G597" s="34"/>
      <c r="I597" s="599"/>
      <c r="J597" s="34"/>
      <c r="K597" s="34"/>
      <c r="L597" s="34"/>
      <c r="M597" s="34"/>
      <c r="N597" s="34"/>
    </row>
    <row r="598" spans="1:14" ht="36.75" thickBot="1" x14ac:dyDescent="0.3">
      <c r="A598" s="9"/>
      <c r="B598" s="599"/>
      <c r="C598" s="37"/>
      <c r="D598" s="37"/>
      <c r="E598" s="37"/>
      <c r="F598" s="37"/>
      <c r="G598" s="37"/>
      <c r="I598" s="599"/>
      <c r="J598" s="37"/>
      <c r="K598" s="37"/>
      <c r="L598" s="37"/>
      <c r="M598" s="37"/>
      <c r="N598" s="37"/>
    </row>
    <row r="599" spans="1:14" ht="36.75" customHeight="1" thickBot="1" x14ac:dyDescent="0.3">
      <c r="A599" s="9"/>
      <c r="B599" s="598" t="s">
        <v>16</v>
      </c>
      <c r="C599" s="31"/>
      <c r="D599" s="31"/>
      <c r="E599" s="31"/>
      <c r="F599" s="31"/>
      <c r="G599" s="31"/>
      <c r="I599" s="598" t="s">
        <v>16</v>
      </c>
      <c r="J599" s="31"/>
      <c r="K599" s="31"/>
      <c r="L599" s="31"/>
      <c r="M599" s="31"/>
      <c r="N599" s="31"/>
    </row>
    <row r="600" spans="1:14" ht="36.75" thickBot="1" x14ac:dyDescent="0.3">
      <c r="A600" s="9"/>
      <c r="B600" s="598"/>
      <c r="C600" s="34"/>
      <c r="D600" s="34"/>
      <c r="E600" s="34"/>
      <c r="F600" s="34"/>
      <c r="G600" s="34"/>
      <c r="I600" s="598"/>
      <c r="J600" s="34"/>
      <c r="K600" s="34"/>
      <c r="L600" s="34"/>
      <c r="M600" s="34"/>
      <c r="N600" s="34"/>
    </row>
    <row r="601" spans="1:14" ht="36.75" thickBot="1" x14ac:dyDescent="0.3">
      <c r="A601" s="9"/>
      <c r="B601" s="598"/>
      <c r="C601" s="37"/>
      <c r="D601" s="37"/>
      <c r="E601" s="37"/>
      <c r="F601" s="37"/>
      <c r="G601" s="37"/>
      <c r="I601" s="598"/>
      <c r="J601" s="37"/>
      <c r="K601" s="37"/>
      <c r="L601" s="37"/>
      <c r="M601" s="37"/>
      <c r="N601" s="37"/>
    </row>
    <row r="602" spans="1:14" ht="36.75" customHeight="1" thickBot="1" x14ac:dyDescent="0.3">
      <c r="A602" s="9"/>
      <c r="B602" s="598" t="s">
        <v>29</v>
      </c>
      <c r="C602" s="31"/>
      <c r="D602" s="31"/>
      <c r="E602" s="31"/>
      <c r="F602" s="31"/>
      <c r="G602" s="31"/>
      <c r="I602" s="598" t="s">
        <v>29</v>
      </c>
      <c r="J602" s="31"/>
      <c r="K602" s="31"/>
      <c r="L602" s="31"/>
      <c r="M602" s="31"/>
      <c r="N602" s="31"/>
    </row>
    <row r="603" spans="1:14" ht="36.75" thickBot="1" x14ac:dyDescent="0.3">
      <c r="A603" s="9"/>
      <c r="B603" s="598"/>
      <c r="C603" s="34"/>
      <c r="D603" s="34"/>
      <c r="E603" s="34"/>
      <c r="F603" s="34"/>
      <c r="G603" s="34"/>
      <c r="I603" s="598"/>
      <c r="J603" s="34"/>
      <c r="K603" s="34"/>
      <c r="L603" s="34"/>
      <c r="M603" s="34"/>
      <c r="N603" s="34"/>
    </row>
    <row r="604" spans="1:14" ht="36.75" thickBot="1" x14ac:dyDescent="0.3">
      <c r="A604" s="9"/>
      <c r="B604" s="598"/>
      <c r="C604" s="37"/>
      <c r="D604" s="37"/>
      <c r="E604" s="37"/>
      <c r="F604" s="37"/>
      <c r="G604" s="37"/>
      <c r="I604" s="598"/>
      <c r="J604" s="37"/>
      <c r="K604" s="37"/>
      <c r="L604" s="37"/>
      <c r="M604" s="37"/>
      <c r="N604" s="37"/>
    </row>
    <row r="605" spans="1:14" ht="36.75" customHeight="1" thickBot="1" x14ac:dyDescent="0.3">
      <c r="A605" s="9"/>
      <c r="B605" s="598" t="s">
        <v>42</v>
      </c>
      <c r="C605" s="31"/>
      <c r="D605" s="31"/>
      <c r="E605" s="31"/>
      <c r="F605" s="31"/>
      <c r="G605" s="31"/>
      <c r="I605" s="598" t="s">
        <v>42</v>
      </c>
      <c r="J605" s="31"/>
      <c r="K605" s="31"/>
      <c r="L605" s="31"/>
      <c r="M605" s="31"/>
      <c r="N605" s="31"/>
    </row>
    <row r="606" spans="1:14" ht="36.75" thickBot="1" x14ac:dyDescent="0.3">
      <c r="A606" s="9"/>
      <c r="B606" s="598"/>
      <c r="C606" s="34"/>
      <c r="D606" s="34"/>
      <c r="E606" s="34"/>
      <c r="F606" s="34"/>
      <c r="G606" s="34"/>
      <c r="I606" s="598"/>
      <c r="J606" s="34"/>
      <c r="K606" s="34"/>
      <c r="L606" s="34"/>
      <c r="M606" s="34"/>
      <c r="N606" s="34"/>
    </row>
    <row r="607" spans="1:14" ht="36.75" thickBot="1" x14ac:dyDescent="0.3">
      <c r="A607" s="9"/>
      <c r="B607" s="598"/>
      <c r="C607" s="37"/>
      <c r="D607" s="37"/>
      <c r="E607" s="37"/>
      <c r="F607" s="37"/>
      <c r="G607" s="37"/>
      <c r="I607" s="598"/>
      <c r="J607" s="37"/>
      <c r="K607" s="37"/>
      <c r="L607" s="37"/>
      <c r="M607" s="37"/>
      <c r="N607" s="37"/>
    </row>
    <row r="608" spans="1:14" ht="36.75" thickBot="1" x14ac:dyDescent="0.3">
      <c r="A608" s="9"/>
      <c r="B608" s="89" t="s">
        <v>54</v>
      </c>
      <c r="C608" s="64" t="s">
        <v>55</v>
      </c>
      <c r="D608" s="63" t="s">
        <v>55</v>
      </c>
      <c r="E608" s="64" t="s">
        <v>55</v>
      </c>
      <c r="F608" s="65" t="s">
        <v>55</v>
      </c>
      <c r="G608" s="62" t="s">
        <v>55</v>
      </c>
      <c r="I608" s="89" t="s">
        <v>54</v>
      </c>
      <c r="J608" s="63" t="s">
        <v>56</v>
      </c>
      <c r="K608" s="62" t="s">
        <v>56</v>
      </c>
      <c r="L608" s="66" t="s">
        <v>56</v>
      </c>
      <c r="M608" s="62" t="s">
        <v>56</v>
      </c>
      <c r="N608" s="67" t="s">
        <v>56</v>
      </c>
    </row>
    <row r="609" spans="1:14" ht="36.75" customHeight="1" thickBot="1" x14ac:dyDescent="0.3">
      <c r="A609" s="9"/>
      <c r="B609" s="598" t="s">
        <v>57</v>
      </c>
      <c r="C609" s="31"/>
      <c r="D609" s="31"/>
      <c r="E609" s="31"/>
      <c r="F609" s="31"/>
      <c r="G609" s="31"/>
      <c r="I609" s="598" t="s">
        <v>57</v>
      </c>
      <c r="J609" s="31"/>
      <c r="K609" s="31"/>
      <c r="L609" s="31"/>
      <c r="M609" s="31"/>
      <c r="N609" s="31"/>
    </row>
    <row r="610" spans="1:14" ht="36.75" thickBot="1" x14ac:dyDescent="0.3">
      <c r="A610" s="9"/>
      <c r="B610" s="598"/>
      <c r="C610" s="34"/>
      <c r="D610" s="34"/>
      <c r="E610" s="34"/>
      <c r="F610" s="34"/>
      <c r="G610" s="34"/>
      <c r="I610" s="598"/>
      <c r="J610" s="34"/>
      <c r="K610" s="34"/>
      <c r="L610" s="34"/>
      <c r="M610" s="34"/>
      <c r="N610" s="34"/>
    </row>
    <row r="611" spans="1:14" ht="36.75" thickBot="1" x14ac:dyDescent="0.3">
      <c r="A611" s="9"/>
      <c r="B611" s="598"/>
      <c r="C611" s="37"/>
      <c r="D611" s="37"/>
      <c r="E611" s="37"/>
      <c r="F611" s="37"/>
      <c r="G611" s="37"/>
      <c r="I611" s="598"/>
      <c r="J611" s="37"/>
      <c r="K611" s="37"/>
      <c r="L611" s="37"/>
      <c r="M611" s="37"/>
      <c r="N611" s="37"/>
    </row>
    <row r="612" spans="1:14" ht="36.75" customHeight="1" thickBot="1" x14ac:dyDescent="0.3">
      <c r="A612" s="9"/>
      <c r="B612" s="598" t="s">
        <v>69</v>
      </c>
      <c r="C612" s="31"/>
      <c r="D612" s="31"/>
      <c r="E612" s="31"/>
      <c r="F612" s="31"/>
      <c r="G612" s="31"/>
      <c r="I612" s="598" t="s">
        <v>69</v>
      </c>
      <c r="J612" s="31"/>
      <c r="K612" s="31"/>
      <c r="L612" s="31"/>
      <c r="M612" s="31"/>
      <c r="N612" s="31"/>
    </row>
    <row r="613" spans="1:14" ht="36.75" thickBot="1" x14ac:dyDescent="0.3">
      <c r="A613" s="9"/>
      <c r="B613" s="598"/>
      <c r="C613" s="34"/>
      <c r="D613" s="34"/>
      <c r="E613" s="34"/>
      <c r="F613" s="34"/>
      <c r="G613" s="34"/>
      <c r="I613" s="598"/>
      <c r="J613" s="34"/>
      <c r="K613" s="34"/>
      <c r="L613" s="34"/>
      <c r="M613" s="34"/>
      <c r="N613" s="34"/>
    </row>
    <row r="614" spans="1:14" ht="36.75" thickBot="1" x14ac:dyDescent="0.3">
      <c r="A614" s="9"/>
      <c r="B614" s="598"/>
      <c r="C614" s="37"/>
      <c r="D614" s="37"/>
      <c r="E614" s="37"/>
      <c r="F614" s="37"/>
      <c r="G614" s="37"/>
      <c r="I614" s="598"/>
      <c r="J614" s="37"/>
      <c r="K614" s="37"/>
      <c r="L614" s="37"/>
      <c r="M614" s="37"/>
      <c r="N614" s="37"/>
    </row>
    <row r="615" spans="1:14" ht="36.75" customHeight="1" thickBot="1" x14ac:dyDescent="0.3">
      <c r="A615" s="9"/>
      <c r="B615" s="598" t="s">
        <v>73</v>
      </c>
      <c r="C615" s="31"/>
      <c r="D615" s="31"/>
      <c r="E615" s="31"/>
      <c r="F615" s="31"/>
      <c r="G615" s="31"/>
      <c r="I615" s="598" t="s">
        <v>73</v>
      </c>
      <c r="J615" s="31"/>
      <c r="K615" s="31"/>
      <c r="L615" s="31"/>
      <c r="M615" s="31"/>
      <c r="N615" s="31"/>
    </row>
    <row r="616" spans="1:14" ht="36.75" thickBot="1" x14ac:dyDescent="0.3">
      <c r="A616" s="9"/>
      <c r="B616" s="598"/>
      <c r="C616" s="34"/>
      <c r="D616" s="34"/>
      <c r="E616" s="34"/>
      <c r="F616" s="34"/>
      <c r="G616" s="34"/>
      <c r="I616" s="598"/>
      <c r="J616" s="34"/>
      <c r="K616" s="34"/>
      <c r="L616" s="34"/>
      <c r="M616" s="34"/>
      <c r="N616" s="34"/>
    </row>
    <row r="617" spans="1:14" ht="36.75" thickBot="1" x14ac:dyDescent="0.3">
      <c r="A617" s="9"/>
      <c r="B617" s="598"/>
      <c r="C617" s="37"/>
      <c r="D617" s="37"/>
      <c r="E617" s="37"/>
      <c r="F617" s="37"/>
      <c r="G617" s="37"/>
      <c r="I617" s="598"/>
      <c r="J617" s="37"/>
      <c r="K617" s="37"/>
      <c r="L617" s="37"/>
      <c r="M617" s="37"/>
      <c r="N617" s="37"/>
    </row>
    <row r="618" spans="1:14" ht="36.75" customHeight="1" thickBot="1" x14ac:dyDescent="0.3">
      <c r="A618" s="9"/>
      <c r="B618" s="598" t="s">
        <v>78</v>
      </c>
      <c r="C618" s="31"/>
      <c r="D618" s="31"/>
      <c r="E618" s="31"/>
      <c r="F618" s="31"/>
      <c r="G618" s="31"/>
      <c r="I618" s="598" t="s">
        <v>78</v>
      </c>
      <c r="J618" s="31"/>
      <c r="K618" s="31"/>
      <c r="L618" s="31"/>
      <c r="M618" s="31"/>
      <c r="N618" s="31"/>
    </row>
    <row r="619" spans="1:14" ht="36.75" thickBot="1" x14ac:dyDescent="0.3">
      <c r="A619" s="9"/>
      <c r="B619" s="598"/>
      <c r="C619" s="34"/>
      <c r="D619" s="34"/>
      <c r="E619" s="34"/>
      <c r="F619" s="34"/>
      <c r="G619" s="34"/>
      <c r="I619" s="598"/>
      <c r="J619" s="34"/>
      <c r="K619" s="34"/>
      <c r="L619" s="34"/>
      <c r="M619" s="34"/>
      <c r="N619" s="34"/>
    </row>
    <row r="620" spans="1:14" ht="36.75" thickBot="1" x14ac:dyDescent="0.3">
      <c r="A620" s="9"/>
      <c r="B620" s="598"/>
      <c r="C620" s="37"/>
      <c r="D620" s="37"/>
      <c r="E620" s="37"/>
      <c r="F620" s="37"/>
      <c r="G620" s="37"/>
      <c r="I620" s="598"/>
      <c r="J620" s="37"/>
      <c r="K620" s="37"/>
      <c r="L620" s="37"/>
      <c r="M620" s="37"/>
      <c r="N620" s="37"/>
    </row>
    <row r="621" spans="1:14" ht="36.75" thickBot="1" x14ac:dyDescent="0.3">
      <c r="A621" s="9"/>
      <c r="B621" s="137"/>
      <c r="I621" s="137"/>
    </row>
    <row r="622" spans="1:14" ht="36.75" thickBot="1" x14ac:dyDescent="0.3">
      <c r="A622" s="8">
        <v>21</v>
      </c>
      <c r="B622" s="137"/>
      <c r="I622" s="137"/>
    </row>
    <row r="623" spans="1:14" ht="15" customHeight="1" x14ac:dyDescent="0.25">
      <c r="A623" s="323"/>
      <c r="B623" s="594" t="s">
        <v>592</v>
      </c>
      <c r="C623" s="594"/>
      <c r="D623" s="594"/>
      <c r="E623" s="594"/>
      <c r="F623" s="594"/>
      <c r="G623" s="594"/>
      <c r="I623" s="594" t="s">
        <v>590</v>
      </c>
      <c r="J623" s="594"/>
      <c r="K623" s="594"/>
      <c r="L623" s="594"/>
      <c r="M623" s="594"/>
      <c r="N623" s="594"/>
    </row>
    <row r="624" spans="1:14" ht="36" customHeight="1" x14ac:dyDescent="0.25">
      <c r="A624" s="9"/>
      <c r="B624" s="603" t="s">
        <v>595</v>
      </c>
      <c r="C624" s="603"/>
      <c r="D624" s="603"/>
      <c r="E624" s="603"/>
      <c r="F624" s="603"/>
      <c r="G624" s="603"/>
      <c r="I624" s="603" t="s">
        <v>594</v>
      </c>
      <c r="J624" s="603"/>
      <c r="K624" s="603"/>
      <c r="L624" s="603"/>
      <c r="M624" s="603"/>
      <c r="N624" s="603"/>
    </row>
    <row r="625" spans="1:14" ht="15.75" customHeight="1" thickBot="1" x14ac:dyDescent="0.3">
      <c r="A625" s="9"/>
      <c r="B625" s="605"/>
      <c r="C625" s="605"/>
      <c r="D625" s="605"/>
      <c r="E625" s="605"/>
      <c r="F625" s="605"/>
      <c r="G625" s="605"/>
      <c r="I625" s="604"/>
      <c r="J625" s="604"/>
      <c r="K625" s="604"/>
      <c r="L625" s="604"/>
      <c r="M625" s="604"/>
      <c r="N625" s="604"/>
    </row>
    <row r="626" spans="1:14" ht="36.75" thickBot="1" x14ac:dyDescent="0.3">
      <c r="A626" s="9"/>
      <c r="B626" s="28"/>
      <c r="C626" s="25">
        <f>7+C595</f>
        <v>44592</v>
      </c>
      <c r="D626" s="25">
        <f>7+D595</f>
        <v>44593</v>
      </c>
      <c r="E626" s="25">
        <f>7+E595</f>
        <v>44594</v>
      </c>
      <c r="F626" s="25">
        <f>7+F595</f>
        <v>44595</v>
      </c>
      <c r="G626" s="25">
        <f>7+G595</f>
        <v>44596</v>
      </c>
      <c r="H626" s="27"/>
      <c r="I626" s="28"/>
      <c r="J626" s="29">
        <f>7+J595</f>
        <v>44592</v>
      </c>
      <c r="K626" s="29">
        <f>7+K595</f>
        <v>44593</v>
      </c>
      <c r="L626" s="29">
        <f>7+L595</f>
        <v>44594</v>
      </c>
      <c r="M626" s="29">
        <f>7+M595</f>
        <v>44595</v>
      </c>
      <c r="N626" s="29">
        <f>7+N595</f>
        <v>44596</v>
      </c>
    </row>
    <row r="627" spans="1:14" ht="36.75" customHeight="1" thickBot="1" x14ac:dyDescent="0.3">
      <c r="A627" s="9"/>
      <c r="B627" s="599" t="s">
        <v>12</v>
      </c>
      <c r="C627" s="31"/>
      <c r="D627" s="31"/>
      <c r="E627" s="31"/>
      <c r="F627" s="31"/>
      <c r="G627" s="31"/>
      <c r="I627" s="599" t="s">
        <v>12</v>
      </c>
      <c r="J627" s="31"/>
      <c r="K627" s="31"/>
      <c r="L627" s="31"/>
      <c r="M627" s="31"/>
      <c r="N627" s="31"/>
    </row>
    <row r="628" spans="1:14" ht="36.75" thickBot="1" x14ac:dyDescent="0.3">
      <c r="A628" s="9"/>
      <c r="B628" s="599"/>
      <c r="C628" s="34"/>
      <c r="D628" s="34"/>
      <c r="E628" s="34"/>
      <c r="F628" s="34"/>
      <c r="G628" s="34"/>
      <c r="I628" s="599"/>
      <c r="J628" s="34"/>
      <c r="K628" s="34"/>
      <c r="L628" s="34"/>
      <c r="M628" s="34"/>
      <c r="N628" s="34"/>
    </row>
    <row r="629" spans="1:14" ht="36.75" thickBot="1" x14ac:dyDescent="0.3">
      <c r="A629" s="9"/>
      <c r="B629" s="599"/>
      <c r="C629" s="37"/>
      <c r="D629" s="37"/>
      <c r="E629" s="37"/>
      <c r="F629" s="37"/>
      <c r="G629" s="37"/>
      <c r="I629" s="599"/>
      <c r="J629" s="37"/>
      <c r="K629" s="37"/>
      <c r="L629" s="37"/>
      <c r="M629" s="37"/>
      <c r="N629" s="37"/>
    </row>
    <row r="630" spans="1:14" ht="36.75" customHeight="1" thickBot="1" x14ac:dyDescent="0.3">
      <c r="A630" s="9"/>
      <c r="B630" s="598" t="s">
        <v>16</v>
      </c>
      <c r="C630" s="31"/>
      <c r="D630" s="31"/>
      <c r="E630" s="31"/>
      <c r="F630" s="31"/>
      <c r="G630" s="31"/>
      <c r="I630" s="598" t="s">
        <v>16</v>
      </c>
      <c r="J630" s="31"/>
      <c r="K630" s="31"/>
      <c r="L630" s="31"/>
      <c r="M630" s="31"/>
      <c r="N630" s="31"/>
    </row>
    <row r="631" spans="1:14" ht="36.75" thickBot="1" x14ac:dyDescent="0.3">
      <c r="A631" s="9"/>
      <c r="B631" s="598"/>
      <c r="C631" s="34"/>
      <c r="D631" s="34"/>
      <c r="E631" s="34"/>
      <c r="F631" s="34"/>
      <c r="G631" s="34"/>
      <c r="I631" s="598"/>
      <c r="J631" s="34"/>
      <c r="K631" s="34"/>
      <c r="L631" s="34"/>
      <c r="M631" s="34"/>
      <c r="N631" s="34"/>
    </row>
    <row r="632" spans="1:14" ht="36.75" thickBot="1" x14ac:dyDescent="0.3">
      <c r="A632" s="9"/>
      <c r="B632" s="598"/>
      <c r="C632" s="37"/>
      <c r="D632" s="37"/>
      <c r="E632" s="37"/>
      <c r="F632" s="37"/>
      <c r="G632" s="37"/>
      <c r="I632" s="598"/>
      <c r="J632" s="37"/>
      <c r="K632" s="37"/>
      <c r="L632" s="37"/>
      <c r="M632" s="37"/>
      <c r="N632" s="37"/>
    </row>
    <row r="633" spans="1:14" ht="36" customHeight="1" thickBot="1" x14ac:dyDescent="0.3">
      <c r="A633" s="9"/>
      <c r="B633" s="598" t="s">
        <v>29</v>
      </c>
      <c r="C633" s="31"/>
      <c r="D633" s="31"/>
      <c r="E633" s="31"/>
      <c r="F633" s="31"/>
      <c r="G633" s="31"/>
      <c r="I633" s="598" t="s">
        <v>29</v>
      </c>
      <c r="J633" s="31"/>
      <c r="K633" s="31"/>
      <c r="L633" s="31"/>
      <c r="M633" s="31"/>
      <c r="N633" s="31"/>
    </row>
    <row r="634" spans="1:14" ht="36.75" thickBot="1" x14ac:dyDescent="0.3">
      <c r="A634" s="9"/>
      <c r="B634" s="598"/>
      <c r="C634" s="34"/>
      <c r="D634" s="34"/>
      <c r="E634" s="34"/>
      <c r="F634" s="34"/>
      <c r="G634" s="34"/>
      <c r="I634" s="598"/>
      <c r="J634" s="34"/>
      <c r="K634" s="34"/>
      <c r="L634" s="34"/>
      <c r="M634" s="34"/>
      <c r="N634" s="34"/>
    </row>
    <row r="635" spans="1:14" ht="36.75" thickBot="1" x14ac:dyDescent="0.3">
      <c r="A635" s="9"/>
      <c r="B635" s="598"/>
      <c r="C635" s="37"/>
      <c r="D635" s="37"/>
      <c r="E635" s="37"/>
      <c r="F635" s="37"/>
      <c r="G635" s="37"/>
      <c r="I635" s="598"/>
      <c r="J635" s="37"/>
      <c r="K635" s="37"/>
      <c r="L635" s="37"/>
      <c r="M635" s="37"/>
      <c r="N635" s="37"/>
    </row>
    <row r="636" spans="1:14" ht="36" customHeight="1" thickBot="1" x14ac:dyDescent="0.3">
      <c r="A636" s="9"/>
      <c r="B636" s="598" t="s">
        <v>42</v>
      </c>
      <c r="C636" s="31"/>
      <c r="D636" s="31"/>
      <c r="E636" s="31"/>
      <c r="F636" s="31"/>
      <c r="G636" s="31"/>
      <c r="I636" s="598" t="s">
        <v>42</v>
      </c>
      <c r="J636" s="31"/>
      <c r="K636" s="31"/>
      <c r="L636" s="31"/>
      <c r="M636" s="31"/>
      <c r="N636" s="31"/>
    </row>
    <row r="637" spans="1:14" ht="36.75" thickBot="1" x14ac:dyDescent="0.3">
      <c r="A637" s="9"/>
      <c r="B637" s="598"/>
      <c r="C637" s="34"/>
      <c r="D637" s="34"/>
      <c r="E637" s="34"/>
      <c r="F637" s="34"/>
      <c r="G637" s="34"/>
      <c r="I637" s="598"/>
      <c r="J637" s="34"/>
      <c r="K637" s="34"/>
      <c r="L637" s="34"/>
      <c r="M637" s="34"/>
      <c r="N637" s="34"/>
    </row>
    <row r="638" spans="1:14" ht="36.75" thickBot="1" x14ac:dyDescent="0.3">
      <c r="A638" s="9"/>
      <c r="B638" s="598"/>
      <c r="C638" s="37"/>
      <c r="D638" s="37"/>
      <c r="E638" s="37"/>
      <c r="F638" s="37"/>
      <c r="G638" s="37"/>
      <c r="I638" s="598"/>
      <c r="J638" s="37"/>
      <c r="K638" s="37"/>
      <c r="L638" s="37"/>
      <c r="M638" s="37"/>
      <c r="N638" s="37"/>
    </row>
    <row r="639" spans="1:14" ht="36.75" thickBot="1" x14ac:dyDescent="0.3">
      <c r="A639" s="9"/>
      <c r="B639" s="89" t="s">
        <v>54</v>
      </c>
      <c r="C639" s="64" t="s">
        <v>55</v>
      </c>
      <c r="D639" s="63" t="s">
        <v>55</v>
      </c>
      <c r="E639" s="64" t="s">
        <v>55</v>
      </c>
      <c r="F639" s="65" t="s">
        <v>55</v>
      </c>
      <c r="G639" s="62" t="s">
        <v>55</v>
      </c>
      <c r="I639" s="89" t="s">
        <v>54</v>
      </c>
      <c r="J639" s="63" t="s">
        <v>56</v>
      </c>
      <c r="K639" s="62" t="s">
        <v>56</v>
      </c>
      <c r="L639" s="66" t="s">
        <v>56</v>
      </c>
      <c r="M639" s="62" t="s">
        <v>56</v>
      </c>
      <c r="N639" s="67" t="s">
        <v>56</v>
      </c>
    </row>
    <row r="640" spans="1:14" ht="36.75" customHeight="1" thickBot="1" x14ac:dyDescent="0.3">
      <c r="A640" s="9"/>
      <c r="B640" s="598" t="s">
        <v>57</v>
      </c>
      <c r="C640" s="31"/>
      <c r="D640" s="31"/>
      <c r="E640" s="31"/>
      <c r="F640" s="31"/>
      <c r="G640" s="31"/>
      <c r="I640" s="598" t="s">
        <v>57</v>
      </c>
      <c r="J640" s="31"/>
      <c r="K640" s="31"/>
      <c r="L640" s="31"/>
      <c r="M640" s="31"/>
      <c r="N640" s="31"/>
    </row>
    <row r="641" spans="1:14" ht="36.75" thickBot="1" x14ac:dyDescent="0.3">
      <c r="A641" s="9"/>
      <c r="B641" s="598"/>
      <c r="C641" s="34"/>
      <c r="D641" s="34"/>
      <c r="E641" s="34"/>
      <c r="F641" s="34"/>
      <c r="G641" s="34"/>
      <c r="I641" s="598"/>
      <c r="J641" s="34"/>
      <c r="K641" s="34"/>
      <c r="L641" s="34"/>
      <c r="M641" s="34"/>
      <c r="N641" s="34"/>
    </row>
    <row r="642" spans="1:14" ht="36.75" thickBot="1" x14ac:dyDescent="0.3">
      <c r="A642" s="9"/>
      <c r="B642" s="598"/>
      <c r="C642" s="37"/>
      <c r="D642" s="37"/>
      <c r="E642" s="37"/>
      <c r="F642" s="37"/>
      <c r="G642" s="37"/>
      <c r="I642" s="598"/>
      <c r="J642" s="37"/>
      <c r="K642" s="37"/>
      <c r="L642" s="37"/>
      <c r="M642" s="37"/>
      <c r="N642" s="37"/>
    </row>
    <row r="643" spans="1:14" ht="36.75" customHeight="1" thickBot="1" x14ac:dyDescent="0.3">
      <c r="A643" s="9"/>
      <c r="B643" s="598" t="s">
        <v>69</v>
      </c>
      <c r="C643" s="31"/>
      <c r="D643" s="31"/>
      <c r="E643" s="31"/>
      <c r="F643" s="31"/>
      <c r="G643" s="31"/>
      <c r="I643" s="598" t="s">
        <v>69</v>
      </c>
      <c r="J643" s="31"/>
      <c r="K643" s="31"/>
      <c r="L643" s="31"/>
      <c r="M643" s="31"/>
      <c r="N643" s="31"/>
    </row>
    <row r="644" spans="1:14" ht="36.75" thickBot="1" x14ac:dyDescent="0.3">
      <c r="A644" s="9"/>
      <c r="B644" s="598"/>
      <c r="C644" s="34"/>
      <c r="D644" s="34"/>
      <c r="E644" s="34"/>
      <c r="F644" s="34"/>
      <c r="G644" s="34"/>
      <c r="I644" s="598"/>
      <c r="J644" s="34"/>
      <c r="K644" s="34"/>
      <c r="L644" s="34"/>
      <c r="M644" s="34"/>
      <c r="N644" s="34"/>
    </row>
    <row r="645" spans="1:14" ht="36.75" thickBot="1" x14ac:dyDescent="0.3">
      <c r="A645" s="9"/>
      <c r="B645" s="598"/>
      <c r="C645" s="37"/>
      <c r="D645" s="37"/>
      <c r="E645" s="37"/>
      <c r="F645" s="37"/>
      <c r="G645" s="37"/>
      <c r="I645" s="598"/>
      <c r="J645" s="37"/>
      <c r="K645" s="37"/>
      <c r="L645" s="37"/>
      <c r="M645" s="37"/>
      <c r="N645" s="37"/>
    </row>
    <row r="646" spans="1:14" ht="36.75" customHeight="1" thickBot="1" x14ac:dyDescent="0.3">
      <c r="A646" s="9"/>
      <c r="B646" s="598" t="s">
        <v>73</v>
      </c>
      <c r="C646" s="31"/>
      <c r="D646" s="31"/>
      <c r="E646" s="31"/>
      <c r="F646" s="31"/>
      <c r="G646" s="31"/>
      <c r="I646" s="598" t="s">
        <v>73</v>
      </c>
      <c r="J646" s="31"/>
      <c r="K646" s="31"/>
      <c r="L646" s="31"/>
      <c r="M646" s="31"/>
      <c r="N646" s="31"/>
    </row>
    <row r="647" spans="1:14" ht="36.75" thickBot="1" x14ac:dyDescent="0.3">
      <c r="A647" s="9"/>
      <c r="B647" s="598"/>
      <c r="C647" s="34"/>
      <c r="D647" s="34"/>
      <c r="E647" s="34"/>
      <c r="F647" s="34"/>
      <c r="G647" s="34"/>
      <c r="I647" s="598"/>
      <c r="J647" s="34"/>
      <c r="K647" s="34"/>
      <c r="L647" s="34"/>
      <c r="M647" s="34"/>
      <c r="N647" s="34"/>
    </row>
    <row r="648" spans="1:14" ht="36.75" thickBot="1" x14ac:dyDescent="0.3">
      <c r="A648" s="9"/>
      <c r="B648" s="598"/>
      <c r="C648" s="37"/>
      <c r="D648" s="37"/>
      <c r="E648" s="37"/>
      <c r="F648" s="37"/>
      <c r="G648" s="37"/>
      <c r="I648" s="598"/>
      <c r="J648" s="37"/>
      <c r="K648" s="37"/>
      <c r="L648" s="37"/>
      <c r="M648" s="37"/>
      <c r="N648" s="37"/>
    </row>
    <row r="649" spans="1:14" ht="36.75" customHeight="1" thickBot="1" x14ac:dyDescent="0.3">
      <c r="A649" s="9"/>
      <c r="B649" s="598" t="s">
        <v>78</v>
      </c>
      <c r="C649" s="31"/>
      <c r="D649" s="31"/>
      <c r="E649" s="31"/>
      <c r="F649" s="31"/>
      <c r="G649" s="31"/>
      <c r="I649" s="598" t="s">
        <v>78</v>
      </c>
      <c r="J649" s="31"/>
      <c r="K649" s="31"/>
      <c r="L649" s="31"/>
      <c r="M649" s="31"/>
      <c r="N649" s="31"/>
    </row>
    <row r="650" spans="1:14" ht="36.75" thickBot="1" x14ac:dyDescent="0.3">
      <c r="A650" s="9"/>
      <c r="B650" s="598"/>
      <c r="C650" s="34"/>
      <c r="D650" s="34"/>
      <c r="E650" s="34"/>
      <c r="F650" s="34"/>
      <c r="G650" s="34"/>
      <c r="I650" s="598"/>
      <c r="J650" s="34"/>
      <c r="K650" s="34"/>
      <c r="L650" s="34"/>
      <c r="M650" s="34"/>
      <c r="N650" s="34"/>
    </row>
    <row r="651" spans="1:14" ht="36.75" thickBot="1" x14ac:dyDescent="0.3">
      <c r="A651" s="9"/>
      <c r="B651" s="598"/>
      <c r="C651" s="37"/>
      <c r="D651" s="37"/>
      <c r="E651" s="37"/>
      <c r="F651" s="37"/>
      <c r="G651" s="37"/>
      <c r="I651" s="598"/>
      <c r="J651" s="37"/>
      <c r="K651" s="37"/>
      <c r="L651" s="37"/>
      <c r="M651" s="37"/>
      <c r="N651" s="37"/>
    </row>
    <row r="652" spans="1:14" ht="36.75" thickBot="1" x14ac:dyDescent="0.3">
      <c r="A652" s="9"/>
      <c r="B652" s="137"/>
      <c r="I652" s="137"/>
    </row>
    <row r="653" spans="1:14" ht="36.75" thickBot="1" x14ac:dyDescent="0.3">
      <c r="A653" s="8">
        <v>22</v>
      </c>
      <c r="B653" s="137"/>
      <c r="I653" s="137"/>
    </row>
    <row r="654" spans="1:14" ht="15" customHeight="1" x14ac:dyDescent="0.25">
      <c r="A654" s="323"/>
      <c r="B654" s="594" t="s">
        <v>596</v>
      </c>
      <c r="C654" s="594"/>
      <c r="D654" s="594"/>
      <c r="E654" s="594"/>
      <c r="F654" s="594"/>
      <c r="G654" s="594"/>
      <c r="I654" s="594" t="s">
        <v>597</v>
      </c>
      <c r="J654" s="594"/>
      <c r="K654" s="594"/>
      <c r="L654" s="594"/>
      <c r="M654" s="594"/>
      <c r="N654" s="594"/>
    </row>
    <row r="655" spans="1:14" ht="36" x14ac:dyDescent="0.25">
      <c r="A655" s="9"/>
      <c r="B655" s="10"/>
      <c r="C655" s="11"/>
      <c r="D655" s="12">
        <v>1</v>
      </c>
      <c r="E655" s="13" t="s">
        <v>7</v>
      </c>
      <c r="F655" s="14"/>
      <c r="G655" s="15"/>
      <c r="H655" s="16"/>
      <c r="I655" s="10"/>
      <c r="J655" s="11"/>
      <c r="K655" s="12">
        <v>1</v>
      </c>
      <c r="L655" s="13" t="s">
        <v>8</v>
      </c>
      <c r="M655" s="14"/>
      <c r="N655" s="15"/>
    </row>
    <row r="656" spans="1:14" ht="15.75" customHeight="1" thickBot="1" x14ac:dyDescent="0.3">
      <c r="A656" s="9"/>
      <c r="B656" s="143"/>
      <c r="C656" s="144"/>
      <c r="D656" s="144" t="s">
        <v>335</v>
      </c>
      <c r="E656" s="144" t="s">
        <v>598</v>
      </c>
      <c r="F656" s="144" t="s">
        <v>28</v>
      </c>
      <c r="G656" s="145"/>
      <c r="H656" s="20"/>
      <c r="I656" s="143"/>
      <c r="J656" s="146"/>
      <c r="K656" s="144" t="s">
        <v>472</v>
      </c>
      <c r="L656" s="144" t="s">
        <v>598</v>
      </c>
      <c r="M656" s="144" t="s">
        <v>28</v>
      </c>
      <c r="N656" s="147"/>
    </row>
    <row r="657" spans="1:14" ht="36.75" thickBot="1" x14ac:dyDescent="0.3">
      <c r="A657" s="9"/>
      <c r="B657" s="28"/>
      <c r="C657" s="25">
        <f>7+C626</f>
        <v>44599</v>
      </c>
      <c r="D657" s="25">
        <f>7+D626</f>
        <v>44600</v>
      </c>
      <c r="E657" s="25">
        <f>7+E626</f>
        <v>44601</v>
      </c>
      <c r="F657" s="25">
        <f>7+F626</f>
        <v>44602</v>
      </c>
      <c r="G657" s="25">
        <f>7+G626</f>
        <v>44603</v>
      </c>
      <c r="H657" s="27"/>
      <c r="I657" s="28"/>
      <c r="J657" s="29">
        <f>7+J626</f>
        <v>44599</v>
      </c>
      <c r="K657" s="29">
        <f>7+K626</f>
        <v>44600</v>
      </c>
      <c r="L657" s="29">
        <f>7+L626</f>
        <v>44601</v>
      </c>
      <c r="M657" s="29">
        <f>7+M626</f>
        <v>44602</v>
      </c>
      <c r="N657" s="29">
        <f>7+N626</f>
        <v>44603</v>
      </c>
    </row>
    <row r="658" spans="1:14" ht="36.75" customHeight="1" thickBot="1" x14ac:dyDescent="0.3">
      <c r="A658" s="9"/>
      <c r="B658" s="599" t="s">
        <v>12</v>
      </c>
      <c r="C658" s="31"/>
      <c r="D658" s="199" t="s">
        <v>599</v>
      </c>
      <c r="E658" s="31"/>
      <c r="F658" s="32" t="s">
        <v>17</v>
      </c>
      <c r="G658" s="200" t="s">
        <v>600</v>
      </c>
      <c r="I658" s="599" t="s">
        <v>12</v>
      </c>
      <c r="J658" s="31"/>
      <c r="K658" s="199" t="s">
        <v>601</v>
      </c>
      <c r="L658" s="200" t="s">
        <v>602</v>
      </c>
      <c r="M658" s="200" t="s">
        <v>602</v>
      </c>
      <c r="N658" s="31"/>
    </row>
    <row r="659" spans="1:14" ht="25.5" customHeight="1" thickBot="1" x14ac:dyDescent="0.3">
      <c r="A659" s="9"/>
      <c r="B659" s="599"/>
      <c r="C659" s="34"/>
      <c r="D659" s="201" t="s">
        <v>603</v>
      </c>
      <c r="E659" s="34"/>
      <c r="F659" s="35" t="s">
        <v>604</v>
      </c>
      <c r="G659" s="202" t="s">
        <v>605</v>
      </c>
      <c r="I659" s="599"/>
      <c r="J659" s="34"/>
      <c r="K659" s="201" t="s">
        <v>606</v>
      </c>
      <c r="L659" s="202" t="s">
        <v>607</v>
      </c>
      <c r="M659" s="202" t="s">
        <v>608</v>
      </c>
      <c r="N659" s="34"/>
    </row>
    <row r="660" spans="1:14" ht="36.75" thickBot="1" x14ac:dyDescent="0.3">
      <c r="A660" s="9"/>
      <c r="B660" s="599"/>
      <c r="C660" s="37"/>
      <c r="D660" s="203" t="s">
        <v>1253</v>
      </c>
      <c r="E660" s="37"/>
      <c r="F660" s="38" t="s">
        <v>39</v>
      </c>
      <c r="G660" s="204" t="s">
        <v>609</v>
      </c>
      <c r="I660" s="599"/>
      <c r="J660" s="37"/>
      <c r="K660" s="201" t="s">
        <v>1254</v>
      </c>
      <c r="L660" s="204" t="s">
        <v>611</v>
      </c>
      <c r="M660" s="204" t="s">
        <v>612</v>
      </c>
      <c r="N660" s="37"/>
    </row>
    <row r="661" spans="1:14" ht="36.75" customHeight="1" thickBot="1" x14ac:dyDescent="0.3">
      <c r="A661" s="9"/>
      <c r="B661" s="598" t="s">
        <v>16</v>
      </c>
      <c r="C661" s="200" t="s">
        <v>600</v>
      </c>
      <c r="D661" s="199" t="s">
        <v>599</v>
      </c>
      <c r="E661" s="124" t="s">
        <v>238</v>
      </c>
      <c r="F661" s="32" t="s">
        <v>17</v>
      </c>
      <c r="G661" s="200" t="s">
        <v>600</v>
      </c>
      <c r="I661" s="598" t="s">
        <v>16</v>
      </c>
      <c r="J661" s="31"/>
      <c r="K661" s="199" t="s">
        <v>601</v>
      </c>
      <c r="L661" s="200" t="s">
        <v>602</v>
      </c>
      <c r="M661" s="200" t="s">
        <v>602</v>
      </c>
      <c r="N661" s="111" t="s">
        <v>215</v>
      </c>
    </row>
    <row r="662" spans="1:14" ht="36.75" thickBot="1" x14ac:dyDescent="0.3">
      <c r="A662" s="9"/>
      <c r="B662" s="598"/>
      <c r="C662" s="202" t="s">
        <v>613</v>
      </c>
      <c r="D662" s="201" t="s">
        <v>614</v>
      </c>
      <c r="E662" s="125" t="s">
        <v>615</v>
      </c>
      <c r="F662" s="35" t="s">
        <v>616</v>
      </c>
      <c r="G662" s="202" t="s">
        <v>617</v>
      </c>
      <c r="I662" s="598"/>
      <c r="J662" s="34"/>
      <c r="K662" s="201" t="s">
        <v>618</v>
      </c>
      <c r="L662" s="202" t="s">
        <v>619</v>
      </c>
      <c r="M662" s="202" t="s">
        <v>620</v>
      </c>
      <c r="N662" s="114" t="s">
        <v>621</v>
      </c>
    </row>
    <row r="663" spans="1:14" ht="36.75" thickBot="1" x14ac:dyDescent="0.3">
      <c r="A663" s="9"/>
      <c r="B663" s="598"/>
      <c r="C663" s="204" t="s">
        <v>622</v>
      </c>
      <c r="D663" s="203" t="s">
        <v>598</v>
      </c>
      <c r="E663" s="126" t="s">
        <v>39</v>
      </c>
      <c r="F663" s="38" t="s">
        <v>370</v>
      </c>
      <c r="G663" s="204" t="s">
        <v>609</v>
      </c>
      <c r="I663" s="598"/>
      <c r="J663" s="37"/>
      <c r="K663" s="203" t="s">
        <v>1256</v>
      </c>
      <c r="L663" s="204" t="s">
        <v>611</v>
      </c>
      <c r="M663" s="204" t="s">
        <v>624</v>
      </c>
      <c r="N663" s="117" t="s">
        <v>224</v>
      </c>
    </row>
    <row r="664" spans="1:14" ht="36" customHeight="1" thickBot="1" x14ac:dyDescent="0.3">
      <c r="A664" s="9"/>
      <c r="B664" s="598" t="s">
        <v>29</v>
      </c>
      <c r="C664" s="200" t="s">
        <v>600</v>
      </c>
      <c r="D664" s="200" t="s">
        <v>600</v>
      </c>
      <c r="E664" s="124" t="s">
        <v>249</v>
      </c>
      <c r="F664" s="200" t="s">
        <v>600</v>
      </c>
      <c r="G664" s="32" t="s">
        <v>17</v>
      </c>
      <c r="I664" s="598" t="s">
        <v>29</v>
      </c>
      <c r="J664" s="200" t="s">
        <v>602</v>
      </c>
      <c r="K664" s="32" t="s">
        <v>13</v>
      </c>
      <c r="L664" s="32" t="s">
        <v>13</v>
      </c>
      <c r="M664" s="32" t="s">
        <v>13</v>
      </c>
      <c r="N664" s="51" t="s">
        <v>59</v>
      </c>
    </row>
    <row r="665" spans="1:14" ht="36.75" thickBot="1" x14ac:dyDescent="0.3">
      <c r="A665" s="9"/>
      <c r="B665" s="598"/>
      <c r="C665" s="202" t="s">
        <v>625</v>
      </c>
      <c r="D665" s="202" t="s">
        <v>626</v>
      </c>
      <c r="E665" s="125" t="s">
        <v>615</v>
      </c>
      <c r="F665" s="202" t="s">
        <v>627</v>
      </c>
      <c r="G665" s="35" t="s">
        <v>628</v>
      </c>
      <c r="I665" s="598"/>
      <c r="J665" s="202" t="s">
        <v>629</v>
      </c>
      <c r="K665" s="35" t="s">
        <v>630</v>
      </c>
      <c r="L665" s="35" t="s">
        <v>631</v>
      </c>
      <c r="M665" s="35" t="s">
        <v>632</v>
      </c>
      <c r="N665" s="87" t="s">
        <v>633</v>
      </c>
    </row>
    <row r="666" spans="1:14" ht="36.75" thickBot="1" x14ac:dyDescent="0.3">
      <c r="A666" s="9"/>
      <c r="B666" s="598"/>
      <c r="C666" s="204" t="s">
        <v>622</v>
      </c>
      <c r="D666" s="204" t="s">
        <v>634</v>
      </c>
      <c r="E666" s="126" t="s">
        <v>39</v>
      </c>
      <c r="F666" s="204" t="s">
        <v>635</v>
      </c>
      <c r="G666" s="35" t="s">
        <v>39</v>
      </c>
      <c r="I666" s="598"/>
      <c r="J666" s="204" t="s">
        <v>636</v>
      </c>
      <c r="K666" s="38" t="s">
        <v>370</v>
      </c>
      <c r="L666" s="38" t="s">
        <v>370</v>
      </c>
      <c r="M666" s="38" t="s">
        <v>15</v>
      </c>
      <c r="N666" s="88" t="s">
        <v>258</v>
      </c>
    </row>
    <row r="667" spans="1:14" ht="36" customHeight="1" thickBot="1" x14ac:dyDescent="0.3">
      <c r="A667" s="9"/>
      <c r="B667" s="598" t="s">
        <v>42</v>
      </c>
      <c r="C667" s="32" t="s">
        <v>17</v>
      </c>
      <c r="D667" s="200" t="s">
        <v>600</v>
      </c>
      <c r="E667" s="124" t="s">
        <v>259</v>
      </c>
      <c r="F667" s="200" t="s">
        <v>600</v>
      </c>
      <c r="G667" s="53" t="s">
        <v>17</v>
      </c>
      <c r="I667" s="598" t="s">
        <v>42</v>
      </c>
      <c r="J667" s="200" t="s">
        <v>602</v>
      </c>
      <c r="K667" s="32" t="s">
        <v>13</v>
      </c>
      <c r="L667" s="32" t="s">
        <v>13</v>
      </c>
      <c r="M667" s="32" t="s">
        <v>13</v>
      </c>
      <c r="N667" s="51" t="s">
        <v>59</v>
      </c>
    </row>
    <row r="668" spans="1:14" ht="36.75" thickBot="1" x14ac:dyDescent="0.3">
      <c r="A668" s="9"/>
      <c r="B668" s="598"/>
      <c r="C668" s="35" t="s">
        <v>637</v>
      </c>
      <c r="D668" s="202" t="s">
        <v>638</v>
      </c>
      <c r="E668" s="125" t="s">
        <v>615</v>
      </c>
      <c r="F668" s="202" t="s">
        <v>639</v>
      </c>
      <c r="G668" s="55" t="s">
        <v>640</v>
      </c>
      <c r="I668" s="598"/>
      <c r="J668" s="202" t="s">
        <v>641</v>
      </c>
      <c r="K668" s="35" t="s">
        <v>642</v>
      </c>
      <c r="L668" s="35" t="s">
        <v>643</v>
      </c>
      <c r="M668" s="35" t="s">
        <v>644</v>
      </c>
      <c r="N668" s="87" t="s">
        <v>645</v>
      </c>
    </row>
    <row r="669" spans="1:14" ht="36.75" thickBot="1" x14ac:dyDescent="0.3">
      <c r="A669" s="9"/>
      <c r="B669" s="598"/>
      <c r="C669" s="38" t="s">
        <v>370</v>
      </c>
      <c r="D669" s="204" t="s">
        <v>646</v>
      </c>
      <c r="E669" s="126" t="s">
        <v>39</v>
      </c>
      <c r="F669" s="204" t="s">
        <v>635</v>
      </c>
      <c r="G669" s="57" t="s">
        <v>39</v>
      </c>
      <c r="I669" s="598"/>
      <c r="J669" s="204" t="s">
        <v>636</v>
      </c>
      <c r="K669" s="38" t="s">
        <v>370</v>
      </c>
      <c r="L669" s="38" t="s">
        <v>370</v>
      </c>
      <c r="M669" s="38" t="s">
        <v>15</v>
      </c>
      <c r="N669" s="88" t="s">
        <v>258</v>
      </c>
    </row>
    <row r="670" spans="1:14" ht="36.75" thickBot="1" x14ac:dyDescent="0.3">
      <c r="A670" s="9"/>
      <c r="B670" s="89" t="s">
        <v>647</v>
      </c>
      <c r="C670" s="29" t="s">
        <v>55</v>
      </c>
      <c r="D670" s="29" t="s">
        <v>55</v>
      </c>
      <c r="E670" s="29" t="s">
        <v>55</v>
      </c>
      <c r="F670" s="29" t="s">
        <v>55</v>
      </c>
      <c r="G670" s="29" t="s">
        <v>55</v>
      </c>
      <c r="H670" s="27"/>
      <c r="I670" s="89" t="s">
        <v>647</v>
      </c>
      <c r="J670" s="29" t="s">
        <v>56</v>
      </c>
      <c r="K670" s="29" t="s">
        <v>56</v>
      </c>
      <c r="L670" s="29" t="s">
        <v>56</v>
      </c>
      <c r="M670" s="29" t="s">
        <v>56</v>
      </c>
      <c r="N670" s="29" t="s">
        <v>56</v>
      </c>
    </row>
    <row r="671" spans="1:14" ht="36" customHeight="1" thickBot="1" x14ac:dyDescent="0.3">
      <c r="A671" s="9"/>
      <c r="B671" s="598" t="s">
        <v>648</v>
      </c>
      <c r="C671" s="199" t="s">
        <v>599</v>
      </c>
      <c r="D671" s="32" t="s">
        <v>17</v>
      </c>
      <c r="E671" s="205"/>
      <c r="F671" s="40" t="s">
        <v>18</v>
      </c>
      <c r="G671" s="40" t="s">
        <v>18</v>
      </c>
      <c r="I671" s="598" t="s">
        <v>648</v>
      </c>
      <c r="J671" s="32" t="s">
        <v>13</v>
      </c>
      <c r="K671" s="200" t="s">
        <v>602</v>
      </c>
      <c r="L671" s="205"/>
      <c r="M671" s="51" t="s">
        <v>59</v>
      </c>
      <c r="N671" s="158" t="s">
        <v>239</v>
      </c>
    </row>
    <row r="672" spans="1:14" ht="39" thickBot="1" x14ac:dyDescent="0.3">
      <c r="A672" s="9"/>
      <c r="B672" s="598"/>
      <c r="C672" s="201" t="s">
        <v>649</v>
      </c>
      <c r="D672" s="35" t="s">
        <v>650</v>
      </c>
      <c r="E672" s="206"/>
      <c r="F672" s="44" t="s">
        <v>651</v>
      </c>
      <c r="G672" s="44" t="s">
        <v>652</v>
      </c>
      <c r="I672" s="598"/>
      <c r="J672" s="35" t="s">
        <v>653</v>
      </c>
      <c r="K672" s="202" t="s">
        <v>654</v>
      </c>
      <c r="L672" s="206"/>
      <c r="M672" s="87" t="s">
        <v>655</v>
      </c>
      <c r="N672" s="159" t="s">
        <v>656</v>
      </c>
    </row>
    <row r="673" spans="1:14" ht="36.75" thickBot="1" x14ac:dyDescent="0.3">
      <c r="A673" s="9"/>
      <c r="B673" s="598"/>
      <c r="C673" s="203" t="s">
        <v>598</v>
      </c>
      <c r="D673" s="38" t="s">
        <v>657</v>
      </c>
      <c r="E673" s="207"/>
      <c r="F673" s="49" t="s">
        <v>101</v>
      </c>
      <c r="G673" s="49" t="s">
        <v>101</v>
      </c>
      <c r="I673" s="598"/>
      <c r="J673" s="38" t="s">
        <v>370</v>
      </c>
      <c r="K673" s="204" t="s">
        <v>28</v>
      </c>
      <c r="L673" s="207"/>
      <c r="M673" s="88" t="s">
        <v>258</v>
      </c>
      <c r="N673" s="160" t="s">
        <v>370</v>
      </c>
    </row>
    <row r="674" spans="1:14" ht="36.75" customHeight="1" thickBot="1" x14ac:dyDescent="0.3">
      <c r="A674" s="9"/>
      <c r="B674" s="598" t="s">
        <v>658</v>
      </c>
      <c r="C674" s="199" t="s">
        <v>599</v>
      </c>
      <c r="D674" s="53" t="s">
        <v>17</v>
      </c>
      <c r="E674" s="205"/>
      <c r="F674" s="40" t="s">
        <v>18</v>
      </c>
      <c r="G674" s="40" t="s">
        <v>18</v>
      </c>
      <c r="I674" s="598" t="s">
        <v>658</v>
      </c>
      <c r="J674" s="199" t="s">
        <v>601</v>
      </c>
      <c r="K674" s="200" t="s">
        <v>602</v>
      </c>
      <c r="L674" s="205"/>
      <c r="M674" s="51" t="s">
        <v>59</v>
      </c>
      <c r="N674" s="158" t="s">
        <v>250</v>
      </c>
    </row>
    <row r="675" spans="1:14" ht="39" thickBot="1" x14ac:dyDescent="0.3">
      <c r="A675" s="9"/>
      <c r="B675" s="598"/>
      <c r="C675" s="201" t="s">
        <v>659</v>
      </c>
      <c r="D675" s="55" t="s">
        <v>660</v>
      </c>
      <c r="E675" s="206"/>
      <c r="F675" s="44" t="s">
        <v>661</v>
      </c>
      <c r="G675" s="44" t="s">
        <v>662</v>
      </c>
      <c r="I675" s="598"/>
      <c r="J675" s="201" t="s">
        <v>663</v>
      </c>
      <c r="K675" s="202" t="s">
        <v>664</v>
      </c>
      <c r="L675" s="206"/>
      <c r="M675" s="87" t="s">
        <v>665</v>
      </c>
      <c r="N675" s="159" t="s">
        <v>656</v>
      </c>
    </row>
    <row r="676" spans="1:14" ht="36.75" thickBot="1" x14ac:dyDescent="0.3">
      <c r="A676" s="9"/>
      <c r="B676" s="598"/>
      <c r="C676" s="203" t="s">
        <v>598</v>
      </c>
      <c r="D676" s="57" t="s">
        <v>370</v>
      </c>
      <c r="E676" s="207"/>
      <c r="F676" s="49" t="s">
        <v>101</v>
      </c>
      <c r="G676" s="49" t="s">
        <v>101</v>
      </c>
      <c r="I676" s="598"/>
      <c r="J676" s="203" t="s">
        <v>623</v>
      </c>
      <c r="K676" s="204" t="s">
        <v>612</v>
      </c>
      <c r="L676" s="207"/>
      <c r="M676" s="88" t="s">
        <v>258</v>
      </c>
      <c r="N676" s="160" t="s">
        <v>370</v>
      </c>
    </row>
    <row r="677" spans="1:14" ht="36.75" customHeight="1" thickBot="1" x14ac:dyDescent="0.3">
      <c r="A677" s="9"/>
      <c r="B677" s="598" t="s">
        <v>666</v>
      </c>
      <c r="C677" s="31"/>
      <c r="D677" s="31"/>
      <c r="E677" s="205"/>
      <c r="F677" s="40" t="s">
        <v>18</v>
      </c>
      <c r="G677" s="111" t="s">
        <v>183</v>
      </c>
      <c r="I677" s="598" t="s">
        <v>666</v>
      </c>
      <c r="J677" s="199" t="s">
        <v>601</v>
      </c>
      <c r="K677" s="31"/>
      <c r="L677" s="205"/>
      <c r="M677" s="51" t="s">
        <v>59</v>
      </c>
      <c r="N677" s="158" t="s">
        <v>260</v>
      </c>
    </row>
    <row r="678" spans="1:14" ht="39" thickBot="1" x14ac:dyDescent="0.3">
      <c r="A678" s="9"/>
      <c r="B678" s="598"/>
      <c r="C678" s="34"/>
      <c r="D678" s="34"/>
      <c r="E678" s="206"/>
      <c r="F678" s="44" t="s">
        <v>667</v>
      </c>
      <c r="G678" s="114" t="s">
        <v>668</v>
      </c>
      <c r="I678" s="598"/>
      <c r="J678" s="201" t="s">
        <v>669</v>
      </c>
      <c r="K678" s="34"/>
      <c r="L678" s="206"/>
      <c r="M678" s="87" t="s">
        <v>670</v>
      </c>
      <c r="N678" s="159" t="s">
        <v>656</v>
      </c>
    </row>
    <row r="679" spans="1:14" ht="36.75" thickBot="1" x14ac:dyDescent="0.3">
      <c r="A679" s="9"/>
      <c r="B679" s="598"/>
      <c r="C679" s="37"/>
      <c r="D679" s="37"/>
      <c r="E679" s="207"/>
      <c r="F679" s="49" t="s">
        <v>101</v>
      </c>
      <c r="G679" s="117" t="s">
        <v>192</v>
      </c>
      <c r="I679" s="598"/>
      <c r="J679" s="203" t="s">
        <v>671</v>
      </c>
      <c r="K679" s="37"/>
      <c r="L679" s="207"/>
      <c r="M679" s="88" t="s">
        <v>258</v>
      </c>
      <c r="N679" s="160" t="s">
        <v>370</v>
      </c>
    </row>
    <row r="680" spans="1:14" ht="36.75" customHeight="1" thickBot="1" x14ac:dyDescent="0.3">
      <c r="A680" s="9"/>
      <c r="B680" s="598" t="s">
        <v>672</v>
      </c>
      <c r="C680" s="31"/>
      <c r="D680" s="31"/>
      <c r="E680" s="205"/>
      <c r="F680" s="31"/>
      <c r="G680" s="31"/>
      <c r="I680" s="598" t="s">
        <v>672</v>
      </c>
      <c r="J680" s="31"/>
      <c r="K680" s="31"/>
      <c r="L680" s="205"/>
      <c r="M680" s="31"/>
      <c r="N680" s="31"/>
    </row>
    <row r="681" spans="1:14" ht="36.75" thickBot="1" x14ac:dyDescent="0.3">
      <c r="A681" s="9"/>
      <c r="B681" s="598"/>
      <c r="C681" s="34"/>
      <c r="D681" s="34"/>
      <c r="E681" s="206"/>
      <c r="F681" s="34"/>
      <c r="G681" s="34"/>
      <c r="I681" s="598"/>
      <c r="J681" s="34"/>
      <c r="K681" s="34"/>
      <c r="L681" s="206"/>
      <c r="M681" s="34"/>
      <c r="N681" s="34"/>
    </row>
    <row r="682" spans="1:14" ht="36.75" thickBot="1" x14ac:dyDescent="0.3">
      <c r="A682" s="9"/>
      <c r="B682" s="598"/>
      <c r="C682" s="37"/>
      <c r="D682" s="37"/>
      <c r="E682" s="207"/>
      <c r="F682" s="37"/>
      <c r="G682" s="37"/>
      <c r="I682" s="598"/>
      <c r="J682" s="37"/>
      <c r="K682" s="37"/>
      <c r="L682" s="207"/>
      <c r="M682" s="37"/>
      <c r="N682" s="37"/>
    </row>
    <row r="683" spans="1:14" ht="36.75" thickBot="1" x14ac:dyDescent="0.3">
      <c r="A683" s="9"/>
      <c r="B683" s="208"/>
      <c r="I683" s="208"/>
    </row>
    <row r="684" spans="1:14" ht="36.75" thickBot="1" x14ac:dyDescent="0.3">
      <c r="A684" s="8">
        <v>23</v>
      </c>
      <c r="B684" s="208"/>
      <c r="I684" s="208"/>
      <c r="J684" s="276"/>
      <c r="K684" s="276"/>
      <c r="L684" s="276"/>
      <c r="M684" s="276"/>
      <c r="N684" s="276"/>
    </row>
    <row r="685" spans="1:14" ht="15" customHeight="1" x14ac:dyDescent="0.25">
      <c r="A685" s="323"/>
      <c r="B685" s="596" t="str">
        <f>B654</f>
        <v xml:space="preserve">KOMİTE-5- ENDOKRİNOLOJİ, ÜRİNER SİSTEM ve ÜREME SİSTEMİ </v>
      </c>
      <c r="C685" s="596"/>
      <c r="D685" s="596"/>
      <c r="E685" s="596"/>
      <c r="F685" s="596"/>
      <c r="G685" s="596"/>
      <c r="H685" s="16"/>
      <c r="I685" s="602" t="str">
        <f>I654</f>
        <v>COMMITTEE-5 ENDOCRINOLOGY, URINARY AND REPRODUCTIVE SYSTEM</v>
      </c>
      <c r="J685" s="602"/>
      <c r="K685" s="602"/>
      <c r="L685" s="602"/>
      <c r="M685" s="602"/>
      <c r="N685" s="602"/>
    </row>
    <row r="686" spans="1:14" ht="36" x14ac:dyDescent="0.25">
      <c r="A686" s="9"/>
      <c r="B686" s="10"/>
      <c r="C686" s="11"/>
      <c r="D686" s="12">
        <f>D655+1</f>
        <v>2</v>
      </c>
      <c r="E686" s="13" t="str">
        <f>E655</f>
        <v>HAFTA</v>
      </c>
      <c r="F686" s="14"/>
      <c r="G686" s="15"/>
      <c r="H686" s="16"/>
      <c r="I686" s="10"/>
      <c r="J686" s="277"/>
      <c r="K686" s="278">
        <f>K655+1</f>
        <v>2</v>
      </c>
      <c r="L686" s="279" t="str">
        <f>L655</f>
        <v>WEEK</v>
      </c>
      <c r="M686" s="96"/>
      <c r="N686" s="83"/>
    </row>
    <row r="687" spans="1:14" ht="36.75" thickBot="1" x14ac:dyDescent="0.3">
      <c r="A687" s="9"/>
      <c r="B687" s="17"/>
      <c r="C687" s="18"/>
      <c r="D687" s="18" t="str">
        <f>D656:I656</f>
        <v xml:space="preserve">Komite sorumluları: </v>
      </c>
      <c r="E687" s="18" t="str">
        <f>E656:J656</f>
        <v>Dr. Raziye Desdicioğlu</v>
      </c>
      <c r="F687" s="18" t="str">
        <f>F656</f>
        <v>Dr. Berna Öğmen</v>
      </c>
      <c r="G687" s="19"/>
      <c r="H687" s="20"/>
      <c r="I687" s="280"/>
      <c r="J687" s="281"/>
      <c r="K687" s="282" t="str">
        <f>K656:P656</f>
        <v xml:space="preserve">Committee Chairman: </v>
      </c>
      <c r="L687" s="282" t="str">
        <f>L656:Q656</f>
        <v>Dr. Raziye Desdicioğlu</v>
      </c>
      <c r="M687" s="282" t="str">
        <f>M656</f>
        <v>Dr. Berna Öğmen</v>
      </c>
      <c r="N687" s="283"/>
    </row>
    <row r="688" spans="1:14" ht="36.75" thickBot="1" x14ac:dyDescent="0.3">
      <c r="A688" s="9"/>
      <c r="B688" s="28"/>
      <c r="C688" s="26">
        <f>7+C657</f>
        <v>44606</v>
      </c>
      <c r="D688" s="25">
        <f>7+D657</f>
        <v>44607</v>
      </c>
      <c r="E688" s="25">
        <f>7+E657</f>
        <v>44608</v>
      </c>
      <c r="F688" s="26">
        <f>7+F657</f>
        <v>44609</v>
      </c>
      <c r="G688" s="25">
        <f>7+G657</f>
        <v>44610</v>
      </c>
      <c r="H688" s="27"/>
      <c r="I688" s="28"/>
      <c r="J688" s="134">
        <f>7+J657</f>
        <v>44606</v>
      </c>
      <c r="K688" s="134">
        <f>7+K657</f>
        <v>44607</v>
      </c>
      <c r="L688" s="134">
        <f>7+L657</f>
        <v>44608</v>
      </c>
      <c r="M688" s="134">
        <f>7+M657</f>
        <v>44609</v>
      </c>
      <c r="N688" s="134">
        <f>7+N657</f>
        <v>44610</v>
      </c>
    </row>
    <row r="689" spans="1:14" ht="36" customHeight="1" thickBot="1" x14ac:dyDescent="0.3">
      <c r="A689" s="9"/>
      <c r="B689" s="599" t="s">
        <v>12</v>
      </c>
      <c r="C689" s="31"/>
      <c r="D689" s="31"/>
      <c r="E689" s="31"/>
      <c r="G689" s="31"/>
      <c r="I689" s="601" t="s">
        <v>12</v>
      </c>
      <c r="J689" s="284" t="s">
        <v>602</v>
      </c>
      <c r="K689" s="276"/>
      <c r="L689" s="285"/>
      <c r="M689" s="276"/>
      <c r="N689" s="285"/>
    </row>
    <row r="690" spans="1:14" ht="36.75" thickBot="1" x14ac:dyDescent="0.3">
      <c r="A690" s="9"/>
      <c r="B690" s="599"/>
      <c r="C690" s="34"/>
      <c r="D690" s="34"/>
      <c r="E690" s="34"/>
      <c r="G690" s="34"/>
      <c r="I690" s="601"/>
      <c r="J690" s="286" t="s">
        <v>675</v>
      </c>
      <c r="K690" s="276"/>
      <c r="L690" s="287"/>
      <c r="M690" s="276"/>
      <c r="N690" s="287"/>
    </row>
    <row r="691" spans="1:14" ht="36.75" thickBot="1" x14ac:dyDescent="0.3">
      <c r="A691" s="9"/>
      <c r="B691" s="599"/>
      <c r="C691" s="37"/>
      <c r="D691" s="269"/>
      <c r="E691" s="37"/>
      <c r="G691" s="269"/>
      <c r="I691" s="601"/>
      <c r="J691" s="288" t="s">
        <v>28</v>
      </c>
      <c r="K691" s="276"/>
      <c r="L691" s="289"/>
      <c r="M691" s="276"/>
      <c r="N691" s="289"/>
    </row>
    <row r="692" spans="1:14" ht="36" customHeight="1" thickBot="1" x14ac:dyDescent="0.3">
      <c r="A692" s="9"/>
      <c r="B692" s="598" t="s">
        <v>16</v>
      </c>
      <c r="C692" s="40" t="s">
        <v>18</v>
      </c>
      <c r="E692" s="31"/>
      <c r="F692" s="155" t="s">
        <v>291</v>
      </c>
      <c r="G692" s="31"/>
      <c r="I692" s="595" t="s">
        <v>16</v>
      </c>
      <c r="J692" s="284" t="s">
        <v>602</v>
      </c>
      <c r="K692" s="290" t="s">
        <v>303</v>
      </c>
      <c r="L692" s="291" t="s">
        <v>292</v>
      </c>
      <c r="M692" s="290" t="s">
        <v>448</v>
      </c>
      <c r="N692" s="285"/>
    </row>
    <row r="693" spans="1:14" ht="36.75" thickBot="1" x14ac:dyDescent="0.3">
      <c r="A693" s="9"/>
      <c r="B693" s="598"/>
      <c r="C693" s="44" t="s">
        <v>679</v>
      </c>
      <c r="E693" s="34"/>
      <c r="F693" s="156" t="s">
        <v>682</v>
      </c>
      <c r="G693" s="34"/>
      <c r="I693" s="595"/>
      <c r="J693" s="286" t="s">
        <v>684</v>
      </c>
      <c r="K693" s="292" t="s">
        <v>685</v>
      </c>
      <c r="L693" s="293" t="s">
        <v>686</v>
      </c>
      <c r="M693" s="292" t="s">
        <v>687</v>
      </c>
      <c r="N693" s="287"/>
    </row>
    <row r="694" spans="1:14" ht="36.75" thickBot="1" x14ac:dyDescent="0.3">
      <c r="A694" s="9"/>
      <c r="B694" s="598"/>
      <c r="C694" s="49" t="s">
        <v>101</v>
      </c>
      <c r="E694" s="37"/>
      <c r="F694" s="141" t="s">
        <v>808</v>
      </c>
      <c r="G694" s="271"/>
      <c r="I694" s="595"/>
      <c r="J694" s="288" t="s">
        <v>624</v>
      </c>
      <c r="K694" s="294" t="s">
        <v>370</v>
      </c>
      <c r="L694" s="295" t="s">
        <v>808</v>
      </c>
      <c r="M694" s="294" t="s">
        <v>370</v>
      </c>
      <c r="N694" s="289"/>
    </row>
    <row r="695" spans="1:14" ht="36" customHeight="1" thickBot="1" x14ac:dyDescent="0.3">
      <c r="A695" s="9"/>
      <c r="B695" s="598" t="s">
        <v>29</v>
      </c>
      <c r="C695" s="40" t="s">
        <v>18</v>
      </c>
      <c r="D695" s="32" t="s">
        <v>17</v>
      </c>
      <c r="E695" s="200" t="s">
        <v>600</v>
      </c>
      <c r="F695" s="40" t="s">
        <v>18</v>
      </c>
      <c r="G695" s="32" t="s">
        <v>17</v>
      </c>
      <c r="I695" s="595" t="s">
        <v>29</v>
      </c>
      <c r="J695" s="296" t="s">
        <v>215</v>
      </c>
      <c r="K695" s="290" t="s">
        <v>309</v>
      </c>
      <c r="L695" s="297" t="s">
        <v>59</v>
      </c>
      <c r="M695" s="290" t="s">
        <v>455</v>
      </c>
      <c r="N695" s="285"/>
    </row>
    <row r="696" spans="1:14" ht="39" thickBot="1" x14ac:dyDescent="0.3">
      <c r="A696" s="9"/>
      <c r="B696" s="598"/>
      <c r="C696" s="44" t="s">
        <v>689</v>
      </c>
      <c r="D696" s="35" t="s">
        <v>690</v>
      </c>
      <c r="E696" s="202" t="s">
        <v>673</v>
      </c>
      <c r="F696" s="44" t="s">
        <v>691</v>
      </c>
      <c r="G696" s="35" t="s">
        <v>692</v>
      </c>
      <c r="I696" s="595"/>
      <c r="J696" s="298" t="s">
        <v>693</v>
      </c>
      <c r="K696" s="292" t="s">
        <v>685</v>
      </c>
      <c r="L696" s="299" t="s">
        <v>694</v>
      </c>
      <c r="M696" s="292" t="s">
        <v>687</v>
      </c>
      <c r="N696" s="287"/>
    </row>
    <row r="697" spans="1:14" ht="36.75" thickBot="1" x14ac:dyDescent="0.3">
      <c r="A697" s="9"/>
      <c r="B697" s="598"/>
      <c r="C697" s="49" t="s">
        <v>299</v>
      </c>
      <c r="D697" s="38" t="s">
        <v>369</v>
      </c>
      <c r="E697" s="204" t="s">
        <v>677</v>
      </c>
      <c r="F697" s="49" t="s">
        <v>101</v>
      </c>
      <c r="G697" s="38" t="s">
        <v>369</v>
      </c>
      <c r="I697" s="595"/>
      <c r="J697" s="300" t="s">
        <v>224</v>
      </c>
      <c r="K697" s="294" t="s">
        <v>370</v>
      </c>
      <c r="L697" s="301" t="s">
        <v>258</v>
      </c>
      <c r="M697" s="294" t="s">
        <v>370</v>
      </c>
      <c r="N697" s="289"/>
    </row>
    <row r="698" spans="1:14" ht="36" customHeight="1" thickBot="1" x14ac:dyDescent="0.3">
      <c r="A698" s="9"/>
      <c r="B698" s="598" t="s">
        <v>42</v>
      </c>
      <c r="C698" s="40" t="s">
        <v>18</v>
      </c>
      <c r="D698" s="32" t="s">
        <v>17</v>
      </c>
      <c r="E698" s="200" t="s">
        <v>600</v>
      </c>
      <c r="F698" s="40" t="s">
        <v>18</v>
      </c>
      <c r="G698" s="32" t="s">
        <v>17</v>
      </c>
      <c r="I698" s="595" t="s">
        <v>42</v>
      </c>
      <c r="J698" s="296" t="s">
        <v>215</v>
      </c>
      <c r="K698" s="290" t="s">
        <v>317</v>
      </c>
      <c r="L698" s="297" t="s">
        <v>59</v>
      </c>
      <c r="M698" s="290" t="s">
        <v>462</v>
      </c>
      <c r="N698" s="285"/>
    </row>
    <row r="699" spans="1:14" ht="39" thickBot="1" x14ac:dyDescent="0.3">
      <c r="A699" s="9"/>
      <c r="B699" s="598"/>
      <c r="C699" s="44" t="s">
        <v>696</v>
      </c>
      <c r="D699" s="35" t="s">
        <v>697</v>
      </c>
      <c r="E699" s="202" t="s">
        <v>680</v>
      </c>
      <c r="F699" s="44" t="s">
        <v>698</v>
      </c>
      <c r="G699" s="35" t="s">
        <v>699</v>
      </c>
      <c r="I699" s="595"/>
      <c r="J699" s="298" t="s">
        <v>700</v>
      </c>
      <c r="K699" s="292" t="s">
        <v>685</v>
      </c>
      <c r="L699" s="299" t="s">
        <v>701</v>
      </c>
      <c r="M699" s="292" t="s">
        <v>687</v>
      </c>
      <c r="N699" s="287"/>
    </row>
    <row r="700" spans="1:14" ht="36.75" thickBot="1" x14ac:dyDescent="0.3">
      <c r="A700" s="9"/>
      <c r="B700" s="598"/>
      <c r="C700" s="44" t="s">
        <v>299</v>
      </c>
      <c r="D700" s="38" t="s">
        <v>369</v>
      </c>
      <c r="E700" s="204" t="s">
        <v>677</v>
      </c>
      <c r="F700" s="49" t="s">
        <v>101</v>
      </c>
      <c r="G700" s="38" t="s">
        <v>369</v>
      </c>
      <c r="I700" s="595"/>
      <c r="J700" s="300" t="s">
        <v>224</v>
      </c>
      <c r="K700" s="294" t="s">
        <v>370</v>
      </c>
      <c r="L700" s="301" t="s">
        <v>258</v>
      </c>
      <c r="M700" s="294" t="s">
        <v>370</v>
      </c>
      <c r="N700" s="289"/>
    </row>
    <row r="701" spans="1:14" ht="36.75" thickBot="1" x14ac:dyDescent="0.3">
      <c r="A701" s="9"/>
      <c r="B701" s="89" t="s">
        <v>647</v>
      </c>
      <c r="C701" s="29" t="s">
        <v>55</v>
      </c>
      <c r="D701" s="29" t="s">
        <v>55</v>
      </c>
      <c r="E701" s="29" t="s">
        <v>55</v>
      </c>
      <c r="F701" s="29" t="s">
        <v>55</v>
      </c>
      <c r="G701" s="29" t="s">
        <v>55</v>
      </c>
      <c r="H701" s="27"/>
      <c r="I701" s="270" t="s">
        <v>647</v>
      </c>
      <c r="J701" s="134" t="s">
        <v>56</v>
      </c>
      <c r="K701" s="134" t="s">
        <v>56</v>
      </c>
      <c r="L701" s="134" t="s">
        <v>56</v>
      </c>
      <c r="M701" s="134" t="s">
        <v>56</v>
      </c>
      <c r="N701" s="134" t="s">
        <v>56</v>
      </c>
    </row>
    <row r="702" spans="1:14" ht="36.75" customHeight="1" thickBot="1" x14ac:dyDescent="0.3">
      <c r="A702" s="9"/>
      <c r="B702" s="598" t="s">
        <v>648</v>
      </c>
      <c r="C702" s="199" t="s">
        <v>599</v>
      </c>
      <c r="D702" s="199" t="s">
        <v>599</v>
      </c>
      <c r="E702" s="124" t="s">
        <v>302</v>
      </c>
      <c r="F702" s="199" t="s">
        <v>599</v>
      </c>
      <c r="G702" s="158" t="s">
        <v>447</v>
      </c>
      <c r="I702" s="595" t="s">
        <v>648</v>
      </c>
      <c r="J702" s="302" t="s">
        <v>59</v>
      </c>
      <c r="K702" s="303" t="s">
        <v>601</v>
      </c>
      <c r="L702" s="304" t="s">
        <v>601</v>
      </c>
      <c r="M702" s="304" t="s">
        <v>601</v>
      </c>
      <c r="N702" s="305" t="s">
        <v>292</v>
      </c>
    </row>
    <row r="703" spans="1:14" ht="36.75" thickBot="1" x14ac:dyDescent="0.3">
      <c r="A703" s="9"/>
      <c r="B703" s="598"/>
      <c r="C703" s="201" t="s">
        <v>703</v>
      </c>
      <c r="D703" s="201" t="s">
        <v>704</v>
      </c>
      <c r="E703" s="125" t="s">
        <v>681</v>
      </c>
      <c r="F703" s="201" t="s">
        <v>705</v>
      </c>
      <c r="G703" s="159" t="s">
        <v>706</v>
      </c>
      <c r="I703" s="595"/>
      <c r="J703" s="306" t="s">
        <v>707</v>
      </c>
      <c r="K703" s="307" t="s">
        <v>708</v>
      </c>
      <c r="L703" s="308" t="s">
        <v>676</v>
      </c>
      <c r="M703" s="308" t="s">
        <v>709</v>
      </c>
      <c r="N703" s="309" t="s">
        <v>710</v>
      </c>
    </row>
    <row r="704" spans="1:14" ht="36.75" thickBot="1" x14ac:dyDescent="0.3">
      <c r="A704" s="9"/>
      <c r="B704" s="598"/>
      <c r="C704" s="201" t="s">
        <v>711</v>
      </c>
      <c r="D704" s="201" t="s">
        <v>712</v>
      </c>
      <c r="E704" s="126" t="s">
        <v>39</v>
      </c>
      <c r="F704" s="203" t="s">
        <v>713</v>
      </c>
      <c r="G704" s="160" t="s">
        <v>39</v>
      </c>
      <c r="I704" s="595"/>
      <c r="J704" s="310" t="s">
        <v>258</v>
      </c>
      <c r="K704" s="311" t="s">
        <v>623</v>
      </c>
      <c r="L704" s="312" t="s">
        <v>1255</v>
      </c>
      <c r="M704" s="312" t="s">
        <v>714</v>
      </c>
      <c r="N704" s="313" t="s">
        <v>808</v>
      </c>
    </row>
    <row r="705" spans="1:14" ht="36.75" customHeight="1" thickBot="1" x14ac:dyDescent="0.3">
      <c r="A705" s="9"/>
      <c r="B705" s="598" t="s">
        <v>658</v>
      </c>
      <c r="C705" s="199" t="s">
        <v>599</v>
      </c>
      <c r="D705" s="199" t="s">
        <v>599</v>
      </c>
      <c r="E705" s="124" t="s">
        <v>308</v>
      </c>
      <c r="F705" s="199" t="s">
        <v>599</v>
      </c>
      <c r="G705" s="158" t="s">
        <v>454</v>
      </c>
      <c r="I705" s="595" t="s">
        <v>658</v>
      </c>
      <c r="J705" s="302" t="s">
        <v>59</v>
      </c>
      <c r="K705" s="304" t="s">
        <v>601</v>
      </c>
      <c r="L705" s="304" t="s">
        <v>601</v>
      </c>
      <c r="M705" s="303" t="s">
        <v>601</v>
      </c>
      <c r="N705" s="314" t="s">
        <v>13</v>
      </c>
    </row>
    <row r="706" spans="1:14" ht="39" thickBot="1" x14ac:dyDescent="0.3">
      <c r="A706" s="9"/>
      <c r="B706" s="598"/>
      <c r="C706" s="201" t="s">
        <v>715</v>
      </c>
      <c r="D706" s="201" t="s">
        <v>716</v>
      </c>
      <c r="E706" s="125" t="s">
        <v>681</v>
      </c>
      <c r="F706" s="201" t="s">
        <v>717</v>
      </c>
      <c r="G706" s="159" t="s">
        <v>706</v>
      </c>
      <c r="I706" s="595"/>
      <c r="J706" s="306" t="s">
        <v>718</v>
      </c>
      <c r="K706" s="308" t="s">
        <v>719</v>
      </c>
      <c r="L706" s="308" t="s">
        <v>688</v>
      </c>
      <c r="M706" s="307" t="s">
        <v>720</v>
      </c>
      <c r="N706" s="315" t="s">
        <v>721</v>
      </c>
    </row>
    <row r="707" spans="1:14" ht="36.75" thickBot="1" x14ac:dyDescent="0.3">
      <c r="A707" s="9"/>
      <c r="B707" s="598"/>
      <c r="C707" s="203" t="s">
        <v>598</v>
      </c>
      <c r="D707" s="203" t="s">
        <v>712</v>
      </c>
      <c r="E707" s="126" t="s">
        <v>39</v>
      </c>
      <c r="F707" s="203" t="s">
        <v>714</v>
      </c>
      <c r="G707" s="160" t="s">
        <v>39</v>
      </c>
      <c r="I707" s="595"/>
      <c r="J707" s="306" t="s">
        <v>435</v>
      </c>
      <c r="K707" s="312" t="s">
        <v>714</v>
      </c>
      <c r="L707" s="312" t="s">
        <v>1255</v>
      </c>
      <c r="M707" s="311" t="s">
        <v>722</v>
      </c>
      <c r="N707" s="316" t="s">
        <v>370</v>
      </c>
    </row>
    <row r="708" spans="1:14" ht="36.75" customHeight="1" thickBot="1" x14ac:dyDescent="0.3">
      <c r="A708" s="9"/>
      <c r="B708" s="598" t="s">
        <v>666</v>
      </c>
      <c r="C708" s="139" t="s">
        <v>291</v>
      </c>
      <c r="D708" s="216" t="s">
        <v>183</v>
      </c>
      <c r="E708" s="124" t="s">
        <v>316</v>
      </c>
      <c r="F708" s="32" t="s">
        <v>17</v>
      </c>
      <c r="G708" s="158" t="s">
        <v>461</v>
      </c>
      <c r="I708" s="595" t="s">
        <v>666</v>
      </c>
      <c r="J708" s="302" t="s">
        <v>59</v>
      </c>
      <c r="K708" s="317" t="s">
        <v>13</v>
      </c>
      <c r="L708" s="285"/>
      <c r="M708" s="317" t="s">
        <v>13</v>
      </c>
      <c r="N708" s="317" t="s">
        <v>13</v>
      </c>
    </row>
    <row r="709" spans="1:14" ht="39" thickBot="1" x14ac:dyDescent="0.3">
      <c r="A709" s="9"/>
      <c r="B709" s="598"/>
      <c r="C709" s="140" t="s">
        <v>723</v>
      </c>
      <c r="D709" s="217" t="s">
        <v>724</v>
      </c>
      <c r="E709" s="125" t="s">
        <v>681</v>
      </c>
      <c r="F709" s="35" t="s">
        <v>725</v>
      </c>
      <c r="G709" s="159" t="s">
        <v>706</v>
      </c>
      <c r="I709" s="595"/>
      <c r="J709" s="306" t="s">
        <v>726</v>
      </c>
      <c r="K709" s="318" t="s">
        <v>727</v>
      </c>
      <c r="L709" s="287"/>
      <c r="M709" s="318" t="s">
        <v>728</v>
      </c>
      <c r="N709" s="318" t="s">
        <v>729</v>
      </c>
    </row>
    <row r="710" spans="1:14" ht="36.75" thickBot="1" x14ac:dyDescent="0.3">
      <c r="A710" s="9"/>
      <c r="B710" s="598"/>
      <c r="C710" s="141" t="s">
        <v>808</v>
      </c>
      <c r="D710" s="218" t="s">
        <v>237</v>
      </c>
      <c r="E710" s="126" t="s">
        <v>39</v>
      </c>
      <c r="F710" s="38" t="s">
        <v>369</v>
      </c>
      <c r="G710" s="160" t="s">
        <v>39</v>
      </c>
      <c r="I710" s="595"/>
      <c r="J710" s="306" t="s">
        <v>435</v>
      </c>
      <c r="K710" s="319" t="s">
        <v>41</v>
      </c>
      <c r="L710" s="289"/>
      <c r="M710" s="319" t="s">
        <v>41</v>
      </c>
      <c r="N710" s="319" t="s">
        <v>370</v>
      </c>
    </row>
    <row r="711" spans="1:14" ht="36.75" customHeight="1" thickBot="1" x14ac:dyDescent="0.3">
      <c r="A711" s="9"/>
      <c r="B711" s="598" t="s">
        <v>672</v>
      </c>
      <c r="C711" s="31"/>
      <c r="D711" s="216" t="s">
        <v>183</v>
      </c>
      <c r="E711" s="31"/>
      <c r="F711" s="32" t="s">
        <v>17</v>
      </c>
      <c r="G711" s="31"/>
      <c r="I711" s="595" t="s">
        <v>672</v>
      </c>
      <c r="J711" s="285"/>
      <c r="K711" s="317" t="s">
        <v>13</v>
      </c>
      <c r="L711" s="285"/>
      <c r="M711" s="317" t="s">
        <v>13</v>
      </c>
      <c r="N711" s="285"/>
    </row>
    <row r="712" spans="1:14" ht="36.75" thickBot="1" x14ac:dyDescent="0.3">
      <c r="A712" s="9"/>
      <c r="B712" s="598"/>
      <c r="C712" s="34"/>
      <c r="D712" s="217" t="s">
        <v>730</v>
      </c>
      <c r="E712" s="34"/>
      <c r="F712" s="35" t="s">
        <v>731</v>
      </c>
      <c r="G712" s="34"/>
      <c r="I712" s="595"/>
      <c r="J712" s="287"/>
      <c r="K712" s="318" t="s">
        <v>732</v>
      </c>
      <c r="L712" s="287"/>
      <c r="M712" s="318" t="s">
        <v>728</v>
      </c>
      <c r="N712" s="287"/>
    </row>
    <row r="713" spans="1:14" ht="36.75" thickBot="1" x14ac:dyDescent="0.3">
      <c r="A713" s="9"/>
      <c r="B713" s="598"/>
      <c r="C713" s="37"/>
      <c r="D713" s="218" t="s">
        <v>237</v>
      </c>
      <c r="E713" s="37"/>
      <c r="F713" s="38" t="s">
        <v>369</v>
      </c>
      <c r="G713" s="37"/>
      <c r="I713" s="595"/>
      <c r="J713" s="289"/>
      <c r="K713" s="319" t="s">
        <v>41</v>
      </c>
      <c r="L713" s="289"/>
      <c r="M713" s="319" t="s">
        <v>41</v>
      </c>
      <c r="N713" s="289"/>
    </row>
    <row r="714" spans="1:14" ht="36.75" thickBot="1" x14ac:dyDescent="0.3">
      <c r="A714" s="9"/>
      <c r="B714" s="82"/>
      <c r="C714" s="108"/>
      <c r="D714" s="108"/>
      <c r="E714" s="108"/>
      <c r="F714" s="108"/>
      <c r="I714" s="82"/>
      <c r="J714" s="108"/>
      <c r="K714" s="108"/>
      <c r="L714" s="108"/>
      <c r="M714" s="108"/>
      <c r="N714" s="108"/>
    </row>
    <row r="715" spans="1:14" ht="36.75" thickBot="1" x14ac:dyDescent="0.3">
      <c r="A715" s="8">
        <v>24</v>
      </c>
      <c r="B715" s="82"/>
      <c r="C715" s="108"/>
      <c r="D715" s="108"/>
      <c r="E715" s="108"/>
      <c r="F715" s="108"/>
      <c r="I715" s="82"/>
      <c r="J715" s="108"/>
      <c r="K715" s="108"/>
      <c r="L715" s="108"/>
      <c r="M715" s="108"/>
      <c r="N715" s="108"/>
    </row>
    <row r="716" spans="1:14" ht="15" customHeight="1" x14ac:dyDescent="0.25">
      <c r="A716" s="323"/>
      <c r="B716" s="596" t="str">
        <f>B685</f>
        <v xml:space="preserve">KOMİTE-5- ENDOKRİNOLOJİ, ÜRİNER SİSTEM ve ÜREME SİSTEMİ </v>
      </c>
      <c r="C716" s="596"/>
      <c r="D716" s="596"/>
      <c r="E716" s="596"/>
      <c r="F716" s="596"/>
      <c r="G716" s="596"/>
      <c r="H716" s="16"/>
      <c r="I716" s="596" t="str">
        <f>I685</f>
        <v>COMMITTEE-5 ENDOCRINOLOGY, URINARY AND REPRODUCTIVE SYSTEM</v>
      </c>
      <c r="J716" s="596"/>
      <c r="K716" s="596"/>
      <c r="L716" s="596"/>
      <c r="M716" s="596"/>
      <c r="N716" s="596"/>
    </row>
    <row r="717" spans="1:14" ht="36" x14ac:dyDescent="0.25">
      <c r="A717" s="9"/>
      <c r="B717" s="10"/>
      <c r="C717" s="11"/>
      <c r="D717" s="12">
        <f>D686+1</f>
        <v>3</v>
      </c>
      <c r="E717" s="13" t="str">
        <f>E686</f>
        <v>HAFTA</v>
      </c>
      <c r="F717" s="14"/>
      <c r="G717" s="15"/>
      <c r="H717" s="16"/>
      <c r="I717" s="10"/>
      <c r="J717" s="11"/>
      <c r="K717" s="12">
        <f>K686+1</f>
        <v>3</v>
      </c>
      <c r="L717" s="13" t="str">
        <f>L686</f>
        <v>WEEK</v>
      </c>
      <c r="M717" s="14"/>
      <c r="N717" s="15"/>
    </row>
    <row r="718" spans="1:14" ht="36.75" thickBot="1" x14ac:dyDescent="0.3">
      <c r="A718" s="9"/>
      <c r="B718" s="17"/>
      <c r="C718" s="18"/>
      <c r="D718" s="18" t="str">
        <f>D687:I687</f>
        <v xml:space="preserve">Komite sorumluları: </v>
      </c>
      <c r="E718" s="18" t="str">
        <f>E687:J687</f>
        <v>Dr. Raziye Desdicioğlu</v>
      </c>
      <c r="F718" s="18" t="str">
        <f>F687</f>
        <v>Dr. Berna Öğmen</v>
      </c>
      <c r="G718" s="19"/>
      <c r="H718" s="20"/>
      <c r="I718" s="21"/>
      <c r="J718" s="22"/>
      <c r="K718" s="18" t="str">
        <f>K687:P687</f>
        <v xml:space="preserve">Committee Chairman: </v>
      </c>
      <c r="L718" s="18" t="str">
        <f>L687:Q687</f>
        <v>Dr. Raziye Desdicioğlu</v>
      </c>
      <c r="M718" s="18" t="str">
        <f>M687</f>
        <v>Dr. Berna Öğmen</v>
      </c>
      <c r="N718" s="23"/>
    </row>
    <row r="719" spans="1:14" ht="36.75" thickBot="1" x14ac:dyDescent="0.3">
      <c r="A719" s="9"/>
      <c r="B719" s="28"/>
      <c r="C719" s="25">
        <f>7+C688</f>
        <v>44613</v>
      </c>
      <c r="D719" s="26">
        <f>7+D688</f>
        <v>44614</v>
      </c>
      <c r="E719" s="26">
        <f>7+E688</f>
        <v>44615</v>
      </c>
      <c r="F719" s="25">
        <f>7+F688</f>
        <v>44616</v>
      </c>
      <c r="G719" s="25">
        <f>7+G688</f>
        <v>44617</v>
      </c>
      <c r="H719" s="27"/>
      <c r="I719" s="28"/>
      <c r="J719" s="29">
        <f>7+J688</f>
        <v>44613</v>
      </c>
      <c r="K719" s="29">
        <f>7+K688</f>
        <v>44614</v>
      </c>
      <c r="L719" s="29">
        <f>7+L688</f>
        <v>44615</v>
      </c>
      <c r="M719" s="29">
        <f>7+M688</f>
        <v>44616</v>
      </c>
      <c r="N719" s="29">
        <f>7+N688</f>
        <v>44617</v>
      </c>
    </row>
    <row r="720" spans="1:14" ht="39" customHeight="1" thickBot="1" x14ac:dyDescent="0.3">
      <c r="A720" s="9"/>
      <c r="B720" s="599" t="s">
        <v>12</v>
      </c>
      <c r="C720" s="31"/>
      <c r="D720" s="31"/>
      <c r="E720" s="31"/>
      <c r="F720" s="31"/>
      <c r="G720" s="31"/>
      <c r="I720" s="599" t="s">
        <v>12</v>
      </c>
      <c r="J720" s="187" t="s">
        <v>562</v>
      </c>
      <c r="K720" s="31"/>
      <c r="L720" s="31"/>
      <c r="M720" s="31"/>
      <c r="N720" s="31"/>
    </row>
    <row r="721" spans="1:14" ht="36.75" thickBot="1" x14ac:dyDescent="0.3">
      <c r="A721" s="9"/>
      <c r="B721" s="599"/>
      <c r="C721" s="34"/>
      <c r="D721" s="34"/>
      <c r="E721" s="34"/>
      <c r="F721" s="34"/>
      <c r="G721" s="34"/>
      <c r="I721" s="599"/>
      <c r="J721" s="189" t="s">
        <v>695</v>
      </c>
      <c r="K721" s="34"/>
      <c r="L721" s="34"/>
      <c r="M721" s="34"/>
      <c r="N721" s="34"/>
    </row>
    <row r="722" spans="1:14" ht="36.75" customHeight="1" thickBot="1" x14ac:dyDescent="0.3">
      <c r="A722" s="9"/>
      <c r="B722" s="599"/>
      <c r="C722" s="269"/>
      <c r="D722" s="269"/>
      <c r="E722" s="269"/>
      <c r="F722" s="269"/>
      <c r="G722" s="269"/>
      <c r="I722" s="599"/>
      <c r="J722" s="210" t="s">
        <v>678</v>
      </c>
      <c r="K722" s="269"/>
      <c r="L722" s="269"/>
      <c r="M722" s="37"/>
      <c r="N722" s="269"/>
    </row>
    <row r="723" spans="1:14" ht="39" customHeight="1" thickBot="1" x14ac:dyDescent="0.3">
      <c r="A723" s="9"/>
      <c r="B723" s="598" t="s">
        <v>16</v>
      </c>
      <c r="C723" s="31"/>
      <c r="D723" s="31"/>
      <c r="E723" s="31"/>
      <c r="F723" s="31"/>
      <c r="G723" s="31"/>
      <c r="I723" s="598" t="s">
        <v>16</v>
      </c>
      <c r="J723" s="187" t="s">
        <v>562</v>
      </c>
      <c r="K723" s="31"/>
      <c r="L723" s="31"/>
      <c r="M723" s="158" t="s">
        <v>748</v>
      </c>
      <c r="N723" s="124" t="s">
        <v>749</v>
      </c>
    </row>
    <row r="724" spans="1:14" ht="36.75" thickBot="1" x14ac:dyDescent="0.3">
      <c r="A724" s="9"/>
      <c r="B724" s="598"/>
      <c r="C724" s="34"/>
      <c r="D724" s="34"/>
      <c r="E724" s="34"/>
      <c r="F724" s="34"/>
      <c r="G724" s="34"/>
      <c r="I724" s="598"/>
      <c r="J724" s="189" t="s">
        <v>702</v>
      </c>
      <c r="K724" s="34"/>
      <c r="L724" s="34"/>
      <c r="M724" s="159" t="s">
        <v>758</v>
      </c>
      <c r="N724" s="125" t="s">
        <v>759</v>
      </c>
    </row>
    <row r="725" spans="1:14" ht="36.75" customHeight="1" thickBot="1" x14ac:dyDescent="0.3">
      <c r="A725" s="9"/>
      <c r="B725" s="598"/>
      <c r="C725" s="269"/>
      <c r="D725" s="269"/>
      <c r="E725" s="269"/>
      <c r="F725" s="269"/>
      <c r="G725" s="269"/>
      <c r="I725" s="598"/>
      <c r="J725" s="210" t="s">
        <v>678</v>
      </c>
      <c r="K725" s="269"/>
      <c r="L725" s="269"/>
      <c r="M725" s="160" t="s">
        <v>15</v>
      </c>
      <c r="N725" s="126" t="s">
        <v>15</v>
      </c>
    </row>
    <row r="726" spans="1:14" ht="38.25" customHeight="1" thickBot="1" x14ac:dyDescent="0.3">
      <c r="A726" s="9"/>
      <c r="B726" s="598" t="s">
        <v>29</v>
      </c>
      <c r="C726" s="187" t="s">
        <v>3</v>
      </c>
      <c r="D726" s="40" t="s">
        <v>18</v>
      </c>
      <c r="E726" s="35" t="s">
        <v>17</v>
      </c>
      <c r="F726" s="32" t="s">
        <v>17</v>
      </c>
      <c r="G726" s="35" t="s">
        <v>17</v>
      </c>
      <c r="I726" s="598" t="s">
        <v>29</v>
      </c>
      <c r="J726" s="51" t="s">
        <v>59</v>
      </c>
      <c r="K726" s="113" t="s">
        <v>13</v>
      </c>
      <c r="L726" s="35" t="s">
        <v>13</v>
      </c>
      <c r="M726" s="158" t="s">
        <v>760</v>
      </c>
      <c r="N726" s="124" t="s">
        <v>761</v>
      </c>
    </row>
    <row r="727" spans="1:14" ht="38.25" customHeight="1" thickBot="1" x14ac:dyDescent="0.3">
      <c r="A727" s="9"/>
      <c r="B727" s="598"/>
      <c r="C727" s="209" t="s">
        <v>674</v>
      </c>
      <c r="D727" s="44" t="s">
        <v>762</v>
      </c>
      <c r="E727" s="35" t="s">
        <v>763</v>
      </c>
      <c r="F727" s="35" t="s">
        <v>765</v>
      </c>
      <c r="G727" s="35" t="s">
        <v>738</v>
      </c>
      <c r="I727" s="598"/>
      <c r="J727" s="87" t="s">
        <v>767</v>
      </c>
      <c r="K727" s="113" t="s">
        <v>804</v>
      </c>
      <c r="L727" s="35" t="s">
        <v>742</v>
      </c>
      <c r="M727" s="159" t="s">
        <v>758</v>
      </c>
      <c r="N727" s="125" t="s">
        <v>759</v>
      </c>
    </row>
    <row r="728" spans="1:14" ht="36.75" customHeight="1" thickBot="1" x14ac:dyDescent="0.3">
      <c r="A728" s="9"/>
      <c r="B728" s="598"/>
      <c r="C728" s="210" t="s">
        <v>678</v>
      </c>
      <c r="D728" s="49" t="s">
        <v>101</v>
      </c>
      <c r="E728" s="38" t="s">
        <v>369</v>
      </c>
      <c r="F728" s="38" t="s">
        <v>147</v>
      </c>
      <c r="G728" s="38" t="s">
        <v>147</v>
      </c>
      <c r="I728" s="598"/>
      <c r="J728" s="88" t="s">
        <v>258</v>
      </c>
      <c r="K728" s="116" t="s">
        <v>370</v>
      </c>
      <c r="L728" s="38" t="s">
        <v>370</v>
      </c>
      <c r="M728" s="160" t="s">
        <v>15</v>
      </c>
      <c r="N728" s="126" t="s">
        <v>15</v>
      </c>
    </row>
    <row r="729" spans="1:14" ht="38.25" customHeight="1" thickBot="1" x14ac:dyDescent="0.3">
      <c r="A729" s="9"/>
      <c r="B729" s="598" t="s">
        <v>42</v>
      </c>
      <c r="C729" s="187" t="s">
        <v>3</v>
      </c>
      <c r="D729" s="40" t="s">
        <v>18</v>
      </c>
      <c r="E729" s="32" t="s">
        <v>17</v>
      </c>
      <c r="F729" s="32" t="s">
        <v>17</v>
      </c>
      <c r="G729" s="110" t="s">
        <v>17</v>
      </c>
      <c r="I729" s="598" t="s">
        <v>42</v>
      </c>
      <c r="J729" s="51" t="s">
        <v>59</v>
      </c>
      <c r="K729" s="110" t="s">
        <v>13</v>
      </c>
      <c r="L729" s="32" t="s">
        <v>13</v>
      </c>
      <c r="M729" s="158" t="s">
        <v>770</v>
      </c>
      <c r="N729" s="124" t="s">
        <v>771</v>
      </c>
    </row>
    <row r="730" spans="1:14" ht="38.25" customHeight="1" thickBot="1" x14ac:dyDescent="0.3">
      <c r="A730" s="9"/>
      <c r="B730" s="598"/>
      <c r="C730" s="189" t="s">
        <v>683</v>
      </c>
      <c r="D730" s="44" t="s">
        <v>772</v>
      </c>
      <c r="E730" s="35" t="s">
        <v>773</v>
      </c>
      <c r="F730" s="35" t="s">
        <v>775</v>
      </c>
      <c r="G730" s="113" t="s">
        <v>752</v>
      </c>
      <c r="I730" s="598"/>
      <c r="J730" s="87" t="s">
        <v>777</v>
      </c>
      <c r="K730" s="113" t="s">
        <v>809</v>
      </c>
      <c r="L730" s="35" t="s">
        <v>756</v>
      </c>
      <c r="M730" s="159" t="s">
        <v>758</v>
      </c>
      <c r="N730" s="125" t="s">
        <v>759</v>
      </c>
    </row>
    <row r="731" spans="1:14" ht="36.75" customHeight="1" thickBot="1" x14ac:dyDescent="0.3">
      <c r="A731" s="9"/>
      <c r="B731" s="598"/>
      <c r="C731" s="210" t="s">
        <v>678</v>
      </c>
      <c r="D731" s="49" t="s">
        <v>101</v>
      </c>
      <c r="E731" s="38" t="s">
        <v>369</v>
      </c>
      <c r="F731" s="38" t="s">
        <v>147</v>
      </c>
      <c r="G731" s="116" t="s">
        <v>147</v>
      </c>
      <c r="I731" s="598"/>
      <c r="J731" s="88" t="s">
        <v>258</v>
      </c>
      <c r="K731" s="116" t="s">
        <v>370</v>
      </c>
      <c r="L731" s="38" t="s">
        <v>370</v>
      </c>
      <c r="M731" s="160" t="s">
        <v>15</v>
      </c>
      <c r="N731" s="126" t="s">
        <v>15</v>
      </c>
    </row>
    <row r="732" spans="1:14" ht="36.75" thickBot="1" x14ac:dyDescent="0.3">
      <c r="A732" s="9"/>
      <c r="B732" s="89" t="s">
        <v>647</v>
      </c>
      <c r="C732" s="29" t="s">
        <v>55</v>
      </c>
      <c r="D732" s="29" t="s">
        <v>55</v>
      </c>
      <c r="E732" s="29" t="s">
        <v>55</v>
      </c>
      <c r="F732" s="29" t="s">
        <v>55</v>
      </c>
      <c r="G732" s="29" t="s">
        <v>55</v>
      </c>
      <c r="H732" s="27"/>
      <c r="I732" s="89" t="s">
        <v>647</v>
      </c>
      <c r="J732" s="29" t="s">
        <v>56</v>
      </c>
      <c r="K732" s="29" t="s">
        <v>56</v>
      </c>
      <c r="L732" s="29" t="s">
        <v>56</v>
      </c>
      <c r="M732" s="29" t="s">
        <v>56</v>
      </c>
      <c r="N732" s="29" t="s">
        <v>56</v>
      </c>
    </row>
    <row r="733" spans="1:14" ht="36.75" customHeight="1" thickBot="1" x14ac:dyDescent="0.3">
      <c r="A733" s="9"/>
      <c r="B733" s="598" t="s">
        <v>648</v>
      </c>
      <c r="C733" s="35" t="s">
        <v>17</v>
      </c>
      <c r="D733" s="199" t="s">
        <v>599</v>
      </c>
      <c r="E733" s="68"/>
      <c r="F733" s="124" t="s">
        <v>780</v>
      </c>
      <c r="G733" s="124" t="s">
        <v>781</v>
      </c>
      <c r="I733" s="598" t="s">
        <v>648</v>
      </c>
      <c r="J733" s="199" t="s">
        <v>601</v>
      </c>
      <c r="K733" s="51" t="s">
        <v>59</v>
      </c>
      <c r="L733" s="68"/>
      <c r="M733" s="32" t="s">
        <v>13</v>
      </c>
      <c r="N733" s="32" t="s">
        <v>13</v>
      </c>
    </row>
    <row r="734" spans="1:14" ht="36.75" thickBot="1" x14ac:dyDescent="0.3">
      <c r="A734" s="9"/>
      <c r="B734" s="598"/>
      <c r="C734" s="35" t="s">
        <v>793</v>
      </c>
      <c r="D734" s="201" t="s">
        <v>783</v>
      </c>
      <c r="E734" s="71"/>
      <c r="F734" s="125" t="s">
        <v>784</v>
      </c>
      <c r="G734" s="125" t="s">
        <v>785</v>
      </c>
      <c r="I734" s="598"/>
      <c r="J734" s="201" t="s">
        <v>786</v>
      </c>
      <c r="K734" s="87" t="s">
        <v>787</v>
      </c>
      <c r="L734" s="71"/>
      <c r="M734" s="35" t="s">
        <v>779</v>
      </c>
      <c r="N734" s="35" t="s">
        <v>788</v>
      </c>
    </row>
    <row r="735" spans="1:14" ht="36.75" customHeight="1" thickBot="1" x14ac:dyDescent="0.3">
      <c r="A735" s="9"/>
      <c r="B735" s="598"/>
      <c r="C735" s="38" t="s">
        <v>369</v>
      </c>
      <c r="D735" s="203" t="s">
        <v>1254</v>
      </c>
      <c r="E735" s="74"/>
      <c r="F735" s="126" t="s">
        <v>15</v>
      </c>
      <c r="G735" s="126" t="s">
        <v>15</v>
      </c>
      <c r="I735" s="598"/>
      <c r="J735" s="203" t="s">
        <v>610</v>
      </c>
      <c r="K735" s="49" t="s">
        <v>258</v>
      </c>
      <c r="L735" s="71"/>
      <c r="M735" s="35" t="s">
        <v>41</v>
      </c>
      <c r="N735" s="38" t="s">
        <v>41</v>
      </c>
    </row>
    <row r="736" spans="1:14" ht="36.75" customHeight="1" thickBot="1" x14ac:dyDescent="0.3">
      <c r="A736" s="9"/>
      <c r="B736" s="598" t="s">
        <v>658</v>
      </c>
      <c r="C736" s="32" t="s">
        <v>17</v>
      </c>
      <c r="D736" s="199" t="s">
        <v>599</v>
      </c>
      <c r="E736" s="68"/>
      <c r="F736" s="124" t="s">
        <v>791</v>
      </c>
      <c r="G736" s="124" t="s">
        <v>792</v>
      </c>
      <c r="I736" s="598" t="s">
        <v>658</v>
      </c>
      <c r="J736" s="199" t="s">
        <v>601</v>
      </c>
      <c r="K736" s="51" t="s">
        <v>59</v>
      </c>
      <c r="L736" s="68"/>
      <c r="M736" s="273"/>
      <c r="N736" s="32" t="s">
        <v>13</v>
      </c>
    </row>
    <row r="737" spans="1:14" ht="36.75" thickBot="1" x14ac:dyDescent="0.3">
      <c r="A737" s="9"/>
      <c r="B737" s="598"/>
      <c r="C737" s="35" t="s">
        <v>802</v>
      </c>
      <c r="D737" s="201" t="s">
        <v>794</v>
      </c>
      <c r="E737" s="71"/>
      <c r="F737" s="125" t="s">
        <v>784</v>
      </c>
      <c r="G737" s="125" t="s">
        <v>785</v>
      </c>
      <c r="I737" s="598"/>
      <c r="J737" s="201" t="s">
        <v>795</v>
      </c>
      <c r="K737" s="87" t="s">
        <v>796</v>
      </c>
      <c r="L737" s="71"/>
      <c r="M737" s="274"/>
      <c r="N737" s="35" t="s">
        <v>797</v>
      </c>
    </row>
    <row r="738" spans="1:14" ht="36.75" customHeight="1" thickBot="1" x14ac:dyDescent="0.3">
      <c r="A738" s="9"/>
      <c r="B738" s="598"/>
      <c r="C738" s="38" t="s">
        <v>369</v>
      </c>
      <c r="D738" s="203" t="s">
        <v>610</v>
      </c>
      <c r="E738" s="74"/>
      <c r="F738" s="126" t="s">
        <v>15</v>
      </c>
      <c r="G738" s="126" t="s">
        <v>15</v>
      </c>
      <c r="I738" s="598"/>
      <c r="J738" s="203" t="s">
        <v>1253</v>
      </c>
      <c r="K738" s="49" t="s">
        <v>258</v>
      </c>
      <c r="L738" s="71"/>
      <c r="M738" s="274"/>
      <c r="N738" s="38" t="s">
        <v>41</v>
      </c>
    </row>
    <row r="739" spans="1:14" ht="36.75" customHeight="1" thickBot="1" x14ac:dyDescent="0.3">
      <c r="A739" s="9"/>
      <c r="B739" s="598" t="s">
        <v>666</v>
      </c>
      <c r="D739" s="199" t="s">
        <v>599</v>
      </c>
      <c r="E739" s="68"/>
      <c r="F739" s="124" t="s">
        <v>799</v>
      </c>
      <c r="G739" s="124" t="s">
        <v>800</v>
      </c>
      <c r="I739" s="598" t="s">
        <v>666</v>
      </c>
      <c r="J739" s="32" t="s">
        <v>13</v>
      </c>
      <c r="K739" s="199" t="s">
        <v>601</v>
      </c>
      <c r="L739" s="68"/>
      <c r="M739" s="31"/>
      <c r="N739" s="31"/>
    </row>
    <row r="740" spans="1:14" ht="39" thickBot="1" x14ac:dyDescent="0.3">
      <c r="A740" s="9"/>
      <c r="B740" s="598"/>
      <c r="D740" s="201" t="s">
        <v>803</v>
      </c>
      <c r="E740" s="71"/>
      <c r="F740" s="125" t="s">
        <v>784</v>
      </c>
      <c r="G740" s="125" t="s">
        <v>785</v>
      </c>
      <c r="I740" s="598"/>
      <c r="J740" s="35" t="s">
        <v>769</v>
      </c>
      <c r="K740" s="201" t="s">
        <v>805</v>
      </c>
      <c r="L740" s="71"/>
      <c r="M740" s="34"/>
      <c r="N740" s="34"/>
    </row>
    <row r="741" spans="1:14" ht="36.75" customHeight="1" thickBot="1" x14ac:dyDescent="0.3">
      <c r="A741" s="9"/>
      <c r="B741" s="598"/>
      <c r="D741" s="203" t="s">
        <v>610</v>
      </c>
      <c r="E741" s="74"/>
      <c r="F741" s="125" t="s">
        <v>15</v>
      </c>
      <c r="G741" s="126" t="s">
        <v>15</v>
      </c>
      <c r="I741" s="598"/>
      <c r="J741" s="38" t="s">
        <v>15</v>
      </c>
      <c r="K741" s="203" t="s">
        <v>722</v>
      </c>
      <c r="L741" s="71"/>
      <c r="M741" s="269"/>
      <c r="N741" s="269"/>
    </row>
    <row r="742" spans="1:14" ht="36.75" customHeight="1" thickBot="1" x14ac:dyDescent="0.3">
      <c r="A742" s="9"/>
      <c r="B742" s="598" t="s">
        <v>672</v>
      </c>
      <c r="C742" s="31"/>
      <c r="D742" s="31"/>
      <c r="E742" s="68"/>
      <c r="F742" s="31"/>
      <c r="G742" s="31"/>
      <c r="I742" s="598" t="s">
        <v>672</v>
      </c>
      <c r="J742" s="31"/>
      <c r="K742" s="31"/>
      <c r="L742" s="68"/>
      <c r="M742" s="31"/>
      <c r="N742" s="31"/>
    </row>
    <row r="743" spans="1:14" ht="36.75" thickBot="1" x14ac:dyDescent="0.3">
      <c r="A743" s="9"/>
      <c r="B743" s="598"/>
      <c r="C743" s="34"/>
      <c r="D743" s="34"/>
      <c r="E743" s="71"/>
      <c r="F743" s="34"/>
      <c r="G743" s="34"/>
      <c r="I743" s="598"/>
      <c r="J743" s="34"/>
      <c r="K743" s="34"/>
      <c r="L743" s="71"/>
      <c r="M743" s="34"/>
      <c r="N743" s="34"/>
    </row>
    <row r="744" spans="1:14" ht="36.75" customHeight="1" thickBot="1" x14ac:dyDescent="0.3">
      <c r="A744" s="9"/>
      <c r="B744" s="598"/>
      <c r="C744" s="37"/>
      <c r="D744" s="37"/>
      <c r="E744" s="74"/>
      <c r="F744" s="37"/>
      <c r="G744" s="37"/>
      <c r="I744" s="598"/>
      <c r="J744" s="269"/>
      <c r="K744" s="37"/>
      <c r="L744" s="74"/>
      <c r="M744" s="269"/>
      <c r="N744" s="269"/>
    </row>
    <row r="745" spans="1:14" ht="36.75" thickBot="1" x14ac:dyDescent="0.3">
      <c r="A745" s="9"/>
      <c r="B745" s="82"/>
      <c r="C745" s="108"/>
      <c r="D745" s="108"/>
      <c r="E745" s="108"/>
      <c r="F745" s="108"/>
      <c r="I745" s="82"/>
      <c r="J745" s="108"/>
      <c r="K745" s="108"/>
      <c r="L745" s="108"/>
      <c r="M745" s="108"/>
      <c r="N745" s="108"/>
    </row>
    <row r="746" spans="1:14" ht="36.75" thickBot="1" x14ac:dyDescent="0.3">
      <c r="A746" s="8">
        <v>25</v>
      </c>
      <c r="B746" s="82"/>
      <c r="C746" s="108"/>
      <c r="D746" s="108"/>
      <c r="E746" s="108"/>
      <c r="F746" s="108"/>
      <c r="I746" s="82"/>
      <c r="J746" s="108"/>
      <c r="K746" s="108"/>
      <c r="L746" s="108"/>
      <c r="M746" s="108"/>
      <c r="N746" s="108"/>
    </row>
    <row r="747" spans="1:14" ht="15" customHeight="1" x14ac:dyDescent="0.25">
      <c r="A747" s="323"/>
      <c r="B747" s="596" t="str">
        <f>B716</f>
        <v xml:space="preserve">KOMİTE-5- ENDOKRİNOLOJİ, ÜRİNER SİSTEM ve ÜREME SİSTEMİ </v>
      </c>
      <c r="C747" s="596"/>
      <c r="D747" s="596"/>
      <c r="E747" s="596"/>
      <c r="F747" s="596"/>
      <c r="G747" s="596"/>
      <c r="H747" s="16"/>
      <c r="I747" s="596" t="str">
        <f>I716</f>
        <v>COMMITTEE-5 ENDOCRINOLOGY, URINARY AND REPRODUCTIVE SYSTEM</v>
      </c>
      <c r="J747" s="596"/>
      <c r="K747" s="596"/>
      <c r="L747" s="596"/>
      <c r="M747" s="596"/>
      <c r="N747" s="596"/>
    </row>
    <row r="748" spans="1:14" ht="36" x14ac:dyDescent="0.25">
      <c r="A748" s="9"/>
      <c r="B748" s="10"/>
      <c r="C748" s="11"/>
      <c r="D748" s="12">
        <f>D717+1</f>
        <v>4</v>
      </c>
      <c r="E748" s="13" t="str">
        <f>E717</f>
        <v>HAFTA</v>
      </c>
      <c r="F748" s="14"/>
      <c r="G748" s="15"/>
      <c r="H748" s="16"/>
      <c r="I748" s="10"/>
      <c r="J748" s="11"/>
      <c r="K748" s="84">
        <f>K717+1</f>
        <v>4</v>
      </c>
      <c r="L748" s="85" t="str">
        <f>L717</f>
        <v>WEEK</v>
      </c>
      <c r="M748" s="14"/>
      <c r="N748" s="15"/>
    </row>
    <row r="749" spans="1:14" ht="36.75" thickBot="1" x14ac:dyDescent="0.3">
      <c r="A749" s="9"/>
      <c r="B749" s="17"/>
      <c r="C749" s="18"/>
      <c r="D749" s="18" t="str">
        <f>D718:I718</f>
        <v xml:space="preserve">Komite sorumluları: </v>
      </c>
      <c r="E749" s="18" t="str">
        <f>E718:J718</f>
        <v>Dr. Raziye Desdicioğlu</v>
      </c>
      <c r="F749" s="18" t="str">
        <f>F718</f>
        <v>Dr. Berna Öğmen</v>
      </c>
      <c r="G749" s="19"/>
      <c r="H749" s="20"/>
      <c r="I749" s="21"/>
      <c r="J749" s="22"/>
      <c r="K749" s="18" t="str">
        <f>K718:P718</f>
        <v xml:space="preserve">Committee Chairman: </v>
      </c>
      <c r="L749" s="18" t="str">
        <f>L718:Q718</f>
        <v>Dr. Raziye Desdicioğlu</v>
      </c>
      <c r="M749" s="18" t="str">
        <f>M718</f>
        <v>Dr. Berna Öğmen</v>
      </c>
      <c r="N749" s="23"/>
    </row>
    <row r="750" spans="1:14" ht="36.75" thickBot="1" x14ac:dyDescent="0.3">
      <c r="A750" s="9"/>
      <c r="B750" s="28"/>
      <c r="C750" s="25">
        <f>7+C719</f>
        <v>44620</v>
      </c>
      <c r="D750" s="25">
        <f>7+D719</f>
        <v>44621</v>
      </c>
      <c r="E750" s="25">
        <f>7+E719</f>
        <v>44622</v>
      </c>
      <c r="F750" s="25">
        <f>7+F719</f>
        <v>44623</v>
      </c>
      <c r="G750" s="25">
        <f>7+G719</f>
        <v>44624</v>
      </c>
      <c r="H750" s="27"/>
      <c r="I750" s="28"/>
      <c r="J750" s="29">
        <f>7+J719</f>
        <v>44620</v>
      </c>
      <c r="K750" s="29">
        <f>7+K719</f>
        <v>44621</v>
      </c>
      <c r="L750" s="29">
        <f>7+L719</f>
        <v>44622</v>
      </c>
      <c r="M750" s="29">
        <f>7+M719</f>
        <v>44623</v>
      </c>
      <c r="N750" s="29">
        <f>7+N719</f>
        <v>44624</v>
      </c>
    </row>
    <row r="751" spans="1:14" ht="36.75" customHeight="1" thickBot="1" x14ac:dyDescent="0.3">
      <c r="A751" s="9"/>
      <c r="B751" s="599" t="s">
        <v>12</v>
      </c>
      <c r="C751" s="31"/>
      <c r="D751" s="220" t="s">
        <v>733</v>
      </c>
      <c r="E751" s="31"/>
      <c r="F751" s="31"/>
      <c r="G751" s="219" t="s">
        <v>733</v>
      </c>
      <c r="I751" s="599" t="s">
        <v>12</v>
      </c>
      <c r="J751" s="31"/>
      <c r="K751" s="31"/>
      <c r="L751" s="31"/>
      <c r="M751" s="219" t="s">
        <v>735</v>
      </c>
      <c r="N751" s="32" t="s">
        <v>13</v>
      </c>
    </row>
    <row r="752" spans="1:14" ht="36" customHeight="1" thickBot="1" x14ac:dyDescent="0.3">
      <c r="A752" s="9"/>
      <c r="B752" s="599"/>
      <c r="C752" s="34"/>
      <c r="D752" s="220" t="s">
        <v>737</v>
      </c>
      <c r="E752" s="34"/>
      <c r="F752" s="34"/>
      <c r="G752" s="220" t="s">
        <v>812</v>
      </c>
      <c r="I752" s="599"/>
      <c r="J752" s="34"/>
      <c r="K752" s="34"/>
      <c r="L752" s="34"/>
      <c r="M752" s="220" t="s">
        <v>789</v>
      </c>
      <c r="N752" s="35" t="s">
        <v>816</v>
      </c>
    </row>
    <row r="753" spans="1:14" ht="36.75" thickBot="1" x14ac:dyDescent="0.3">
      <c r="A753" s="9"/>
      <c r="B753" s="599"/>
      <c r="C753" s="269"/>
      <c r="D753" s="222" t="s">
        <v>745</v>
      </c>
      <c r="E753" s="269"/>
      <c r="F753" s="269"/>
      <c r="G753" s="222" t="s">
        <v>744</v>
      </c>
      <c r="I753" s="599"/>
      <c r="J753" s="269"/>
      <c r="K753" s="269"/>
      <c r="L753" s="269"/>
      <c r="M753" s="222" t="s">
        <v>744</v>
      </c>
      <c r="N753" s="38" t="s">
        <v>41</v>
      </c>
    </row>
    <row r="754" spans="1:14" ht="36.75" customHeight="1" thickBot="1" x14ac:dyDescent="0.3">
      <c r="A754" s="9"/>
      <c r="B754" s="598" t="s">
        <v>16</v>
      </c>
      <c r="D754" s="219" t="s">
        <v>733</v>
      </c>
      <c r="E754" s="40" t="s">
        <v>18</v>
      </c>
      <c r="F754" s="31"/>
      <c r="G754" s="219" t="s">
        <v>733</v>
      </c>
      <c r="I754" s="598" t="s">
        <v>16</v>
      </c>
      <c r="J754" s="31"/>
      <c r="K754" s="31"/>
      <c r="L754" s="31"/>
      <c r="M754" s="219" t="s">
        <v>735</v>
      </c>
      <c r="N754" s="32" t="s">
        <v>13</v>
      </c>
    </row>
    <row r="755" spans="1:14" ht="36" customHeight="1" thickBot="1" x14ac:dyDescent="0.3">
      <c r="A755" s="9"/>
      <c r="B755" s="598"/>
      <c r="D755" s="220" t="s">
        <v>751</v>
      </c>
      <c r="E755" s="44" t="s">
        <v>782</v>
      </c>
      <c r="F755" s="34"/>
      <c r="G755" s="220" t="s">
        <v>819</v>
      </c>
      <c r="I755" s="598"/>
      <c r="J755" s="34"/>
      <c r="K755" s="34"/>
      <c r="L755" s="34"/>
      <c r="M755" s="220" t="s">
        <v>798</v>
      </c>
      <c r="N755" s="35" t="s">
        <v>823</v>
      </c>
    </row>
    <row r="756" spans="1:14" ht="36.75" thickBot="1" x14ac:dyDescent="0.3">
      <c r="A756" s="9"/>
      <c r="B756" s="598"/>
      <c r="D756" s="222" t="s">
        <v>745</v>
      </c>
      <c r="E756" s="49" t="s">
        <v>790</v>
      </c>
      <c r="F756" s="269"/>
      <c r="G756" s="222" t="s">
        <v>744</v>
      </c>
      <c r="I756" s="598"/>
      <c r="J756" s="269"/>
      <c r="K756" s="269"/>
      <c r="L756" s="269"/>
      <c r="M756" s="222" t="s">
        <v>744</v>
      </c>
      <c r="N756" s="38" t="s">
        <v>41</v>
      </c>
    </row>
    <row r="757" spans="1:14" ht="36.75" customHeight="1" thickBot="1" x14ac:dyDescent="0.3">
      <c r="A757" s="9"/>
      <c r="B757" s="598" t="s">
        <v>29</v>
      </c>
      <c r="C757" s="180" t="s">
        <v>747</v>
      </c>
      <c r="D757" s="32" t="s">
        <v>17</v>
      </c>
      <c r="E757" s="219" t="s">
        <v>733</v>
      </c>
      <c r="F757" s="224" t="s">
        <v>733</v>
      </c>
      <c r="G757" s="32" t="s">
        <v>17</v>
      </c>
      <c r="I757" s="598" t="s">
        <v>29</v>
      </c>
      <c r="J757" s="219" t="s">
        <v>735</v>
      </c>
      <c r="K757" s="219" t="s">
        <v>735</v>
      </c>
      <c r="L757" s="219" t="s">
        <v>735</v>
      </c>
      <c r="M757" s="32" t="s">
        <v>13</v>
      </c>
      <c r="N757" s="219" t="s">
        <v>735</v>
      </c>
    </row>
    <row r="758" spans="1:14" ht="36" customHeight="1" thickBot="1" x14ac:dyDescent="0.3">
      <c r="A758" s="9"/>
      <c r="B758" s="598"/>
      <c r="C758" s="221" t="s">
        <v>750</v>
      </c>
      <c r="D758" s="35" t="s">
        <v>858</v>
      </c>
      <c r="E758" s="220" t="s">
        <v>739</v>
      </c>
      <c r="F758" s="225" t="s">
        <v>766</v>
      </c>
      <c r="G758" s="35" t="s">
        <v>828</v>
      </c>
      <c r="I758" s="598"/>
      <c r="J758" s="220" t="s">
        <v>755</v>
      </c>
      <c r="K758" s="220" t="s">
        <v>768</v>
      </c>
      <c r="L758" s="220" t="s">
        <v>743</v>
      </c>
      <c r="M758" s="35" t="s">
        <v>814</v>
      </c>
      <c r="N758" s="220" t="s">
        <v>830</v>
      </c>
    </row>
    <row r="759" spans="1:14" ht="36.75" thickBot="1" x14ac:dyDescent="0.3">
      <c r="A759" s="9"/>
      <c r="B759" s="598"/>
      <c r="C759" s="223" t="s">
        <v>746</v>
      </c>
      <c r="D759" s="38" t="s">
        <v>859</v>
      </c>
      <c r="E759" s="222" t="s">
        <v>745</v>
      </c>
      <c r="F759" s="226" t="s">
        <v>744</v>
      </c>
      <c r="G759" s="38" t="s">
        <v>147</v>
      </c>
      <c r="I759" s="598"/>
      <c r="J759" s="222" t="s">
        <v>744</v>
      </c>
      <c r="K759" s="222" t="s">
        <v>745</v>
      </c>
      <c r="L759" s="222" t="s">
        <v>744</v>
      </c>
      <c r="M759" s="38" t="s">
        <v>370</v>
      </c>
      <c r="N759" s="222" t="s">
        <v>744</v>
      </c>
    </row>
    <row r="760" spans="1:14" ht="36.75" customHeight="1" thickBot="1" x14ac:dyDescent="0.3">
      <c r="A760" s="9"/>
      <c r="B760" s="598" t="s">
        <v>42</v>
      </c>
      <c r="C760" s="219" t="s">
        <v>733</v>
      </c>
      <c r="D760" s="32" t="s">
        <v>17</v>
      </c>
      <c r="E760" s="219" t="s">
        <v>733</v>
      </c>
      <c r="F760" s="219" t="s">
        <v>733</v>
      </c>
      <c r="G760" s="32" t="s">
        <v>17</v>
      </c>
      <c r="I760" s="598" t="s">
        <v>42</v>
      </c>
      <c r="J760" s="221" t="s">
        <v>734</v>
      </c>
      <c r="K760" s="219" t="s">
        <v>735</v>
      </c>
      <c r="L760" s="219" t="s">
        <v>735</v>
      </c>
      <c r="M760" s="53" t="s">
        <v>13</v>
      </c>
      <c r="N760" s="219" t="s">
        <v>735</v>
      </c>
    </row>
    <row r="761" spans="1:14" ht="36" customHeight="1" thickBot="1" x14ac:dyDescent="0.3">
      <c r="A761" s="9"/>
      <c r="B761" s="598"/>
      <c r="C761" s="220" t="s">
        <v>736</v>
      </c>
      <c r="D761" s="35" t="s">
        <v>860</v>
      </c>
      <c r="E761" s="220" t="s">
        <v>753</v>
      </c>
      <c r="F761" s="220" t="s">
        <v>776</v>
      </c>
      <c r="G761" s="35" t="s">
        <v>836</v>
      </c>
      <c r="I761" s="598"/>
      <c r="J761" s="178" t="s">
        <v>741</v>
      </c>
      <c r="K761" s="220" t="s">
        <v>778</v>
      </c>
      <c r="L761" s="220" t="s">
        <v>757</v>
      </c>
      <c r="M761" s="55" t="s">
        <v>822</v>
      </c>
      <c r="N761" s="220" t="s">
        <v>838</v>
      </c>
    </row>
    <row r="762" spans="1:14" ht="36.75" thickBot="1" x14ac:dyDescent="0.3">
      <c r="A762" s="9"/>
      <c r="B762" s="598"/>
      <c r="C762" s="222" t="s">
        <v>744</v>
      </c>
      <c r="D762" s="38" t="s">
        <v>147</v>
      </c>
      <c r="E762" s="222" t="s">
        <v>744</v>
      </c>
      <c r="F762" s="222" t="s">
        <v>744</v>
      </c>
      <c r="G762" s="38" t="s">
        <v>147</v>
      </c>
      <c r="I762" s="598"/>
      <c r="J762" s="221" t="s">
        <v>746</v>
      </c>
      <c r="K762" s="227" t="s">
        <v>745</v>
      </c>
      <c r="L762" s="222" t="s">
        <v>745</v>
      </c>
      <c r="M762" s="57" t="s">
        <v>370</v>
      </c>
      <c r="N762" s="222" t="s">
        <v>744</v>
      </c>
    </row>
    <row r="763" spans="1:14" ht="36.75" thickBot="1" x14ac:dyDescent="0.3">
      <c r="A763" s="9"/>
      <c r="B763" s="89" t="s">
        <v>647</v>
      </c>
      <c r="C763" s="29" t="s">
        <v>55</v>
      </c>
      <c r="D763" s="29" t="s">
        <v>55</v>
      </c>
      <c r="E763" s="29" t="s">
        <v>55</v>
      </c>
      <c r="F763" s="29" t="s">
        <v>55</v>
      </c>
      <c r="G763" s="29" t="s">
        <v>55</v>
      </c>
      <c r="H763" s="27"/>
      <c r="I763" s="89" t="s">
        <v>647</v>
      </c>
      <c r="J763" s="29" t="s">
        <v>56</v>
      </c>
      <c r="K763" s="29" t="s">
        <v>56</v>
      </c>
      <c r="L763" s="29" t="s">
        <v>56</v>
      </c>
      <c r="M763" s="29" t="s">
        <v>56</v>
      </c>
      <c r="N763" s="29" t="s">
        <v>56</v>
      </c>
    </row>
    <row r="764" spans="1:14" ht="36.75" customHeight="1" thickBot="1" x14ac:dyDescent="0.3">
      <c r="A764" s="9"/>
      <c r="B764" s="598" t="s">
        <v>648</v>
      </c>
      <c r="C764" s="40" t="s">
        <v>18</v>
      </c>
      <c r="D764" s="31"/>
      <c r="E764" s="32" t="s">
        <v>17</v>
      </c>
      <c r="F764" s="32" t="s">
        <v>17</v>
      </c>
      <c r="G764" s="31"/>
      <c r="I764" s="598" t="s">
        <v>648</v>
      </c>
      <c r="J764" s="139" t="s">
        <v>801</v>
      </c>
      <c r="K764" s="32" t="s">
        <v>13</v>
      </c>
      <c r="L764" s="32" t="s">
        <v>13</v>
      </c>
      <c r="M764" s="32" t="s">
        <v>13</v>
      </c>
      <c r="N764" s="31"/>
    </row>
    <row r="765" spans="1:14" ht="36.75" thickBot="1" x14ac:dyDescent="0.3">
      <c r="A765" s="9"/>
      <c r="B765" s="598"/>
      <c r="C765" s="44" t="s">
        <v>764</v>
      </c>
      <c r="D765" s="34"/>
      <c r="E765" s="35" t="s">
        <v>740</v>
      </c>
      <c r="F765" s="35" t="s">
        <v>827</v>
      </c>
      <c r="G765" s="34"/>
      <c r="I765" s="598"/>
      <c r="J765" s="140" t="s">
        <v>806</v>
      </c>
      <c r="K765" s="35" t="s">
        <v>815</v>
      </c>
      <c r="L765" s="35" t="s">
        <v>807</v>
      </c>
      <c r="M765" s="35" t="s">
        <v>1252</v>
      </c>
      <c r="N765" s="34"/>
    </row>
    <row r="766" spans="1:14" ht="36.75" thickBot="1" x14ac:dyDescent="0.3">
      <c r="A766" s="9"/>
      <c r="B766" s="598"/>
      <c r="C766" s="49" t="s">
        <v>101</v>
      </c>
      <c r="D766" s="269"/>
      <c r="E766" s="38" t="s">
        <v>147</v>
      </c>
      <c r="F766" s="38" t="s">
        <v>147</v>
      </c>
      <c r="G766" s="269"/>
      <c r="I766" s="598"/>
      <c r="J766" s="141" t="s">
        <v>808</v>
      </c>
      <c r="K766" s="38" t="s">
        <v>370</v>
      </c>
      <c r="L766" s="38" t="s">
        <v>370</v>
      </c>
      <c r="M766" s="38" t="s">
        <v>41</v>
      </c>
      <c r="N766" s="37"/>
    </row>
    <row r="767" spans="1:14" ht="36.75" customHeight="1" thickBot="1" x14ac:dyDescent="0.3">
      <c r="A767" s="9"/>
      <c r="B767" s="598" t="s">
        <v>658</v>
      </c>
      <c r="C767" s="40" t="s">
        <v>18</v>
      </c>
      <c r="E767" s="32" t="s">
        <v>17</v>
      </c>
      <c r="F767" s="32" t="s">
        <v>17</v>
      </c>
      <c r="G767" s="31"/>
      <c r="I767" s="598" t="s">
        <v>658</v>
      </c>
      <c r="J767" s="139" t="s">
        <v>801</v>
      </c>
      <c r="K767" s="32" t="s">
        <v>13</v>
      </c>
      <c r="L767" s="32" t="s">
        <v>13</v>
      </c>
      <c r="N767" s="31"/>
    </row>
    <row r="768" spans="1:14" ht="36.75" thickBot="1" x14ac:dyDescent="0.3">
      <c r="A768" s="9"/>
      <c r="B768" s="598"/>
      <c r="C768" s="44" t="s">
        <v>774</v>
      </c>
      <c r="E768" s="35" t="s">
        <v>754</v>
      </c>
      <c r="F768" s="35" t="s">
        <v>835</v>
      </c>
      <c r="G768" s="34"/>
      <c r="I768" s="598"/>
      <c r="J768" s="140" t="s">
        <v>810</v>
      </c>
      <c r="K768" s="35" t="s">
        <v>743</v>
      </c>
      <c r="L768" s="35" t="s">
        <v>811</v>
      </c>
      <c r="N768" s="34"/>
    </row>
    <row r="769" spans="1:14" ht="36.75" thickBot="1" x14ac:dyDescent="0.3">
      <c r="A769" s="9"/>
      <c r="B769" s="598"/>
      <c r="C769" s="49" t="s">
        <v>101</v>
      </c>
      <c r="E769" s="38" t="s">
        <v>147</v>
      </c>
      <c r="F769" s="38" t="s">
        <v>147</v>
      </c>
      <c r="G769" s="269"/>
      <c r="I769" s="598"/>
      <c r="J769" s="141" t="s">
        <v>808</v>
      </c>
      <c r="K769" s="38" t="s">
        <v>41</v>
      </c>
      <c r="L769" s="38" t="s">
        <v>370</v>
      </c>
      <c r="N769" s="37"/>
    </row>
    <row r="770" spans="1:14" ht="36.75" customHeight="1" thickBot="1" x14ac:dyDescent="0.3">
      <c r="A770" s="9"/>
      <c r="B770" s="598" t="s">
        <v>666</v>
      </c>
      <c r="C770" s="31"/>
      <c r="D770" s="31"/>
      <c r="E770" s="31"/>
      <c r="F770" s="32" t="s">
        <v>17</v>
      </c>
      <c r="G770" s="31"/>
      <c r="I770" s="598" t="s">
        <v>666</v>
      </c>
      <c r="J770" s="31"/>
      <c r="K770" s="31"/>
      <c r="M770" s="31"/>
      <c r="N770" s="31"/>
    </row>
    <row r="771" spans="1:14" ht="15" customHeight="1" thickBot="1" x14ac:dyDescent="0.3">
      <c r="A771" s="9"/>
      <c r="B771" s="598"/>
      <c r="C771" s="34"/>
      <c r="D771" s="34"/>
      <c r="E771" s="34"/>
      <c r="F771" s="35" t="s">
        <v>1251</v>
      </c>
      <c r="G771" s="34"/>
      <c r="I771" s="598"/>
      <c r="J771" s="34"/>
      <c r="K771" s="34"/>
      <c r="M771" s="34"/>
      <c r="N771" s="34"/>
    </row>
    <row r="772" spans="1:14" ht="36.75" thickBot="1" x14ac:dyDescent="0.3">
      <c r="A772" s="9"/>
      <c r="B772" s="598"/>
      <c r="C772" s="269"/>
      <c r="D772" s="269"/>
      <c r="E772" s="269"/>
      <c r="F772" s="38" t="s">
        <v>147</v>
      </c>
      <c r="G772" s="37"/>
      <c r="I772" s="598"/>
      <c r="J772" s="37"/>
      <c r="K772" s="37"/>
      <c r="M772" s="37"/>
      <c r="N772" s="37"/>
    </row>
    <row r="773" spans="1:14" ht="36.75" customHeight="1" thickBot="1" x14ac:dyDescent="0.3">
      <c r="A773" s="9"/>
      <c r="B773" s="598" t="s">
        <v>672</v>
      </c>
      <c r="C773" s="31"/>
      <c r="D773" s="31"/>
      <c r="E773" s="31"/>
      <c r="F773" s="31"/>
      <c r="G773" s="31"/>
      <c r="I773" s="598" t="s">
        <v>672</v>
      </c>
      <c r="J773" s="31"/>
      <c r="K773" s="31"/>
      <c r="L773" s="31"/>
      <c r="M773" s="31"/>
      <c r="N773" s="31"/>
    </row>
    <row r="774" spans="1:14" ht="36.75" thickBot="1" x14ac:dyDescent="0.3">
      <c r="A774" s="9"/>
      <c r="B774" s="598"/>
      <c r="C774" s="34"/>
      <c r="D774" s="34"/>
      <c r="E774" s="34"/>
      <c r="F774" s="34"/>
      <c r="G774" s="34"/>
      <c r="I774" s="598"/>
      <c r="J774" s="34"/>
      <c r="K774" s="34"/>
      <c r="L774" s="34"/>
      <c r="M774" s="34"/>
      <c r="N774" s="34"/>
    </row>
    <row r="775" spans="1:14" ht="36.75" thickBot="1" x14ac:dyDescent="0.3">
      <c r="A775" s="9"/>
      <c r="B775" s="598"/>
      <c r="C775" s="269"/>
      <c r="D775" s="269"/>
      <c r="E775" s="269"/>
      <c r="F775" s="269"/>
      <c r="G775" s="37"/>
      <c r="I775" s="598"/>
      <c r="J775" s="37"/>
      <c r="K775" s="37"/>
      <c r="L775" s="37"/>
      <c r="M775" s="37"/>
      <c r="N775" s="37"/>
    </row>
    <row r="776" spans="1:14" ht="36.75" thickBot="1" x14ac:dyDescent="0.3">
      <c r="A776" s="9"/>
      <c r="B776" s="82"/>
      <c r="C776" s="108"/>
      <c r="D776" s="108"/>
      <c r="E776" s="108"/>
      <c r="F776" s="108"/>
      <c r="I776" s="82"/>
      <c r="J776" s="108"/>
      <c r="K776" s="108"/>
      <c r="L776" s="108"/>
      <c r="M776" s="108"/>
      <c r="N776" s="108"/>
    </row>
    <row r="777" spans="1:14" ht="36.75" thickBot="1" x14ac:dyDescent="0.3">
      <c r="A777" s="8">
        <v>26</v>
      </c>
      <c r="B777" s="82"/>
      <c r="C777" s="108"/>
      <c r="D777" s="108"/>
      <c r="E777" s="108"/>
      <c r="F777" s="108"/>
      <c r="I777" s="82"/>
      <c r="J777" s="108"/>
      <c r="K777" s="108"/>
      <c r="L777" s="108"/>
      <c r="M777" s="108"/>
      <c r="N777" s="108"/>
    </row>
    <row r="778" spans="1:14" ht="15" customHeight="1" x14ac:dyDescent="0.25">
      <c r="A778" s="323"/>
      <c r="B778" s="596" t="str">
        <f>B747</f>
        <v xml:space="preserve">KOMİTE-5- ENDOKRİNOLOJİ, ÜRİNER SİSTEM ve ÜREME SİSTEMİ </v>
      </c>
      <c r="C778" s="596"/>
      <c r="D778" s="596"/>
      <c r="E778" s="596"/>
      <c r="F778" s="596"/>
      <c r="G778" s="596"/>
      <c r="H778" s="16"/>
      <c r="I778" s="596" t="str">
        <f>I747</f>
        <v>COMMITTEE-5 ENDOCRINOLOGY, URINARY AND REPRODUCTIVE SYSTEM</v>
      </c>
      <c r="J778" s="596"/>
      <c r="K778" s="596"/>
      <c r="L778" s="596"/>
      <c r="M778" s="596"/>
      <c r="N778" s="596"/>
    </row>
    <row r="779" spans="1:14" ht="36" x14ac:dyDescent="0.25">
      <c r="A779" s="9"/>
      <c r="B779" s="10"/>
      <c r="C779" s="11"/>
      <c r="D779" s="84">
        <f>D748+1</f>
        <v>5</v>
      </c>
      <c r="E779" s="85" t="str">
        <f>E748</f>
        <v>HAFTA</v>
      </c>
      <c r="F779" s="14"/>
      <c r="G779" s="15"/>
      <c r="H779" s="16"/>
      <c r="I779" s="10"/>
      <c r="J779" s="11"/>
      <c r="K779" s="12">
        <f>K748+1</f>
        <v>5</v>
      </c>
      <c r="L779" s="13" t="str">
        <f>L748</f>
        <v>WEEK</v>
      </c>
      <c r="M779" s="14"/>
      <c r="N779" s="15"/>
    </row>
    <row r="780" spans="1:14" ht="36.75" thickBot="1" x14ac:dyDescent="0.3">
      <c r="A780" s="9"/>
      <c r="B780" s="17"/>
      <c r="C780" s="18"/>
      <c r="D780" s="18" t="str">
        <f>D749:I749</f>
        <v xml:space="preserve">Komite sorumluları: </v>
      </c>
      <c r="E780" s="18" t="str">
        <f>E749:J749</f>
        <v>Dr. Raziye Desdicioğlu</v>
      </c>
      <c r="F780" s="18" t="str">
        <f>F749</f>
        <v>Dr. Berna Öğmen</v>
      </c>
      <c r="G780" s="19"/>
      <c r="H780" s="20"/>
      <c r="I780" s="21"/>
      <c r="J780" s="22"/>
      <c r="K780" s="18" t="str">
        <f>K749:P749</f>
        <v xml:space="preserve">Committee Chairman: </v>
      </c>
      <c r="L780" s="18" t="str">
        <f>L749:Q749</f>
        <v>Dr. Raziye Desdicioğlu</v>
      </c>
      <c r="M780" s="18" t="str">
        <f>M749</f>
        <v>Dr. Berna Öğmen</v>
      </c>
      <c r="N780" s="23"/>
    </row>
    <row r="781" spans="1:14" ht="36.75" thickBot="1" x14ac:dyDescent="0.3">
      <c r="A781" s="9"/>
      <c r="B781" s="28"/>
      <c r="C781" s="25">
        <f>7+C750</f>
        <v>44627</v>
      </c>
      <c r="D781" s="25">
        <f>7+D750</f>
        <v>44628</v>
      </c>
      <c r="E781" s="25">
        <f>7+E750</f>
        <v>44629</v>
      </c>
      <c r="F781" s="26">
        <f>7+F750</f>
        <v>44630</v>
      </c>
      <c r="G781" s="26">
        <f>7+G750</f>
        <v>44631</v>
      </c>
      <c r="H781" s="27"/>
      <c r="I781" s="28"/>
      <c r="J781" s="29">
        <f>7+J750</f>
        <v>44627</v>
      </c>
      <c r="K781" s="29">
        <f>7+K750</f>
        <v>44628</v>
      </c>
      <c r="L781" s="29">
        <f>7+L750</f>
        <v>44629</v>
      </c>
      <c r="M781" s="29">
        <f>7+M750</f>
        <v>44630</v>
      </c>
      <c r="N781" s="29">
        <f>7+N750</f>
        <v>44631</v>
      </c>
    </row>
    <row r="782" spans="1:14" ht="15" customHeight="1" thickBot="1" x14ac:dyDescent="0.3">
      <c r="A782" s="9"/>
      <c r="B782" s="599" t="s">
        <v>12</v>
      </c>
      <c r="C782" s="31"/>
      <c r="D782" s="31"/>
      <c r="E782" s="31"/>
      <c r="F782" s="34"/>
      <c r="G782" s="34"/>
      <c r="I782" s="599" t="s">
        <v>12</v>
      </c>
      <c r="J782" s="31"/>
      <c r="K782" s="31"/>
      <c r="L782" s="31"/>
      <c r="M782" s="31"/>
      <c r="N782" s="31"/>
    </row>
    <row r="783" spans="1:14" ht="36.75" thickBot="1" x14ac:dyDescent="0.3">
      <c r="A783" s="9"/>
      <c r="B783" s="599"/>
      <c r="C783" s="34"/>
      <c r="D783" s="34"/>
      <c r="F783" s="321" t="s">
        <v>1260</v>
      </c>
      <c r="G783" s="321" t="s">
        <v>1260</v>
      </c>
      <c r="I783" s="599"/>
      <c r="J783" s="34"/>
      <c r="K783" s="34"/>
      <c r="L783" s="34"/>
      <c r="M783" s="321" t="s">
        <v>2633</v>
      </c>
      <c r="N783" s="321" t="s">
        <v>2633</v>
      </c>
    </row>
    <row r="784" spans="1:14" ht="36.75" thickBot="1" x14ac:dyDescent="0.3">
      <c r="A784" s="9"/>
      <c r="B784" s="599"/>
      <c r="C784" s="269"/>
      <c r="D784" s="37"/>
      <c r="F784" s="275"/>
      <c r="G784" s="275"/>
      <c r="I784" s="599"/>
      <c r="J784" s="37"/>
      <c r="K784" s="37"/>
      <c r="L784" s="37"/>
      <c r="M784" s="559"/>
      <c r="N784" s="559"/>
    </row>
    <row r="785" spans="1:14" ht="36.75" customHeight="1" thickBot="1" x14ac:dyDescent="0.3">
      <c r="A785" s="9"/>
      <c r="B785" s="598" t="s">
        <v>16</v>
      </c>
      <c r="D785" s="124" t="s">
        <v>817</v>
      </c>
      <c r="E785" s="124" t="s">
        <v>841</v>
      </c>
      <c r="F785" s="34"/>
      <c r="G785" s="34"/>
      <c r="I785" s="598" t="s">
        <v>16</v>
      </c>
      <c r="J785" s="31"/>
      <c r="K785" s="31"/>
      <c r="L785" s="31"/>
      <c r="M785" s="31"/>
      <c r="N785" s="31"/>
    </row>
    <row r="786" spans="1:14" ht="36.75" thickBot="1" x14ac:dyDescent="0.3">
      <c r="A786" s="9"/>
      <c r="B786" s="598"/>
      <c r="D786" s="125" t="s">
        <v>820</v>
      </c>
      <c r="E786" s="125" t="s">
        <v>845</v>
      </c>
      <c r="F786" s="321" t="s">
        <v>1260</v>
      </c>
      <c r="G786" s="321" t="s">
        <v>1260</v>
      </c>
      <c r="I786" s="598"/>
      <c r="J786" s="34"/>
      <c r="K786" s="34"/>
      <c r="L786" s="34"/>
      <c r="M786" s="321" t="s">
        <v>2633</v>
      </c>
      <c r="N786" s="321" t="s">
        <v>2633</v>
      </c>
    </row>
    <row r="787" spans="1:14" ht="36.75" thickBot="1" x14ac:dyDescent="0.3">
      <c r="A787" s="9"/>
      <c r="B787" s="598"/>
      <c r="D787" s="126" t="s">
        <v>147</v>
      </c>
      <c r="E787" s="126" t="s">
        <v>147</v>
      </c>
      <c r="F787" s="275"/>
      <c r="G787" s="275"/>
      <c r="I787" s="598"/>
      <c r="J787" s="37"/>
      <c r="K787" s="37"/>
      <c r="L787" s="37"/>
      <c r="M787" s="559"/>
      <c r="N787" s="559"/>
    </row>
    <row r="788" spans="1:14" ht="36.75" customHeight="1" thickBot="1" x14ac:dyDescent="0.3">
      <c r="A788" s="9"/>
      <c r="B788" s="598" t="s">
        <v>29</v>
      </c>
      <c r="C788" s="219" t="s">
        <v>733</v>
      </c>
      <c r="D788" s="124" t="s">
        <v>825</v>
      </c>
      <c r="E788" s="124" t="s">
        <v>849</v>
      </c>
      <c r="F788" s="34"/>
      <c r="G788" s="34"/>
      <c r="I788" s="598" t="s">
        <v>29</v>
      </c>
      <c r="J788" s="51" t="s">
        <v>59</v>
      </c>
      <c r="K788" s="219" t="s">
        <v>735</v>
      </c>
      <c r="L788" s="219" t="s">
        <v>733</v>
      </c>
      <c r="M788" s="31"/>
      <c r="N788" s="31"/>
    </row>
    <row r="789" spans="1:14" ht="36.75" thickBot="1" x14ac:dyDescent="0.3">
      <c r="A789" s="9"/>
      <c r="B789" s="598"/>
      <c r="C789" s="220" t="s">
        <v>844</v>
      </c>
      <c r="D789" s="125" t="s">
        <v>820</v>
      </c>
      <c r="E789" s="125" t="s">
        <v>845</v>
      </c>
      <c r="F789" s="321" t="s">
        <v>1260</v>
      </c>
      <c r="G789" s="321" t="s">
        <v>1260</v>
      </c>
      <c r="I789" s="598"/>
      <c r="J789" s="87" t="s">
        <v>846</v>
      </c>
      <c r="K789" s="220" t="s">
        <v>832</v>
      </c>
      <c r="L789" s="220" t="s">
        <v>848</v>
      </c>
      <c r="M789" s="321" t="s">
        <v>2633</v>
      </c>
      <c r="N789" s="321" t="s">
        <v>2633</v>
      </c>
    </row>
    <row r="790" spans="1:14" ht="36.75" thickBot="1" x14ac:dyDescent="0.3">
      <c r="A790" s="9"/>
      <c r="B790" s="598"/>
      <c r="C790" s="222" t="s">
        <v>745</v>
      </c>
      <c r="D790" s="126" t="s">
        <v>147</v>
      </c>
      <c r="E790" s="126" t="s">
        <v>147</v>
      </c>
      <c r="F790" s="275"/>
      <c r="G790" s="275"/>
      <c r="I790" s="598"/>
      <c r="J790" s="49" t="s">
        <v>790</v>
      </c>
      <c r="K790" s="222" t="s">
        <v>745</v>
      </c>
      <c r="L790" s="222" t="s">
        <v>745</v>
      </c>
      <c r="M790" s="559"/>
      <c r="N790" s="559"/>
    </row>
    <row r="791" spans="1:14" ht="36.75" customHeight="1" thickBot="1" x14ac:dyDescent="0.3">
      <c r="A791" s="9"/>
      <c r="B791" s="598" t="s">
        <v>42</v>
      </c>
      <c r="C791" s="219" t="s">
        <v>733</v>
      </c>
      <c r="D791" s="124" t="s">
        <v>833</v>
      </c>
      <c r="E791" s="124" t="s">
        <v>855</v>
      </c>
      <c r="F791" s="34"/>
      <c r="G791" s="34"/>
      <c r="I791" s="598" t="s">
        <v>42</v>
      </c>
      <c r="J791" s="228" t="s">
        <v>81</v>
      </c>
      <c r="K791" s="219" t="s">
        <v>735</v>
      </c>
      <c r="L791" s="219" t="s">
        <v>733</v>
      </c>
      <c r="M791" s="31"/>
      <c r="N791" s="31"/>
    </row>
    <row r="792" spans="1:14" ht="36.75" thickBot="1" x14ac:dyDescent="0.3">
      <c r="A792" s="9"/>
      <c r="B792" s="598"/>
      <c r="C792" s="220" t="s">
        <v>852</v>
      </c>
      <c r="D792" s="125" t="s">
        <v>820</v>
      </c>
      <c r="E792" s="125" t="s">
        <v>845</v>
      </c>
      <c r="F792" s="321" t="s">
        <v>1260</v>
      </c>
      <c r="G792" s="321" t="s">
        <v>1260</v>
      </c>
      <c r="I792" s="598"/>
      <c r="J792" s="229" t="s">
        <v>853</v>
      </c>
      <c r="K792" s="220" t="s">
        <v>840</v>
      </c>
      <c r="L792" s="220" t="s">
        <v>854</v>
      </c>
      <c r="M792" s="321" t="s">
        <v>2633</v>
      </c>
      <c r="N792" s="321" t="s">
        <v>2633</v>
      </c>
    </row>
    <row r="793" spans="1:14" ht="36.75" thickBot="1" x14ac:dyDescent="0.3">
      <c r="A793" s="9"/>
      <c r="B793" s="598"/>
      <c r="C793" s="222" t="s">
        <v>745</v>
      </c>
      <c r="D793" s="126" t="s">
        <v>147</v>
      </c>
      <c r="E793" s="126" t="s">
        <v>147</v>
      </c>
      <c r="F793" s="275"/>
      <c r="G793" s="275"/>
      <c r="I793" s="598"/>
      <c r="J793" s="230" t="s">
        <v>114</v>
      </c>
      <c r="K793" s="222" t="s">
        <v>745</v>
      </c>
      <c r="L793" s="222" t="s">
        <v>745</v>
      </c>
      <c r="M793" s="559"/>
      <c r="N793" s="559"/>
    </row>
    <row r="794" spans="1:14" ht="36.75" thickBot="1" x14ac:dyDescent="0.3">
      <c r="A794" s="9"/>
      <c r="B794" s="89" t="s">
        <v>647</v>
      </c>
      <c r="C794" s="29" t="s">
        <v>55</v>
      </c>
      <c r="D794" s="29" t="s">
        <v>55</v>
      </c>
      <c r="E794" s="29" t="s">
        <v>55</v>
      </c>
      <c r="F794" s="29" t="s">
        <v>55</v>
      </c>
      <c r="G794" s="29" t="s">
        <v>55</v>
      </c>
      <c r="H794" s="27"/>
      <c r="I794" s="89" t="s">
        <v>647</v>
      </c>
      <c r="J794" s="29" t="s">
        <v>56</v>
      </c>
      <c r="K794" s="29" t="s">
        <v>56</v>
      </c>
      <c r="L794" s="29" t="s">
        <v>56</v>
      </c>
      <c r="M794" s="29" t="s">
        <v>56</v>
      </c>
      <c r="N794" s="29" t="s">
        <v>56</v>
      </c>
    </row>
    <row r="795" spans="1:14" ht="36.75" customHeight="1" thickBot="1" x14ac:dyDescent="0.3">
      <c r="A795" s="9"/>
      <c r="B795" s="598" t="s">
        <v>648</v>
      </c>
      <c r="C795" s="228" t="s">
        <v>80</v>
      </c>
      <c r="D795" s="219" t="s">
        <v>733</v>
      </c>
      <c r="E795" s="219" t="s">
        <v>733</v>
      </c>
      <c r="F795" s="34"/>
      <c r="G795" s="34"/>
      <c r="I795" s="598" t="s">
        <v>648</v>
      </c>
      <c r="J795" s="219" t="s">
        <v>735</v>
      </c>
      <c r="K795" s="158" t="s">
        <v>842</v>
      </c>
      <c r="L795" s="124" t="s">
        <v>818</v>
      </c>
      <c r="M795" s="31"/>
      <c r="N795" s="31"/>
    </row>
    <row r="796" spans="1:14" ht="25.5" customHeight="1" thickBot="1" x14ac:dyDescent="0.3">
      <c r="A796" s="9"/>
      <c r="B796" s="598"/>
      <c r="C796" s="229" t="s">
        <v>843</v>
      </c>
      <c r="D796" s="220" t="s">
        <v>813</v>
      </c>
      <c r="E796" s="220" t="s">
        <v>829</v>
      </c>
      <c r="F796" s="321" t="s">
        <v>1260</v>
      </c>
      <c r="G796" s="321" t="s">
        <v>1260</v>
      </c>
      <c r="I796" s="598"/>
      <c r="J796" s="220" t="s">
        <v>831</v>
      </c>
      <c r="K796" s="159" t="s">
        <v>847</v>
      </c>
      <c r="L796" s="125" t="s">
        <v>824</v>
      </c>
      <c r="M796" s="321" t="s">
        <v>2633</v>
      </c>
      <c r="N796" s="321" t="s">
        <v>2633</v>
      </c>
    </row>
    <row r="797" spans="1:14" ht="36.75" thickBot="1" x14ac:dyDescent="0.3">
      <c r="A797" s="9"/>
      <c r="B797" s="598"/>
      <c r="C797" s="229" t="s">
        <v>114</v>
      </c>
      <c r="D797" s="222" t="s">
        <v>745</v>
      </c>
      <c r="E797" s="222" t="s">
        <v>745</v>
      </c>
      <c r="F797" s="275"/>
      <c r="G797" s="275"/>
      <c r="I797" s="598"/>
      <c r="J797" s="222" t="s">
        <v>745</v>
      </c>
      <c r="K797" s="160" t="s">
        <v>41</v>
      </c>
      <c r="L797" s="126" t="s">
        <v>41</v>
      </c>
      <c r="M797" s="559"/>
      <c r="N797" s="559"/>
    </row>
    <row r="798" spans="1:14" ht="36.75" customHeight="1" thickBot="1" x14ac:dyDescent="0.3">
      <c r="A798" s="9"/>
      <c r="B798" s="598" t="s">
        <v>658</v>
      </c>
      <c r="C798" s="139" t="s">
        <v>291</v>
      </c>
      <c r="D798" s="219" t="s">
        <v>733</v>
      </c>
      <c r="E798" s="219" t="s">
        <v>733</v>
      </c>
      <c r="F798" s="34"/>
      <c r="G798" s="34"/>
      <c r="I798" s="598" t="s">
        <v>658</v>
      </c>
      <c r="J798" s="219" t="s">
        <v>735</v>
      </c>
      <c r="K798" s="158" t="s">
        <v>850</v>
      </c>
      <c r="L798" s="124" t="s">
        <v>826</v>
      </c>
      <c r="M798" s="31"/>
      <c r="N798" s="31"/>
    </row>
    <row r="799" spans="1:14" ht="25.5" customHeight="1" thickBot="1" x14ac:dyDescent="0.3">
      <c r="A799" s="9"/>
      <c r="B799" s="598"/>
      <c r="C799" s="140" t="s">
        <v>851</v>
      </c>
      <c r="D799" s="220" t="s">
        <v>821</v>
      </c>
      <c r="E799" s="220" t="s">
        <v>837</v>
      </c>
      <c r="F799" s="321" t="s">
        <v>1260</v>
      </c>
      <c r="G799" s="321" t="s">
        <v>1260</v>
      </c>
      <c r="I799" s="598"/>
      <c r="J799" s="220" t="s">
        <v>839</v>
      </c>
      <c r="K799" s="159" t="s">
        <v>847</v>
      </c>
      <c r="L799" s="125" t="s">
        <v>824</v>
      </c>
      <c r="M799" s="321" t="s">
        <v>2633</v>
      </c>
      <c r="N799" s="321" t="s">
        <v>2633</v>
      </c>
    </row>
    <row r="800" spans="1:14" ht="36.75" thickBot="1" x14ac:dyDescent="0.3">
      <c r="A800" s="9"/>
      <c r="B800" s="598"/>
      <c r="C800" s="141" t="s">
        <v>808</v>
      </c>
      <c r="D800" s="222" t="s">
        <v>745</v>
      </c>
      <c r="E800" s="222" t="s">
        <v>745</v>
      </c>
      <c r="F800" s="275"/>
      <c r="G800" s="275"/>
      <c r="I800" s="598"/>
      <c r="J800" s="222" t="s">
        <v>745</v>
      </c>
      <c r="K800" s="160" t="s">
        <v>41</v>
      </c>
      <c r="L800" s="126" t="s">
        <v>41</v>
      </c>
      <c r="M800" s="559"/>
      <c r="N800" s="559"/>
    </row>
    <row r="801" spans="1:14" ht="36.75" customHeight="1" thickBot="1" x14ac:dyDescent="0.3">
      <c r="A801" s="9"/>
      <c r="B801" s="598" t="s">
        <v>666</v>
      </c>
      <c r="C801" s="139" t="s">
        <v>291</v>
      </c>
      <c r="D801" s="31"/>
      <c r="E801" s="31"/>
      <c r="F801" s="34"/>
      <c r="G801" s="34"/>
      <c r="I801" s="598" t="s">
        <v>666</v>
      </c>
      <c r="J801" s="31"/>
      <c r="K801" s="158" t="s">
        <v>856</v>
      </c>
      <c r="L801" s="124" t="s">
        <v>834</v>
      </c>
      <c r="M801" s="31"/>
      <c r="N801" s="31"/>
    </row>
    <row r="802" spans="1:14" ht="36.75" thickBot="1" x14ac:dyDescent="0.3">
      <c r="A802" s="9"/>
      <c r="B802" s="598"/>
      <c r="C802" s="140" t="s">
        <v>857</v>
      </c>
      <c r="D802" s="34"/>
      <c r="E802" s="34"/>
      <c r="F802" s="321" t="s">
        <v>1260</v>
      </c>
      <c r="G802" s="321" t="s">
        <v>1260</v>
      </c>
      <c r="I802" s="598"/>
      <c r="J802" s="34"/>
      <c r="K802" s="159" t="s">
        <v>847</v>
      </c>
      <c r="L802" s="125" t="s">
        <v>824</v>
      </c>
      <c r="M802" s="321" t="s">
        <v>2633</v>
      </c>
      <c r="N802" s="321" t="s">
        <v>2633</v>
      </c>
    </row>
    <row r="803" spans="1:14" ht="36.75" thickBot="1" x14ac:dyDescent="0.3">
      <c r="A803" s="9"/>
      <c r="B803" s="598"/>
      <c r="C803" s="141" t="s">
        <v>808</v>
      </c>
      <c r="D803" s="269"/>
      <c r="E803" s="269"/>
      <c r="F803" s="275"/>
      <c r="G803" s="275"/>
      <c r="I803" s="598"/>
      <c r="J803" s="37"/>
      <c r="K803" s="160" t="s">
        <v>41</v>
      </c>
      <c r="L803" s="126" t="s">
        <v>41</v>
      </c>
      <c r="M803" s="559"/>
      <c r="N803" s="559"/>
    </row>
    <row r="804" spans="1:14" ht="36.75" customHeight="1" thickBot="1" x14ac:dyDescent="0.3">
      <c r="A804" s="9"/>
      <c r="B804" s="598" t="s">
        <v>672</v>
      </c>
      <c r="C804" s="31"/>
      <c r="D804" s="31"/>
      <c r="E804" s="31"/>
      <c r="F804" s="34"/>
      <c r="G804" s="34"/>
      <c r="I804" s="598" t="s">
        <v>672</v>
      </c>
      <c r="J804" s="31"/>
      <c r="K804" s="31"/>
      <c r="L804" s="31"/>
      <c r="M804" s="31"/>
      <c r="N804" s="31"/>
    </row>
    <row r="805" spans="1:14" ht="36.75" thickBot="1" x14ac:dyDescent="0.3">
      <c r="A805" s="9"/>
      <c r="B805" s="598"/>
      <c r="C805" s="34"/>
      <c r="D805" s="34"/>
      <c r="E805" s="34"/>
      <c r="F805" s="321" t="s">
        <v>1260</v>
      </c>
      <c r="G805" s="321" t="s">
        <v>1260</v>
      </c>
      <c r="I805" s="598"/>
      <c r="J805" s="34"/>
      <c r="K805" s="34"/>
      <c r="L805" s="34"/>
      <c r="M805" s="321" t="s">
        <v>2633</v>
      </c>
      <c r="N805" s="321" t="s">
        <v>2633</v>
      </c>
    </row>
    <row r="806" spans="1:14" ht="36.75" thickBot="1" x14ac:dyDescent="0.3">
      <c r="A806" s="9"/>
      <c r="B806" s="598"/>
      <c r="C806" s="37"/>
      <c r="D806" s="269"/>
      <c r="E806" s="269"/>
      <c r="F806" s="275"/>
      <c r="G806" s="275"/>
      <c r="I806" s="598"/>
      <c r="J806" s="37"/>
      <c r="K806" s="37"/>
      <c r="L806" s="269"/>
      <c r="M806" s="559"/>
      <c r="N806" s="559"/>
    </row>
    <row r="807" spans="1:14" ht="36.75" thickBot="1" x14ac:dyDescent="0.3">
      <c r="A807" s="9"/>
      <c r="B807" s="82"/>
      <c r="C807" s="108"/>
      <c r="D807" s="108"/>
      <c r="E807" s="108"/>
      <c r="F807" s="108"/>
      <c r="I807" s="82"/>
      <c r="J807" s="108"/>
      <c r="K807" s="108"/>
      <c r="L807" s="108"/>
      <c r="M807" s="108"/>
      <c r="N807" s="108"/>
    </row>
    <row r="808" spans="1:14" ht="36.75" thickBot="1" x14ac:dyDescent="0.3">
      <c r="A808" s="8">
        <v>27</v>
      </c>
      <c r="B808" s="82"/>
      <c r="C808" s="108"/>
      <c r="D808" s="108"/>
      <c r="E808" s="108"/>
      <c r="F808" s="108"/>
      <c r="I808" s="82"/>
      <c r="J808" s="108"/>
      <c r="K808" s="108"/>
      <c r="L808" s="108"/>
      <c r="M808" s="108"/>
      <c r="N808" s="108"/>
    </row>
    <row r="809" spans="1:14" ht="15" customHeight="1" x14ac:dyDescent="0.25">
      <c r="A809" s="323"/>
      <c r="B809" s="596" t="str">
        <f>B778</f>
        <v xml:space="preserve">KOMİTE-5- ENDOKRİNOLOJİ, ÜRİNER SİSTEM ve ÜREME SİSTEMİ </v>
      </c>
      <c r="C809" s="596"/>
      <c r="D809" s="596"/>
      <c r="E809" s="596"/>
      <c r="F809" s="596"/>
      <c r="G809" s="596"/>
      <c r="H809" s="16"/>
      <c r="I809" s="596" t="str">
        <f>I778</f>
        <v>COMMITTEE-5 ENDOCRINOLOGY, URINARY AND REPRODUCTIVE SYSTEM</v>
      </c>
      <c r="J809" s="596"/>
      <c r="K809" s="596"/>
      <c r="L809" s="596"/>
      <c r="M809" s="596"/>
      <c r="N809" s="596"/>
    </row>
    <row r="810" spans="1:14" ht="36" x14ac:dyDescent="0.25">
      <c r="A810" s="9"/>
      <c r="B810" s="10"/>
      <c r="C810" s="11"/>
      <c r="D810" s="84">
        <f>D779+1</f>
        <v>6</v>
      </c>
      <c r="E810" s="13" t="str">
        <f>E779</f>
        <v>HAFTA</v>
      </c>
      <c r="F810" s="14"/>
      <c r="G810" s="15"/>
      <c r="H810" s="16"/>
      <c r="I810" s="10"/>
      <c r="J810" s="11"/>
      <c r="K810" s="12">
        <f>K779+1</f>
        <v>6</v>
      </c>
      <c r="L810" s="13" t="str">
        <f>L779</f>
        <v>WEEK</v>
      </c>
      <c r="M810" s="14"/>
      <c r="N810" s="15"/>
    </row>
    <row r="811" spans="1:14" ht="36.75" customHeight="1" thickBot="1" x14ac:dyDescent="0.3">
      <c r="A811" s="9"/>
      <c r="B811" s="17"/>
      <c r="C811" s="18"/>
      <c r="D811" s="18" t="str">
        <f>D780:I780</f>
        <v xml:space="preserve">Komite sorumluları: </v>
      </c>
      <c r="E811" s="18" t="str">
        <f>E780:J780</f>
        <v>Dr. Raziye Desdicioğlu</v>
      </c>
      <c r="F811" s="18" t="str">
        <f>F780</f>
        <v>Dr. Berna Öğmen</v>
      </c>
      <c r="G811" s="19"/>
      <c r="H811" s="20"/>
      <c r="I811" s="21"/>
      <c r="J811" s="22"/>
      <c r="K811" s="18" t="str">
        <f>K780:P780</f>
        <v xml:space="preserve">Committee Chairman: </v>
      </c>
      <c r="L811" s="18" t="str">
        <f>L780:Q780</f>
        <v>Dr. Raziye Desdicioğlu</v>
      </c>
      <c r="M811" s="18" t="str">
        <f>M780</f>
        <v>Dr. Berna Öğmen</v>
      </c>
      <c r="N811" s="23"/>
    </row>
    <row r="812" spans="1:14" ht="36.75" thickBot="1" x14ac:dyDescent="0.3">
      <c r="A812" s="9"/>
      <c r="B812" s="28"/>
      <c r="C812" s="26">
        <f>7+C781</f>
        <v>44634</v>
      </c>
      <c r="D812" s="26">
        <f>7+D781</f>
        <v>44635</v>
      </c>
      <c r="E812" s="26">
        <f>7+E781</f>
        <v>44636</v>
      </c>
      <c r="F812" s="26">
        <f>7+F781</f>
        <v>44637</v>
      </c>
      <c r="G812" s="25">
        <f>7+G781</f>
        <v>44638</v>
      </c>
      <c r="H812" s="27"/>
      <c r="I812" s="28"/>
      <c r="J812" s="29">
        <f>7+J781</f>
        <v>44634</v>
      </c>
      <c r="K812" s="29">
        <f>7+K781</f>
        <v>44635</v>
      </c>
      <c r="L812" s="29">
        <f>7+L781</f>
        <v>44636</v>
      </c>
      <c r="M812" s="29">
        <f>7+M781</f>
        <v>44637</v>
      </c>
      <c r="N812" s="29">
        <f>7+N781</f>
        <v>44638</v>
      </c>
    </row>
    <row r="813" spans="1:14" ht="36.75" customHeight="1" thickBot="1" x14ac:dyDescent="0.3">
      <c r="A813" s="9"/>
      <c r="B813" s="599" t="s">
        <v>12</v>
      </c>
      <c r="C813" s="34"/>
      <c r="D813" s="34"/>
      <c r="E813" s="34"/>
      <c r="F813" s="34"/>
      <c r="G813" s="31"/>
      <c r="I813" s="599" t="s">
        <v>12</v>
      </c>
      <c r="J813" s="31"/>
      <c r="K813" s="31"/>
      <c r="L813" s="31"/>
      <c r="M813" s="31"/>
      <c r="N813" s="31"/>
    </row>
    <row r="814" spans="1:14" ht="36.75" customHeight="1" thickBot="1" x14ac:dyDescent="0.3">
      <c r="A814" s="9"/>
      <c r="B814" s="599"/>
      <c r="C814" s="321" t="s">
        <v>1260</v>
      </c>
      <c r="D814" s="321" t="s">
        <v>1260</v>
      </c>
      <c r="E814" s="321" t="s">
        <v>1260</v>
      </c>
      <c r="F814" s="321" t="s">
        <v>1260</v>
      </c>
      <c r="G814" s="34"/>
      <c r="I814" s="599"/>
      <c r="J814" s="321" t="s">
        <v>2633</v>
      </c>
      <c r="K814" s="321" t="s">
        <v>2633</v>
      </c>
      <c r="L814" s="321" t="s">
        <v>2633</v>
      </c>
      <c r="M814" s="321" t="s">
        <v>2633</v>
      </c>
      <c r="N814" s="34"/>
    </row>
    <row r="815" spans="1:14" ht="36.75" customHeight="1" thickBot="1" x14ac:dyDescent="0.3">
      <c r="A815" s="9"/>
      <c r="B815" s="599"/>
      <c r="C815" s="275"/>
      <c r="D815" s="275"/>
      <c r="E815" s="275"/>
      <c r="F815" s="275"/>
      <c r="G815" s="37"/>
      <c r="I815" s="599"/>
      <c r="J815" s="559"/>
      <c r="K815" s="559"/>
      <c r="L815" s="559"/>
      <c r="M815" s="559"/>
      <c r="N815" s="37"/>
    </row>
    <row r="816" spans="1:14" ht="36.75" customHeight="1" thickBot="1" x14ac:dyDescent="0.3">
      <c r="A816" s="9"/>
      <c r="B816" s="598" t="s">
        <v>16</v>
      </c>
      <c r="C816" s="34"/>
      <c r="D816" s="34"/>
      <c r="E816" s="34"/>
      <c r="F816" s="597" t="s">
        <v>1266</v>
      </c>
      <c r="G816" s="597" t="s">
        <v>177</v>
      </c>
      <c r="I816" s="598" t="s">
        <v>16</v>
      </c>
      <c r="J816" s="31"/>
      <c r="K816" s="31"/>
      <c r="L816" s="31"/>
      <c r="M816" s="597" t="s">
        <v>1263</v>
      </c>
      <c r="N816" s="597" t="s">
        <v>178</v>
      </c>
    </row>
    <row r="817" spans="1:14" ht="36.75" customHeight="1" thickBot="1" x14ac:dyDescent="0.3">
      <c r="A817" s="9"/>
      <c r="B817" s="598"/>
      <c r="C817" s="321" t="s">
        <v>1260</v>
      </c>
      <c r="D817" s="321" t="s">
        <v>1260</v>
      </c>
      <c r="E817" s="321" t="s">
        <v>1260</v>
      </c>
      <c r="F817" s="597"/>
      <c r="G817" s="597"/>
      <c r="I817" s="598"/>
      <c r="J817" s="321" t="s">
        <v>2633</v>
      </c>
      <c r="K817" s="321" t="s">
        <v>2633</v>
      </c>
      <c r="L817" s="321" t="s">
        <v>2633</v>
      </c>
      <c r="M817" s="597"/>
      <c r="N817" s="597"/>
    </row>
    <row r="818" spans="1:14" ht="36.75" customHeight="1" thickBot="1" x14ac:dyDescent="0.3">
      <c r="A818" s="9"/>
      <c r="B818" s="598"/>
      <c r="C818" s="275"/>
      <c r="D818" s="275"/>
      <c r="E818" s="275"/>
      <c r="F818" s="597"/>
      <c r="G818" s="597"/>
      <c r="I818" s="598"/>
      <c r="J818" s="559"/>
      <c r="K818" s="559"/>
      <c r="L818" s="559"/>
      <c r="M818" s="597"/>
      <c r="N818" s="597"/>
    </row>
    <row r="819" spans="1:14" ht="36" customHeight="1" thickBot="1" x14ac:dyDescent="0.3">
      <c r="A819" s="9"/>
      <c r="B819" s="598" t="s">
        <v>29</v>
      </c>
      <c r="C819" s="34"/>
      <c r="D819" s="34"/>
      <c r="E819" s="34"/>
      <c r="F819" s="597"/>
      <c r="G819" s="597"/>
      <c r="I819" s="598" t="s">
        <v>29</v>
      </c>
      <c r="J819" s="31"/>
      <c r="K819" s="31"/>
      <c r="L819" s="31"/>
      <c r="M819" s="597"/>
      <c r="N819" s="597"/>
    </row>
    <row r="820" spans="1:14" ht="36.75" customHeight="1" thickBot="1" x14ac:dyDescent="0.3">
      <c r="A820" s="9"/>
      <c r="B820" s="598"/>
      <c r="C820" s="321" t="s">
        <v>1260</v>
      </c>
      <c r="D820" s="321" t="s">
        <v>1260</v>
      </c>
      <c r="E820" s="321" t="s">
        <v>1260</v>
      </c>
      <c r="F820" s="597"/>
      <c r="G820" s="597"/>
      <c r="I820" s="598"/>
      <c r="J820" s="321" t="s">
        <v>2633</v>
      </c>
      <c r="K820" s="321" t="s">
        <v>2633</v>
      </c>
      <c r="L820" s="321" t="s">
        <v>2633</v>
      </c>
      <c r="M820" s="597"/>
      <c r="N820" s="597"/>
    </row>
    <row r="821" spans="1:14" ht="36.75" customHeight="1" thickBot="1" x14ac:dyDescent="0.3">
      <c r="A821" s="9"/>
      <c r="B821" s="598"/>
      <c r="C821" s="275"/>
      <c r="D821" s="275"/>
      <c r="E821" s="275"/>
      <c r="F821" s="597"/>
      <c r="G821" s="597"/>
      <c r="I821" s="598"/>
      <c r="J821" s="559"/>
      <c r="K821" s="559"/>
      <c r="L821" s="559"/>
      <c r="M821" s="597"/>
      <c r="N821" s="597"/>
    </row>
    <row r="822" spans="1:14" ht="36" customHeight="1" thickBot="1" x14ac:dyDescent="0.3">
      <c r="A822" s="9"/>
      <c r="B822" s="598" t="s">
        <v>42</v>
      </c>
      <c r="C822" s="34"/>
      <c r="D822" s="34"/>
      <c r="E822" s="34"/>
      <c r="F822" s="597"/>
      <c r="G822" s="597"/>
      <c r="I822" s="598" t="s">
        <v>42</v>
      </c>
      <c r="J822" s="31"/>
      <c r="K822" s="31"/>
      <c r="L822" s="31"/>
      <c r="M822" s="597"/>
      <c r="N822" s="597"/>
    </row>
    <row r="823" spans="1:14" ht="36.75" customHeight="1" thickBot="1" x14ac:dyDescent="0.3">
      <c r="A823" s="9"/>
      <c r="B823" s="598"/>
      <c r="C823" s="321" t="s">
        <v>1260</v>
      </c>
      <c r="D823" s="321" t="s">
        <v>1260</v>
      </c>
      <c r="E823" s="321" t="s">
        <v>1260</v>
      </c>
      <c r="F823" s="597"/>
      <c r="G823" s="597"/>
      <c r="I823" s="598"/>
      <c r="J823" s="321" t="s">
        <v>2633</v>
      </c>
      <c r="K823" s="321" t="s">
        <v>2633</v>
      </c>
      <c r="L823" s="321" t="s">
        <v>2633</v>
      </c>
      <c r="M823" s="597"/>
      <c r="N823" s="597"/>
    </row>
    <row r="824" spans="1:14" ht="36.75" customHeight="1" thickBot="1" x14ac:dyDescent="0.3">
      <c r="A824" s="9"/>
      <c r="B824" s="598"/>
      <c r="C824" s="275"/>
      <c r="D824" s="275"/>
      <c r="E824" s="275"/>
      <c r="F824" s="597"/>
      <c r="G824" s="597"/>
      <c r="I824" s="598"/>
      <c r="J824" s="559"/>
      <c r="K824" s="559"/>
      <c r="L824" s="559"/>
      <c r="M824" s="597"/>
      <c r="N824" s="597"/>
    </row>
    <row r="825" spans="1:14" ht="36.75" thickBot="1" x14ac:dyDescent="0.3">
      <c r="A825" s="9"/>
      <c r="B825" s="89" t="s">
        <v>647</v>
      </c>
      <c r="C825" s="29" t="s">
        <v>55</v>
      </c>
      <c r="D825" s="29" t="s">
        <v>55</v>
      </c>
      <c r="E825" s="29" t="s">
        <v>55</v>
      </c>
      <c r="F825" s="29" t="s">
        <v>55</v>
      </c>
      <c r="G825" s="29" t="s">
        <v>55</v>
      </c>
      <c r="H825" s="27"/>
      <c r="I825" s="89" t="s">
        <v>647</v>
      </c>
      <c r="J825" s="29" t="s">
        <v>56</v>
      </c>
      <c r="K825" s="29" t="s">
        <v>56</v>
      </c>
      <c r="L825" s="29" t="s">
        <v>56</v>
      </c>
      <c r="M825" s="29" t="s">
        <v>56</v>
      </c>
      <c r="N825" s="29" t="s">
        <v>56</v>
      </c>
    </row>
    <row r="826" spans="1:14" ht="36" customHeight="1" thickBot="1" x14ac:dyDescent="0.3">
      <c r="A826" s="9"/>
      <c r="B826" s="598" t="s">
        <v>648</v>
      </c>
      <c r="C826" s="34"/>
      <c r="D826" s="34"/>
      <c r="E826" s="34"/>
      <c r="F826" s="34"/>
      <c r="G826" s="31"/>
      <c r="I826" s="598" t="s">
        <v>648</v>
      </c>
      <c r="J826" s="31"/>
      <c r="K826" s="31"/>
      <c r="L826" s="31"/>
      <c r="M826" s="31"/>
      <c r="N826" s="31"/>
    </row>
    <row r="827" spans="1:14" ht="36.75" thickBot="1" x14ac:dyDescent="0.3">
      <c r="A827" s="9"/>
      <c r="B827" s="598"/>
      <c r="C827" s="321" t="s">
        <v>1260</v>
      </c>
      <c r="D827" s="321" t="s">
        <v>1260</v>
      </c>
      <c r="E827" s="321" t="s">
        <v>1260</v>
      </c>
      <c r="F827" s="321" t="s">
        <v>1260</v>
      </c>
      <c r="G827" s="34"/>
      <c r="I827" s="598"/>
      <c r="J827" s="321" t="s">
        <v>2633</v>
      </c>
      <c r="K827" s="321" t="s">
        <v>2633</v>
      </c>
      <c r="L827" s="321" t="s">
        <v>2633</v>
      </c>
      <c r="M827" s="321" t="s">
        <v>2633</v>
      </c>
      <c r="N827" s="34"/>
    </row>
    <row r="828" spans="1:14" ht="36.75" thickBot="1" x14ac:dyDescent="0.3">
      <c r="A828" s="9"/>
      <c r="B828" s="598"/>
      <c r="C828" s="275"/>
      <c r="D828" s="275"/>
      <c r="E828" s="275"/>
      <c r="F828" s="275"/>
      <c r="G828" s="37"/>
      <c r="I828" s="598"/>
      <c r="J828" s="559"/>
      <c r="K828" s="559"/>
      <c r="L828" s="559"/>
      <c r="M828" s="559"/>
      <c r="N828" s="37"/>
    </row>
    <row r="829" spans="1:14" ht="36" customHeight="1" thickBot="1" x14ac:dyDescent="0.3">
      <c r="A829" s="9"/>
      <c r="B829" s="598" t="s">
        <v>658</v>
      </c>
      <c r="C829" s="34"/>
      <c r="D829" s="34"/>
      <c r="E829" s="34"/>
      <c r="F829" s="34"/>
      <c r="G829" s="31"/>
      <c r="I829" s="598" t="s">
        <v>658</v>
      </c>
      <c r="J829" s="31"/>
      <c r="K829" s="31"/>
      <c r="L829" s="31"/>
      <c r="M829" s="31"/>
      <c r="N829" s="31"/>
    </row>
    <row r="830" spans="1:14" ht="36.75" thickBot="1" x14ac:dyDescent="0.3">
      <c r="A830" s="9"/>
      <c r="B830" s="598"/>
      <c r="C830" s="321" t="s">
        <v>1260</v>
      </c>
      <c r="D830" s="321" t="s">
        <v>1260</v>
      </c>
      <c r="E830" s="321" t="s">
        <v>1260</v>
      </c>
      <c r="F830" s="321" t="s">
        <v>1260</v>
      </c>
      <c r="G830" s="34"/>
      <c r="I830" s="598"/>
      <c r="J830" s="321" t="s">
        <v>2633</v>
      </c>
      <c r="K830" s="321" t="s">
        <v>2633</v>
      </c>
      <c r="L830" s="321" t="s">
        <v>2633</v>
      </c>
      <c r="M830" s="321" t="s">
        <v>2633</v>
      </c>
      <c r="N830" s="34"/>
    </row>
    <row r="831" spans="1:14" ht="36.75" thickBot="1" x14ac:dyDescent="0.3">
      <c r="A831" s="9"/>
      <c r="B831" s="598"/>
      <c r="C831" s="275"/>
      <c r="D831" s="275"/>
      <c r="E831" s="275"/>
      <c r="F831" s="275"/>
      <c r="G831" s="37"/>
      <c r="I831" s="598"/>
      <c r="J831" s="559"/>
      <c r="K831" s="559"/>
      <c r="L831" s="559"/>
      <c r="M831" s="559"/>
      <c r="N831" s="37"/>
    </row>
    <row r="832" spans="1:14" ht="36" customHeight="1" thickBot="1" x14ac:dyDescent="0.3">
      <c r="A832" s="9"/>
      <c r="B832" s="598" t="s">
        <v>666</v>
      </c>
      <c r="C832" s="34"/>
      <c r="D832" s="34"/>
      <c r="E832" s="34"/>
      <c r="F832" s="34"/>
      <c r="G832" s="31"/>
      <c r="I832" s="598" t="s">
        <v>666</v>
      </c>
      <c r="J832" s="31"/>
      <c r="K832" s="31"/>
      <c r="L832" s="31"/>
      <c r="M832" s="31"/>
      <c r="N832" s="31"/>
    </row>
    <row r="833" spans="1:14" ht="15" customHeight="1" thickBot="1" x14ac:dyDescent="0.3">
      <c r="A833" s="9"/>
      <c r="B833" s="598"/>
      <c r="C833" s="321" t="s">
        <v>1260</v>
      </c>
      <c r="D833" s="321" t="s">
        <v>1260</v>
      </c>
      <c r="E833" s="321" t="s">
        <v>1260</v>
      </c>
      <c r="F833" s="321" t="s">
        <v>1260</v>
      </c>
      <c r="G833" s="34"/>
      <c r="I833" s="598"/>
      <c r="J833" s="321" t="s">
        <v>2633</v>
      </c>
      <c r="K833" s="321" t="s">
        <v>2633</v>
      </c>
      <c r="L833" s="321" t="s">
        <v>2633</v>
      </c>
      <c r="M833" s="321" t="s">
        <v>2633</v>
      </c>
      <c r="N833" s="34"/>
    </row>
    <row r="834" spans="1:14" ht="36.75" thickBot="1" x14ac:dyDescent="0.3">
      <c r="A834" s="9"/>
      <c r="B834" s="598"/>
      <c r="C834" s="275"/>
      <c r="D834" s="275"/>
      <c r="E834" s="275"/>
      <c r="F834" s="275"/>
      <c r="G834" s="37"/>
      <c r="I834" s="598"/>
      <c r="J834" s="559"/>
      <c r="K834" s="559"/>
      <c r="L834" s="559"/>
      <c r="M834" s="559"/>
      <c r="N834" s="37"/>
    </row>
    <row r="835" spans="1:14" ht="36.75" customHeight="1" thickBot="1" x14ac:dyDescent="0.3">
      <c r="A835" s="9"/>
      <c r="B835" s="598" t="s">
        <v>672</v>
      </c>
      <c r="C835" s="34"/>
      <c r="D835" s="34"/>
      <c r="E835" s="34"/>
      <c r="F835" s="34"/>
      <c r="G835" s="31"/>
      <c r="I835" s="598" t="s">
        <v>672</v>
      </c>
      <c r="J835" s="31"/>
      <c r="K835" s="31"/>
      <c r="L835" s="31"/>
      <c r="M835" s="31"/>
      <c r="N835" s="31"/>
    </row>
    <row r="836" spans="1:14" ht="15" customHeight="1" thickBot="1" x14ac:dyDescent="0.3">
      <c r="A836" s="9"/>
      <c r="B836" s="598"/>
      <c r="C836" s="321" t="s">
        <v>1260</v>
      </c>
      <c r="D836" s="321" t="s">
        <v>1260</v>
      </c>
      <c r="E836" s="321" t="s">
        <v>1260</v>
      </c>
      <c r="F836" s="321" t="s">
        <v>1260</v>
      </c>
      <c r="G836" s="34"/>
      <c r="I836" s="598"/>
      <c r="J836" s="321" t="s">
        <v>2633</v>
      </c>
      <c r="K836" s="321" t="s">
        <v>2633</v>
      </c>
      <c r="L836" s="321" t="s">
        <v>2633</v>
      </c>
      <c r="M836" s="321" t="s">
        <v>2633</v>
      </c>
      <c r="N836" s="34"/>
    </row>
    <row r="837" spans="1:14" ht="36.75" thickBot="1" x14ac:dyDescent="0.3">
      <c r="A837" s="9"/>
      <c r="B837" s="598"/>
      <c r="C837" s="275"/>
      <c r="D837" s="275"/>
      <c r="E837" s="275"/>
      <c r="F837" s="275"/>
      <c r="G837" s="37"/>
      <c r="I837" s="598"/>
      <c r="J837" s="559"/>
      <c r="K837" s="559"/>
      <c r="L837" s="559"/>
      <c r="M837" s="559"/>
      <c r="N837" s="37"/>
    </row>
    <row r="838" spans="1:14" ht="36.75" thickBot="1" x14ac:dyDescent="0.3">
      <c r="A838" s="9"/>
      <c r="B838" s="82"/>
      <c r="I838" s="82"/>
    </row>
    <row r="839" spans="1:14" ht="36.75" thickBot="1" x14ac:dyDescent="0.3">
      <c r="A839" s="8">
        <v>28</v>
      </c>
      <c r="B839" s="82"/>
      <c r="I839" s="82"/>
    </row>
    <row r="840" spans="1:14" ht="15" customHeight="1" x14ac:dyDescent="0.25">
      <c r="A840" s="323"/>
      <c r="B840" s="594" t="s">
        <v>861</v>
      </c>
      <c r="C840" s="594"/>
      <c r="D840" s="594"/>
      <c r="E840" s="594"/>
      <c r="F840" s="594"/>
      <c r="G840" s="594"/>
      <c r="I840" s="594" t="s">
        <v>862</v>
      </c>
      <c r="J840" s="594"/>
      <c r="K840" s="594"/>
      <c r="L840" s="594"/>
      <c r="M840" s="594"/>
      <c r="N840" s="594"/>
    </row>
    <row r="841" spans="1:14" ht="36" x14ac:dyDescent="0.25">
      <c r="A841" s="9"/>
      <c r="B841" s="10"/>
      <c r="C841" s="11"/>
      <c r="D841" s="12">
        <v>1</v>
      </c>
      <c r="E841" s="13" t="s">
        <v>7</v>
      </c>
      <c r="F841" s="14"/>
      <c r="G841" s="15"/>
      <c r="H841" s="16"/>
      <c r="I841" s="10"/>
      <c r="J841" s="11"/>
      <c r="K841" s="12">
        <v>1</v>
      </c>
      <c r="L841" s="13" t="s">
        <v>8</v>
      </c>
      <c r="M841" s="14"/>
      <c r="N841" s="15"/>
    </row>
    <row r="842" spans="1:14" ht="15.75" customHeight="1" thickBot="1" x14ac:dyDescent="0.3">
      <c r="A842" s="9"/>
      <c r="B842" s="143"/>
      <c r="C842" s="144"/>
      <c r="D842" s="144" t="s">
        <v>335</v>
      </c>
      <c r="E842" s="144" t="s">
        <v>863</v>
      </c>
      <c r="F842" s="144" t="s">
        <v>864</v>
      </c>
      <c r="G842" s="145"/>
      <c r="H842" s="20"/>
      <c r="I842" s="143"/>
      <c r="J842" s="146"/>
      <c r="K842" s="144" t="s">
        <v>472</v>
      </c>
      <c r="L842" s="144" t="s">
        <v>863</v>
      </c>
      <c r="M842" s="144" t="s">
        <v>864</v>
      </c>
      <c r="N842" s="147"/>
    </row>
    <row r="843" spans="1:14" ht="36.75" thickBot="1" x14ac:dyDescent="0.3">
      <c r="A843" s="9"/>
      <c r="B843" s="28"/>
      <c r="C843" s="329">
        <f>7+C812</f>
        <v>44641</v>
      </c>
      <c r="D843" s="26">
        <f>7+D812</f>
        <v>44642</v>
      </c>
      <c r="E843" s="25">
        <f>7+E812</f>
        <v>44643</v>
      </c>
      <c r="F843" s="25">
        <f>7+F812</f>
        <v>44644</v>
      </c>
      <c r="G843" s="25">
        <f>7+G812</f>
        <v>44645</v>
      </c>
      <c r="H843" s="27"/>
      <c r="I843" s="28"/>
      <c r="J843" s="29">
        <f>7+J812</f>
        <v>44641</v>
      </c>
      <c r="K843" s="29">
        <f>7+K812</f>
        <v>44642</v>
      </c>
      <c r="L843" s="29">
        <f>7+L812</f>
        <v>44643</v>
      </c>
      <c r="M843" s="29">
        <f>7+M812</f>
        <v>44644</v>
      </c>
      <c r="N843" s="29">
        <f>7+N812</f>
        <v>44645</v>
      </c>
    </row>
    <row r="844" spans="1:14" ht="36" customHeight="1" thickBot="1" x14ac:dyDescent="0.3">
      <c r="A844" s="9"/>
      <c r="B844" s="599" t="s">
        <v>12</v>
      </c>
      <c r="C844" s="34"/>
      <c r="D844" s="34"/>
      <c r="E844" s="231" t="s">
        <v>865</v>
      </c>
      <c r="F844" s="231" t="s">
        <v>865</v>
      </c>
      <c r="G844" s="232" t="s">
        <v>866</v>
      </c>
      <c r="I844" s="599" t="s">
        <v>12</v>
      </c>
      <c r="J844" s="34"/>
      <c r="K844" s="34"/>
      <c r="L844" s="233" t="s">
        <v>867</v>
      </c>
      <c r="M844" s="233" t="s">
        <v>867</v>
      </c>
      <c r="N844" s="232" t="s">
        <v>868</v>
      </c>
    </row>
    <row r="845" spans="1:14" ht="36.75" thickBot="1" x14ac:dyDescent="0.3">
      <c r="A845" s="9"/>
      <c r="B845" s="599"/>
      <c r="C845" s="34"/>
      <c r="D845" s="34"/>
      <c r="E845" s="234" t="s">
        <v>869</v>
      </c>
      <c r="F845" s="234" t="s">
        <v>870</v>
      </c>
      <c r="G845" s="235" t="s">
        <v>871</v>
      </c>
      <c r="I845" s="599"/>
      <c r="J845" s="34"/>
      <c r="K845" s="34"/>
      <c r="L845" s="234" t="s">
        <v>872</v>
      </c>
      <c r="M845" s="234" t="s">
        <v>873</v>
      </c>
      <c r="N845" s="235" t="s">
        <v>874</v>
      </c>
    </row>
    <row r="846" spans="1:14" ht="36.75" thickBot="1" x14ac:dyDescent="0.3">
      <c r="A846" s="9"/>
      <c r="B846" s="599"/>
      <c r="C846" s="328"/>
      <c r="D846" s="37"/>
      <c r="E846" s="236" t="s">
        <v>875</v>
      </c>
      <c r="F846" s="236" t="s">
        <v>875</v>
      </c>
      <c r="G846" s="237" t="s">
        <v>876</v>
      </c>
      <c r="I846" s="599"/>
      <c r="J846" s="37"/>
      <c r="K846" s="37"/>
      <c r="L846" s="236" t="s">
        <v>877</v>
      </c>
      <c r="M846" s="236" t="s">
        <v>886</v>
      </c>
      <c r="N846" s="237" t="s">
        <v>878</v>
      </c>
    </row>
    <row r="847" spans="1:14" ht="36" customHeight="1" thickBot="1" x14ac:dyDescent="0.3">
      <c r="A847" s="9"/>
      <c r="B847" s="598" t="s">
        <v>16</v>
      </c>
      <c r="C847" s="231" t="s">
        <v>865</v>
      </c>
      <c r="D847" s="34"/>
      <c r="E847" s="231" t="s">
        <v>865</v>
      </c>
      <c r="F847" s="231" t="s">
        <v>865</v>
      </c>
      <c r="G847" s="232" t="s">
        <v>866</v>
      </c>
      <c r="I847" s="598" t="s">
        <v>16</v>
      </c>
      <c r="K847" s="34"/>
      <c r="L847" s="233" t="s">
        <v>867</v>
      </c>
      <c r="M847" s="233" t="s">
        <v>867</v>
      </c>
      <c r="N847" s="232" t="s">
        <v>868</v>
      </c>
    </row>
    <row r="848" spans="1:14" ht="39" thickBot="1" x14ac:dyDescent="0.3">
      <c r="A848" s="9"/>
      <c r="B848" s="598"/>
      <c r="C848" s="234" t="s">
        <v>879</v>
      </c>
      <c r="D848" s="34"/>
      <c r="E848" s="234" t="s">
        <v>880</v>
      </c>
      <c r="F848" s="234" t="s">
        <v>881</v>
      </c>
      <c r="G848" s="235" t="s">
        <v>882</v>
      </c>
      <c r="I848" s="598"/>
      <c r="K848" s="34"/>
      <c r="L848" s="234" t="s">
        <v>883</v>
      </c>
      <c r="M848" s="234" t="s">
        <v>884</v>
      </c>
      <c r="N848" s="235" t="s">
        <v>885</v>
      </c>
    </row>
    <row r="849" spans="1:14" ht="36.75" thickBot="1" x14ac:dyDescent="0.3">
      <c r="A849" s="9"/>
      <c r="B849" s="598"/>
      <c r="C849" s="236" t="s">
        <v>886</v>
      </c>
      <c r="D849" s="37"/>
      <c r="E849" s="236" t="s">
        <v>877</v>
      </c>
      <c r="F849" s="236" t="s">
        <v>886</v>
      </c>
      <c r="G849" s="237" t="s">
        <v>876</v>
      </c>
      <c r="I849" s="598"/>
      <c r="K849" s="37"/>
      <c r="L849" s="236" t="s">
        <v>875</v>
      </c>
      <c r="M849" s="236" t="s">
        <v>875</v>
      </c>
      <c r="N849" s="237" t="s">
        <v>878</v>
      </c>
    </row>
    <row r="850" spans="1:14" ht="36" customHeight="1" thickBot="1" x14ac:dyDescent="0.3">
      <c r="A850" s="9"/>
      <c r="B850" s="598" t="s">
        <v>29</v>
      </c>
      <c r="C850" s="231" t="s">
        <v>865</v>
      </c>
      <c r="D850" s="231" t="s">
        <v>865</v>
      </c>
      <c r="E850" s="32" t="s">
        <v>17</v>
      </c>
      <c r="F850" s="32" t="s">
        <v>17</v>
      </c>
      <c r="G850" s="40" t="s">
        <v>18</v>
      </c>
      <c r="I850" s="598" t="s">
        <v>29</v>
      </c>
      <c r="J850" s="32" t="s">
        <v>887</v>
      </c>
      <c r="K850" s="231" t="s">
        <v>867</v>
      </c>
      <c r="L850" s="32" t="s">
        <v>887</v>
      </c>
      <c r="M850" s="32" t="s">
        <v>887</v>
      </c>
      <c r="N850" s="70" t="s">
        <v>59</v>
      </c>
    </row>
    <row r="851" spans="1:14" ht="36.75" thickBot="1" x14ac:dyDescent="0.3">
      <c r="A851" s="9"/>
      <c r="B851" s="598"/>
      <c r="C851" s="234" t="s">
        <v>888</v>
      </c>
      <c r="D851" s="234" t="s">
        <v>889</v>
      </c>
      <c r="E851" s="35" t="s">
        <v>890</v>
      </c>
      <c r="F851" s="35" t="s">
        <v>891</v>
      </c>
      <c r="G851" s="44" t="s">
        <v>892</v>
      </c>
      <c r="I851" s="598"/>
      <c r="J851" s="35" t="s">
        <v>893</v>
      </c>
      <c r="K851" s="234" t="s">
        <v>894</v>
      </c>
      <c r="L851" s="35" t="s">
        <v>895</v>
      </c>
      <c r="M851" s="35" t="s">
        <v>896</v>
      </c>
      <c r="N851" s="73" t="s">
        <v>897</v>
      </c>
    </row>
    <row r="852" spans="1:14" ht="36.75" thickBot="1" x14ac:dyDescent="0.3">
      <c r="A852" s="9"/>
      <c r="B852" s="598"/>
      <c r="C852" s="236" t="s">
        <v>898</v>
      </c>
      <c r="D852" s="236" t="s">
        <v>877</v>
      </c>
      <c r="E852" s="38" t="s">
        <v>147</v>
      </c>
      <c r="F852" s="38" t="s">
        <v>147</v>
      </c>
      <c r="G852" s="49" t="s">
        <v>101</v>
      </c>
      <c r="I852" s="598"/>
      <c r="J852" s="38" t="s">
        <v>139</v>
      </c>
      <c r="K852" s="236" t="s">
        <v>899</v>
      </c>
      <c r="L852" s="38" t="s">
        <v>15</v>
      </c>
      <c r="M852" s="38" t="s">
        <v>358</v>
      </c>
      <c r="N852" s="212" t="s">
        <v>258</v>
      </c>
    </row>
    <row r="853" spans="1:14" ht="36" customHeight="1" thickBot="1" x14ac:dyDescent="0.3">
      <c r="A853" s="9"/>
      <c r="B853" s="598" t="s">
        <v>42</v>
      </c>
      <c r="C853" s="231" t="s">
        <v>865</v>
      </c>
      <c r="D853" s="231" t="s">
        <v>865</v>
      </c>
      <c r="E853" s="32" t="s">
        <v>17</v>
      </c>
      <c r="F853" s="111" t="s">
        <v>183</v>
      </c>
      <c r="G853" s="40" t="s">
        <v>18</v>
      </c>
      <c r="I853" s="598" t="s">
        <v>42</v>
      </c>
      <c r="J853" s="32" t="s">
        <v>887</v>
      </c>
      <c r="K853" s="231" t="s">
        <v>867</v>
      </c>
      <c r="L853" s="32" t="s">
        <v>887</v>
      </c>
      <c r="M853" s="111" t="s">
        <v>215</v>
      </c>
      <c r="N853" s="70" t="s">
        <v>59</v>
      </c>
    </row>
    <row r="854" spans="1:14" ht="15" customHeight="1" thickBot="1" x14ac:dyDescent="0.3">
      <c r="A854" s="9"/>
      <c r="B854" s="598"/>
      <c r="C854" s="234" t="s">
        <v>900</v>
      </c>
      <c r="D854" s="234" t="s">
        <v>901</v>
      </c>
      <c r="E854" s="35" t="s">
        <v>902</v>
      </c>
      <c r="F854" s="114" t="s">
        <v>903</v>
      </c>
      <c r="G854" s="44" t="s">
        <v>904</v>
      </c>
      <c r="I854" s="598"/>
      <c r="J854" s="35" t="s">
        <v>905</v>
      </c>
      <c r="K854" s="234" t="s">
        <v>906</v>
      </c>
      <c r="L854" s="35" t="s">
        <v>907</v>
      </c>
      <c r="M854" s="114" t="s">
        <v>908</v>
      </c>
      <c r="N854" s="73" t="s">
        <v>909</v>
      </c>
    </row>
    <row r="855" spans="1:14" ht="36.75" thickBot="1" x14ac:dyDescent="0.3">
      <c r="A855" s="9"/>
      <c r="B855" s="598"/>
      <c r="C855" s="236" t="s">
        <v>898</v>
      </c>
      <c r="D855" s="236" t="s">
        <v>899</v>
      </c>
      <c r="E855" s="38" t="s">
        <v>147</v>
      </c>
      <c r="F855" s="117" t="s">
        <v>910</v>
      </c>
      <c r="G855" s="49" t="s">
        <v>101</v>
      </c>
      <c r="I855" s="598"/>
      <c r="J855" s="38" t="s">
        <v>358</v>
      </c>
      <c r="K855" s="236" t="s">
        <v>877</v>
      </c>
      <c r="L855" s="38" t="s">
        <v>15</v>
      </c>
      <c r="M855" s="117" t="s">
        <v>224</v>
      </c>
      <c r="N855" s="212" t="s">
        <v>258</v>
      </c>
    </row>
    <row r="856" spans="1:14" ht="36.75" thickBot="1" x14ac:dyDescent="0.3">
      <c r="A856" s="9"/>
      <c r="B856" s="89" t="s">
        <v>647</v>
      </c>
      <c r="C856" s="29" t="s">
        <v>55</v>
      </c>
      <c r="D856" s="29" t="s">
        <v>55</v>
      </c>
      <c r="E856" s="29" t="s">
        <v>55</v>
      </c>
      <c r="F856" s="29" t="s">
        <v>55</v>
      </c>
      <c r="G856" s="29" t="s">
        <v>55</v>
      </c>
      <c r="H856" s="27"/>
      <c r="I856" s="89" t="s">
        <v>647</v>
      </c>
      <c r="J856" s="29" t="s">
        <v>56</v>
      </c>
      <c r="K856" s="29" t="s">
        <v>56</v>
      </c>
      <c r="L856" s="29" t="s">
        <v>56</v>
      </c>
      <c r="M856" s="29" t="s">
        <v>56</v>
      </c>
      <c r="N856" s="29" t="s">
        <v>56</v>
      </c>
    </row>
    <row r="857" spans="1:14" ht="36" customHeight="1" thickBot="1" x14ac:dyDescent="0.3">
      <c r="A857" s="9"/>
      <c r="B857" s="598" t="s">
        <v>648</v>
      </c>
      <c r="C857" s="32" t="s">
        <v>17</v>
      </c>
      <c r="D857" s="32" t="s">
        <v>17</v>
      </c>
      <c r="E857" s="68"/>
      <c r="F857" s="231" t="s">
        <v>865</v>
      </c>
      <c r="G857" s="139" t="s">
        <v>291</v>
      </c>
      <c r="I857" s="598" t="s">
        <v>648</v>
      </c>
      <c r="J857" s="233" t="s">
        <v>867</v>
      </c>
      <c r="K857" s="32" t="s">
        <v>887</v>
      </c>
      <c r="L857" s="68"/>
      <c r="M857" s="139" t="s">
        <v>292</v>
      </c>
      <c r="N857" s="238" t="s">
        <v>867</v>
      </c>
    </row>
    <row r="858" spans="1:14" ht="36.75" thickBot="1" x14ac:dyDescent="0.3">
      <c r="A858" s="9"/>
      <c r="B858" s="598"/>
      <c r="C858" s="35" t="s">
        <v>911</v>
      </c>
      <c r="D858" s="35" t="s">
        <v>912</v>
      </c>
      <c r="E858" s="71"/>
      <c r="F858" s="234" t="s">
        <v>913</v>
      </c>
      <c r="G858" s="140" t="s">
        <v>914</v>
      </c>
      <c r="I858" s="598"/>
      <c r="J858" s="234" t="s">
        <v>915</v>
      </c>
      <c r="K858" s="35" t="s">
        <v>916</v>
      </c>
      <c r="L858" s="71"/>
      <c r="M858" s="140" t="s">
        <v>917</v>
      </c>
      <c r="N858" s="239" t="s">
        <v>918</v>
      </c>
    </row>
    <row r="859" spans="1:14" ht="36.75" thickBot="1" x14ac:dyDescent="0.3">
      <c r="A859" s="9"/>
      <c r="B859" s="598"/>
      <c r="C859" s="38" t="s">
        <v>147</v>
      </c>
      <c r="D859" s="38" t="s">
        <v>147</v>
      </c>
      <c r="E859" s="71"/>
      <c r="F859" s="236" t="s">
        <v>875</v>
      </c>
      <c r="G859" s="141" t="s">
        <v>919</v>
      </c>
      <c r="I859" s="598"/>
      <c r="J859" s="240" t="s">
        <v>886</v>
      </c>
      <c r="K859" s="38" t="s">
        <v>15</v>
      </c>
      <c r="L859" s="71"/>
      <c r="M859" s="141" t="s">
        <v>919</v>
      </c>
      <c r="N859" s="241" t="s">
        <v>875</v>
      </c>
    </row>
    <row r="860" spans="1:14" ht="36" customHeight="1" thickBot="1" x14ac:dyDescent="0.3">
      <c r="A860" s="9"/>
      <c r="B860" s="598" t="s">
        <v>658</v>
      </c>
      <c r="C860" s="32" t="s">
        <v>17</v>
      </c>
      <c r="D860" s="32" t="s">
        <v>17</v>
      </c>
      <c r="E860" s="68"/>
      <c r="F860" s="231" t="s">
        <v>865</v>
      </c>
      <c r="G860" s="139" t="s">
        <v>291</v>
      </c>
      <c r="I860" s="598" t="s">
        <v>658</v>
      </c>
      <c r="J860" s="231" t="s">
        <v>867</v>
      </c>
      <c r="K860" s="32" t="s">
        <v>887</v>
      </c>
      <c r="L860" s="68"/>
      <c r="M860" s="139" t="s">
        <v>292</v>
      </c>
      <c r="N860" s="238" t="s">
        <v>867</v>
      </c>
    </row>
    <row r="861" spans="1:14" ht="36.75" thickBot="1" x14ac:dyDescent="0.3">
      <c r="A861" s="9"/>
      <c r="B861" s="598"/>
      <c r="C861" s="35" t="s">
        <v>920</v>
      </c>
      <c r="D861" s="35" t="s">
        <v>921</v>
      </c>
      <c r="E861" s="71"/>
      <c r="F861" s="234" t="s">
        <v>922</v>
      </c>
      <c r="G861" s="140" t="s">
        <v>923</v>
      </c>
      <c r="I861" s="598"/>
      <c r="J861" s="234" t="s">
        <v>924</v>
      </c>
      <c r="K861" s="35" t="s">
        <v>925</v>
      </c>
      <c r="L861" s="71"/>
      <c r="M861" s="140" t="s">
        <v>926</v>
      </c>
      <c r="N861" s="239" t="s">
        <v>927</v>
      </c>
    </row>
    <row r="862" spans="1:14" ht="36.75" thickBot="1" x14ac:dyDescent="0.3">
      <c r="A862" s="9"/>
      <c r="B862" s="598"/>
      <c r="C862" s="38" t="s">
        <v>147</v>
      </c>
      <c r="D862" s="38" t="s">
        <v>147</v>
      </c>
      <c r="E862" s="74"/>
      <c r="F862" s="236" t="s">
        <v>875</v>
      </c>
      <c r="G862" s="141" t="s">
        <v>919</v>
      </c>
      <c r="I862" s="598"/>
      <c r="J862" s="236" t="s">
        <v>886</v>
      </c>
      <c r="K862" s="38" t="s">
        <v>15</v>
      </c>
      <c r="L862" s="74"/>
      <c r="M862" s="141" t="s">
        <v>919</v>
      </c>
      <c r="N862" s="241" t="s">
        <v>875</v>
      </c>
    </row>
    <row r="863" spans="1:14" ht="36" customHeight="1" thickBot="1" x14ac:dyDescent="0.3">
      <c r="A863" s="9"/>
      <c r="B863" s="598" t="s">
        <v>666</v>
      </c>
      <c r="C863" s="34"/>
      <c r="D863" s="228" t="s">
        <v>80</v>
      </c>
      <c r="E863" s="68"/>
      <c r="F863" s="34"/>
      <c r="G863" s="34"/>
      <c r="I863" s="598" t="s">
        <v>666</v>
      </c>
      <c r="J863" s="231" t="s">
        <v>867</v>
      </c>
      <c r="K863" s="34"/>
      <c r="L863" s="68"/>
      <c r="M863" s="228" t="s">
        <v>81</v>
      </c>
      <c r="N863" s="34"/>
    </row>
    <row r="864" spans="1:14" ht="36.75" thickBot="1" x14ac:dyDescent="0.3">
      <c r="A864" s="9"/>
      <c r="B864" s="598"/>
      <c r="C864" s="34"/>
      <c r="D864" s="229" t="s">
        <v>928</v>
      </c>
      <c r="E864" s="71"/>
      <c r="F864" s="34"/>
      <c r="G864" s="34"/>
      <c r="I864" s="598"/>
      <c r="J864" s="234" t="s">
        <v>924</v>
      </c>
      <c r="K864" s="34"/>
      <c r="L864" s="71"/>
      <c r="M864" s="229" t="s">
        <v>929</v>
      </c>
      <c r="N864" s="34"/>
    </row>
    <row r="865" spans="1:14" ht="36.75" thickBot="1" x14ac:dyDescent="0.3">
      <c r="A865" s="9"/>
      <c r="B865" s="598"/>
      <c r="C865" s="37"/>
      <c r="D865" s="230" t="s">
        <v>131</v>
      </c>
      <c r="E865" s="71"/>
      <c r="F865" s="37"/>
      <c r="G865" s="37"/>
      <c r="I865" s="598"/>
      <c r="J865" s="236" t="s">
        <v>886</v>
      </c>
      <c r="K865" s="37"/>
      <c r="L865" s="71"/>
      <c r="M865" s="230" t="s">
        <v>131</v>
      </c>
      <c r="N865" s="37"/>
    </row>
    <row r="866" spans="1:14" ht="36" customHeight="1" thickBot="1" x14ac:dyDescent="0.3">
      <c r="A866" s="9"/>
      <c r="B866" s="598" t="s">
        <v>672</v>
      </c>
      <c r="C866" s="34"/>
      <c r="D866" s="34"/>
      <c r="E866" s="68"/>
      <c r="F866" s="34"/>
      <c r="G866" s="34"/>
      <c r="I866" s="598" t="s">
        <v>672</v>
      </c>
      <c r="J866" s="34"/>
      <c r="K866" s="34"/>
      <c r="L866" s="68"/>
      <c r="M866" s="34"/>
      <c r="N866" s="34"/>
    </row>
    <row r="867" spans="1:14" ht="36.75" thickBot="1" x14ac:dyDescent="0.3">
      <c r="A867" s="9"/>
      <c r="B867" s="598"/>
      <c r="C867" s="34"/>
      <c r="D867" s="34"/>
      <c r="E867" s="71"/>
      <c r="F867" s="34"/>
      <c r="G867" s="34"/>
      <c r="I867" s="598"/>
      <c r="J867" s="34"/>
      <c r="K867" s="34"/>
      <c r="L867" s="71"/>
      <c r="M867" s="34"/>
      <c r="N867" s="34"/>
    </row>
    <row r="868" spans="1:14" ht="36.75" thickBot="1" x14ac:dyDescent="0.3">
      <c r="A868" s="9"/>
      <c r="B868" s="598"/>
      <c r="C868" s="37"/>
      <c r="D868" s="37"/>
      <c r="E868" s="74"/>
      <c r="F868" s="37"/>
      <c r="G868" s="37"/>
      <c r="I868" s="598"/>
      <c r="J868" s="37"/>
      <c r="K868" s="37"/>
      <c r="L868" s="74"/>
      <c r="M868" s="37"/>
      <c r="N868" s="37"/>
    </row>
    <row r="869" spans="1:14" ht="36.75" thickBot="1" x14ac:dyDescent="0.3">
      <c r="A869" s="9"/>
      <c r="B869" s="137"/>
      <c r="I869" s="137"/>
    </row>
    <row r="870" spans="1:14" ht="36.75" thickBot="1" x14ac:dyDescent="0.3">
      <c r="A870" s="8">
        <v>29</v>
      </c>
      <c r="B870" s="137"/>
      <c r="I870" s="137"/>
    </row>
    <row r="871" spans="1:14" ht="15" customHeight="1" x14ac:dyDescent="0.25">
      <c r="A871" s="323"/>
      <c r="B871" s="596" t="str">
        <f>B840</f>
        <v xml:space="preserve">KOMİTE-6- NÖROLOJİ, PSİKİYATRİ ve HALK SAĞLIĞI-1 </v>
      </c>
      <c r="C871" s="596"/>
      <c r="D871" s="596"/>
      <c r="E871" s="596"/>
      <c r="F871" s="596"/>
      <c r="G871" s="596"/>
      <c r="H871" s="16"/>
      <c r="I871" s="596" t="str">
        <f>I840</f>
        <v>COMMITTEE-6 NEUROLOGY, PSYCHIATRY AND PUBLIC HEALTH-1</v>
      </c>
      <c r="J871" s="596"/>
      <c r="K871" s="596"/>
      <c r="L871" s="596"/>
      <c r="M871" s="596"/>
      <c r="N871" s="596"/>
    </row>
    <row r="872" spans="1:14" ht="36" x14ac:dyDescent="0.25">
      <c r="A872" s="9"/>
      <c r="B872" s="10"/>
      <c r="C872" s="11"/>
      <c r="D872" s="12">
        <f>D841+1</f>
        <v>2</v>
      </c>
      <c r="E872" s="13" t="str">
        <f>E841</f>
        <v>HAFTA</v>
      </c>
      <c r="F872" s="14"/>
      <c r="G872" s="15"/>
      <c r="H872" s="16"/>
      <c r="I872" s="10"/>
      <c r="J872" s="11"/>
      <c r="K872" s="12">
        <f>K841+1</f>
        <v>2</v>
      </c>
      <c r="L872" s="13" t="str">
        <f>L841</f>
        <v>WEEK</v>
      </c>
      <c r="M872" s="14"/>
      <c r="N872" s="15"/>
    </row>
    <row r="873" spans="1:14" ht="15.75" customHeight="1" thickBot="1" x14ac:dyDescent="0.3">
      <c r="A873" s="9"/>
      <c r="B873" s="17"/>
      <c r="C873" s="18"/>
      <c r="D873" s="18" t="str">
        <f>D842:I842</f>
        <v xml:space="preserve">Komite sorumluları: </v>
      </c>
      <c r="E873" s="18" t="str">
        <f>E842:J842</f>
        <v>Dr. Görkem Uğurlu</v>
      </c>
      <c r="F873" s="18" t="str">
        <f>F842</f>
        <v>Dr. M.İlker Yön</v>
      </c>
      <c r="G873" s="19"/>
      <c r="H873" s="20"/>
      <c r="I873" s="21"/>
      <c r="J873" s="22"/>
      <c r="K873" s="18" t="str">
        <f>K842:P842</f>
        <v xml:space="preserve">Committee Chairman: </v>
      </c>
      <c r="L873" s="18" t="str">
        <f>L842:Q842</f>
        <v>Dr. Görkem Uğurlu</v>
      </c>
      <c r="M873" s="18" t="str">
        <f>M842</f>
        <v>Dr. M.İlker Yön</v>
      </c>
      <c r="N873" s="23"/>
    </row>
    <row r="874" spans="1:14" ht="36.75" thickBot="1" x14ac:dyDescent="0.3">
      <c r="A874" s="9"/>
      <c r="B874" s="28"/>
      <c r="C874" s="25">
        <f>7+C843</f>
        <v>44648</v>
      </c>
      <c r="D874" s="25">
        <f>7+D843</f>
        <v>44649</v>
      </c>
      <c r="E874" s="25">
        <f>7+E843</f>
        <v>44650</v>
      </c>
      <c r="F874" s="25">
        <f>7+F843</f>
        <v>44651</v>
      </c>
      <c r="G874" s="25">
        <f>7+G843</f>
        <v>44652</v>
      </c>
      <c r="H874" s="27"/>
      <c r="I874" s="28"/>
      <c r="J874" s="29">
        <f>7+J843</f>
        <v>44648</v>
      </c>
      <c r="K874" s="29">
        <f>7+K843</f>
        <v>44649</v>
      </c>
      <c r="L874" s="29">
        <f>7+L843</f>
        <v>44650</v>
      </c>
      <c r="M874" s="29">
        <f>7+M843</f>
        <v>44651</v>
      </c>
      <c r="N874" s="29">
        <f>7+N843</f>
        <v>44652</v>
      </c>
    </row>
    <row r="875" spans="1:14" ht="36" customHeight="1" thickBot="1" x14ac:dyDescent="0.3">
      <c r="A875" s="9"/>
      <c r="B875" s="599" t="s">
        <v>12</v>
      </c>
      <c r="C875" s="31"/>
      <c r="D875" s="31"/>
      <c r="E875" s="31"/>
      <c r="F875" s="40" t="s">
        <v>18</v>
      </c>
      <c r="G875" s="231" t="s">
        <v>865</v>
      </c>
      <c r="I875" s="599" t="s">
        <v>12</v>
      </c>
      <c r="K875" s="31"/>
      <c r="L875" s="32" t="s">
        <v>887</v>
      </c>
      <c r="N875" s="238" t="s">
        <v>867</v>
      </c>
    </row>
    <row r="876" spans="1:14" ht="36" customHeight="1" thickBot="1" x14ac:dyDescent="0.3">
      <c r="A876" s="9"/>
      <c r="B876" s="599"/>
      <c r="C876" s="34"/>
      <c r="D876" s="34"/>
      <c r="E876" s="34"/>
      <c r="F876" s="44" t="s">
        <v>930</v>
      </c>
      <c r="G876" s="234" t="s">
        <v>931</v>
      </c>
      <c r="I876" s="599"/>
      <c r="K876" s="34"/>
      <c r="L876" s="35" t="s">
        <v>932</v>
      </c>
      <c r="N876" s="242" t="s">
        <v>933</v>
      </c>
    </row>
    <row r="877" spans="1:14" ht="36.75" thickBot="1" x14ac:dyDescent="0.3">
      <c r="A877" s="9"/>
      <c r="B877" s="599"/>
      <c r="C877" s="37"/>
      <c r="D877" s="37"/>
      <c r="E877" s="37"/>
      <c r="F877" s="49" t="s">
        <v>790</v>
      </c>
      <c r="G877" s="236" t="s">
        <v>934</v>
      </c>
      <c r="I877" s="599"/>
      <c r="K877" s="37"/>
      <c r="L877" s="38" t="s">
        <v>358</v>
      </c>
      <c r="N877" s="243" t="s">
        <v>899</v>
      </c>
    </row>
    <row r="878" spans="1:14" ht="36" customHeight="1" thickBot="1" x14ac:dyDescent="0.3">
      <c r="A878" s="9"/>
      <c r="B878" s="598" t="s">
        <v>16</v>
      </c>
      <c r="C878" s="231" t="s">
        <v>865</v>
      </c>
      <c r="D878" s="597" t="s">
        <v>1264</v>
      </c>
      <c r="E878" s="124" t="s">
        <v>238</v>
      </c>
      <c r="F878" s="40" t="s">
        <v>18</v>
      </c>
      <c r="G878" s="231" t="s">
        <v>865</v>
      </c>
      <c r="I878" s="598" t="s">
        <v>16</v>
      </c>
      <c r="J878" s="219" t="s">
        <v>935</v>
      </c>
      <c r="K878" s="597" t="s">
        <v>1265</v>
      </c>
      <c r="L878" s="32" t="s">
        <v>887</v>
      </c>
      <c r="M878" s="231" t="s">
        <v>867</v>
      </c>
      <c r="N878" s="244" t="s">
        <v>867</v>
      </c>
    </row>
    <row r="879" spans="1:14" ht="39" thickBot="1" x14ac:dyDescent="0.3">
      <c r="A879" s="9"/>
      <c r="B879" s="598"/>
      <c r="C879" s="234" t="s">
        <v>936</v>
      </c>
      <c r="D879" s="597"/>
      <c r="E879" s="125" t="s">
        <v>937</v>
      </c>
      <c r="F879" s="44" t="s">
        <v>938</v>
      </c>
      <c r="G879" s="245" t="s">
        <v>939</v>
      </c>
      <c r="I879" s="598"/>
      <c r="J879" s="220" t="s">
        <v>940</v>
      </c>
      <c r="K879" s="597"/>
      <c r="L879" s="35" t="s">
        <v>942</v>
      </c>
      <c r="M879" s="234" t="s">
        <v>943</v>
      </c>
      <c r="N879" s="239" t="s">
        <v>944</v>
      </c>
    </row>
    <row r="880" spans="1:14" ht="36.75" thickBot="1" x14ac:dyDescent="0.3">
      <c r="A880" s="9"/>
      <c r="B880" s="598"/>
      <c r="C880" s="236" t="s">
        <v>945</v>
      </c>
      <c r="D880" s="597"/>
      <c r="E880" s="126" t="s">
        <v>15</v>
      </c>
      <c r="F880" s="49" t="s">
        <v>790</v>
      </c>
      <c r="G880" s="240" t="s">
        <v>898</v>
      </c>
      <c r="I880" s="598"/>
      <c r="J880" s="222" t="s">
        <v>425</v>
      </c>
      <c r="K880" s="597"/>
      <c r="L880" s="35" t="s">
        <v>358</v>
      </c>
      <c r="M880" s="236" t="s">
        <v>877</v>
      </c>
      <c r="N880" s="241" t="s">
        <v>934</v>
      </c>
    </row>
    <row r="881" spans="1:14" ht="36" customHeight="1" thickBot="1" x14ac:dyDescent="0.3">
      <c r="A881" s="9"/>
      <c r="B881" s="598" t="s">
        <v>29</v>
      </c>
      <c r="C881" s="246" t="s">
        <v>946</v>
      </c>
      <c r="D881" s="597"/>
      <c r="E881" s="124" t="s">
        <v>249</v>
      </c>
      <c r="F881" s="232" t="s">
        <v>866</v>
      </c>
      <c r="G881" s="40" t="s">
        <v>18</v>
      </c>
      <c r="I881" s="598" t="s">
        <v>29</v>
      </c>
      <c r="J881" s="219" t="s">
        <v>935</v>
      </c>
      <c r="K881" s="597"/>
      <c r="L881" s="51" t="s">
        <v>59</v>
      </c>
      <c r="M881" s="231" t="s">
        <v>867</v>
      </c>
      <c r="N881" s="211" t="s">
        <v>59</v>
      </c>
    </row>
    <row r="882" spans="1:14" ht="36.75" thickBot="1" x14ac:dyDescent="0.3">
      <c r="A882" s="9"/>
      <c r="B882" s="598"/>
      <c r="C882" s="247" t="s">
        <v>947</v>
      </c>
      <c r="D882" s="597"/>
      <c r="E882" s="125" t="s">
        <v>937</v>
      </c>
      <c r="F882" s="235" t="s">
        <v>948</v>
      </c>
      <c r="G882" s="44" t="s">
        <v>949</v>
      </c>
      <c r="I882" s="598"/>
      <c r="J882" s="220" t="s">
        <v>950</v>
      </c>
      <c r="K882" s="597"/>
      <c r="L882" s="44" t="s">
        <v>951</v>
      </c>
      <c r="M882" s="234" t="s">
        <v>952</v>
      </c>
      <c r="N882" s="73" t="s">
        <v>953</v>
      </c>
    </row>
    <row r="883" spans="1:14" ht="36.75" thickBot="1" x14ac:dyDescent="0.3">
      <c r="A883" s="9"/>
      <c r="B883" s="598"/>
      <c r="C883" s="248" t="s">
        <v>425</v>
      </c>
      <c r="D883" s="597"/>
      <c r="E883" s="126" t="s">
        <v>15</v>
      </c>
      <c r="F883" s="237" t="s">
        <v>876</v>
      </c>
      <c r="G883" s="49" t="s">
        <v>101</v>
      </c>
      <c r="I883" s="598"/>
      <c r="J883" s="222" t="s">
        <v>954</v>
      </c>
      <c r="K883" s="597"/>
      <c r="L883" s="49" t="s">
        <v>790</v>
      </c>
      <c r="M883" s="236" t="s">
        <v>877</v>
      </c>
      <c r="N883" s="212" t="s">
        <v>258</v>
      </c>
    </row>
    <row r="884" spans="1:14" ht="36" customHeight="1" thickBot="1" x14ac:dyDescent="0.3">
      <c r="A884" s="9"/>
      <c r="B884" s="598" t="s">
        <v>42</v>
      </c>
      <c r="C884" s="219" t="s">
        <v>955</v>
      </c>
      <c r="D884" s="597"/>
      <c r="E884" s="124" t="s">
        <v>259</v>
      </c>
      <c r="F884" s="232" t="s">
        <v>866</v>
      </c>
      <c r="G884" s="40"/>
      <c r="I884" s="598" t="s">
        <v>42</v>
      </c>
      <c r="J884" s="233" t="s">
        <v>867</v>
      </c>
      <c r="K884" s="597"/>
      <c r="L884" s="51" t="s">
        <v>59</v>
      </c>
      <c r="M884" s="231" t="s">
        <v>867</v>
      </c>
      <c r="N884" s="70" t="s">
        <v>59</v>
      </c>
    </row>
    <row r="885" spans="1:14" ht="39" thickBot="1" x14ac:dyDescent="0.3">
      <c r="A885" s="9"/>
      <c r="B885" s="598"/>
      <c r="C885" s="220" t="s">
        <v>956</v>
      </c>
      <c r="D885" s="597"/>
      <c r="E885" s="125" t="s">
        <v>937</v>
      </c>
      <c r="F885" s="235" t="s">
        <v>957</v>
      </c>
      <c r="G885" s="44" t="s">
        <v>958</v>
      </c>
      <c r="I885" s="598"/>
      <c r="J885" s="234" t="s">
        <v>959</v>
      </c>
      <c r="K885" s="597"/>
      <c r="L885" s="44" t="s">
        <v>960</v>
      </c>
      <c r="M885" s="234" t="s">
        <v>961</v>
      </c>
      <c r="N885" s="73" t="s">
        <v>962</v>
      </c>
    </row>
    <row r="886" spans="1:14" ht="36.75" thickBot="1" x14ac:dyDescent="0.3">
      <c r="A886" s="9"/>
      <c r="B886" s="598"/>
      <c r="C886" s="222" t="s">
        <v>954</v>
      </c>
      <c r="D886" s="597"/>
      <c r="E886" s="126" t="s">
        <v>15</v>
      </c>
      <c r="F886" s="237" t="s">
        <v>876</v>
      </c>
      <c r="G886" s="49" t="s">
        <v>101</v>
      </c>
      <c r="I886" s="598"/>
      <c r="J886" s="236" t="s">
        <v>945</v>
      </c>
      <c r="K886" s="597"/>
      <c r="L886" s="49" t="s">
        <v>790</v>
      </c>
      <c r="M886" s="236" t="s">
        <v>899</v>
      </c>
      <c r="N886" s="212" t="s">
        <v>258</v>
      </c>
    </row>
    <row r="887" spans="1:14" ht="36.75" thickBot="1" x14ac:dyDescent="0.3">
      <c r="A887" s="9"/>
      <c r="B887" s="89" t="s">
        <v>647</v>
      </c>
      <c r="C887" s="29" t="s">
        <v>55</v>
      </c>
      <c r="D887" s="29" t="s">
        <v>55</v>
      </c>
      <c r="E887" s="29" t="s">
        <v>55</v>
      </c>
      <c r="F887" s="29" t="s">
        <v>55</v>
      </c>
      <c r="G887" s="29" t="s">
        <v>55</v>
      </c>
      <c r="H887" s="27"/>
      <c r="I887" s="89" t="s">
        <v>647</v>
      </c>
      <c r="J887" s="29" t="s">
        <v>56</v>
      </c>
      <c r="K887" s="29" t="s">
        <v>56</v>
      </c>
      <c r="L887" s="29" t="s">
        <v>56</v>
      </c>
      <c r="M887" s="29" t="s">
        <v>56</v>
      </c>
      <c r="N887" s="29" t="s">
        <v>56</v>
      </c>
    </row>
    <row r="888" spans="1:14" ht="36" customHeight="1" thickBot="1" x14ac:dyDescent="0.3">
      <c r="A888" s="9"/>
      <c r="B888" s="598" t="s">
        <v>648</v>
      </c>
      <c r="C888" s="32" t="s">
        <v>17</v>
      </c>
      <c r="D888" s="40" t="s">
        <v>18</v>
      </c>
      <c r="E888" s="68"/>
      <c r="F888" s="231" t="s">
        <v>865</v>
      </c>
      <c r="G888" s="224" t="s">
        <v>955</v>
      </c>
      <c r="I888" s="598" t="s">
        <v>648</v>
      </c>
      <c r="J888" s="40" t="s">
        <v>59</v>
      </c>
      <c r="K888" s="219" t="s">
        <v>935</v>
      </c>
      <c r="L888" s="124" t="s">
        <v>239</v>
      </c>
      <c r="M888" s="219" t="s">
        <v>935</v>
      </c>
      <c r="N888" s="232" t="s">
        <v>868</v>
      </c>
    </row>
    <row r="889" spans="1:14" ht="36.75" thickBot="1" x14ac:dyDescent="0.3">
      <c r="A889" s="9"/>
      <c r="B889" s="598"/>
      <c r="C889" s="35" t="s">
        <v>963</v>
      </c>
      <c r="D889" s="44" t="s">
        <v>964</v>
      </c>
      <c r="E889" s="71"/>
      <c r="F889" s="234" t="s">
        <v>965</v>
      </c>
      <c r="G889" s="220" t="s">
        <v>966</v>
      </c>
      <c r="I889" s="598"/>
      <c r="J889" s="44" t="s">
        <v>967</v>
      </c>
      <c r="K889" s="220" t="s">
        <v>968</v>
      </c>
      <c r="L889" s="125" t="s">
        <v>941</v>
      </c>
      <c r="M889" s="220" t="s">
        <v>969</v>
      </c>
      <c r="N889" s="235" t="s">
        <v>970</v>
      </c>
    </row>
    <row r="890" spans="1:14" ht="36.75" thickBot="1" x14ac:dyDescent="0.3">
      <c r="A890" s="9"/>
      <c r="B890" s="598"/>
      <c r="C890" s="38" t="s">
        <v>369</v>
      </c>
      <c r="D890" s="49" t="s">
        <v>101</v>
      </c>
      <c r="E890" s="74"/>
      <c r="F890" s="236" t="s">
        <v>877</v>
      </c>
      <c r="G890" s="248" t="s">
        <v>425</v>
      </c>
      <c r="I890" s="598"/>
      <c r="J890" s="88" t="s">
        <v>258</v>
      </c>
      <c r="K890" s="222" t="s">
        <v>425</v>
      </c>
      <c r="L890" s="126" t="s">
        <v>15</v>
      </c>
      <c r="M890" s="222" t="s">
        <v>971</v>
      </c>
      <c r="N890" s="237" t="s">
        <v>878</v>
      </c>
    </row>
    <row r="891" spans="1:14" ht="36" customHeight="1" thickBot="1" x14ac:dyDescent="0.3">
      <c r="A891" s="9"/>
      <c r="B891" s="598" t="s">
        <v>658</v>
      </c>
      <c r="C891" s="32" t="s">
        <v>17</v>
      </c>
      <c r="D891" s="40" t="s">
        <v>18</v>
      </c>
      <c r="E891" s="68"/>
      <c r="F891" s="231" t="s">
        <v>865</v>
      </c>
      <c r="G891" s="224" t="s">
        <v>955</v>
      </c>
      <c r="I891" s="598" t="s">
        <v>658</v>
      </c>
      <c r="J891" s="40" t="s">
        <v>59</v>
      </c>
      <c r="K891" s="219" t="s">
        <v>935</v>
      </c>
      <c r="L891" s="124" t="s">
        <v>250</v>
      </c>
      <c r="M891" s="219" t="s">
        <v>935</v>
      </c>
      <c r="N891" s="232" t="s">
        <v>868</v>
      </c>
    </row>
    <row r="892" spans="1:14" ht="36.75" thickBot="1" x14ac:dyDescent="0.3">
      <c r="A892" s="9"/>
      <c r="B892" s="598"/>
      <c r="C892" s="35" t="s">
        <v>972</v>
      </c>
      <c r="D892" s="44" t="s">
        <v>964</v>
      </c>
      <c r="E892" s="71"/>
      <c r="F892" s="234" t="s">
        <v>973</v>
      </c>
      <c r="G892" s="220" t="s">
        <v>974</v>
      </c>
      <c r="I892" s="598"/>
      <c r="J892" s="44" t="s">
        <v>967</v>
      </c>
      <c r="K892" s="220" t="s">
        <v>975</v>
      </c>
      <c r="L892" s="125" t="s">
        <v>941</v>
      </c>
      <c r="M892" s="220" t="s">
        <v>976</v>
      </c>
      <c r="N892" s="235" t="s">
        <v>977</v>
      </c>
    </row>
    <row r="893" spans="1:14" ht="36.75" thickBot="1" x14ac:dyDescent="0.3">
      <c r="A893" s="9"/>
      <c r="B893" s="598"/>
      <c r="C893" s="38" t="s">
        <v>369</v>
      </c>
      <c r="D893" s="49" t="s">
        <v>101</v>
      </c>
      <c r="E893" s="74"/>
      <c r="F893" s="236" t="s">
        <v>877</v>
      </c>
      <c r="G893" s="248" t="s">
        <v>425</v>
      </c>
      <c r="I893" s="598"/>
      <c r="J893" s="88" t="s">
        <v>258</v>
      </c>
      <c r="K893" s="222" t="s">
        <v>425</v>
      </c>
      <c r="L893" s="126" t="s">
        <v>15</v>
      </c>
      <c r="M893" s="222" t="s">
        <v>954</v>
      </c>
      <c r="N893" s="237" t="s">
        <v>878</v>
      </c>
    </row>
    <row r="894" spans="1:14" ht="36" customHeight="1" thickBot="1" x14ac:dyDescent="0.3">
      <c r="A894" s="9"/>
      <c r="B894" s="598" t="s">
        <v>666</v>
      </c>
      <c r="C894" s="232" t="s">
        <v>866</v>
      </c>
      <c r="D894" s="40" t="s">
        <v>18</v>
      </c>
      <c r="E894" s="68"/>
      <c r="F894" s="231" t="s">
        <v>865</v>
      </c>
      <c r="G894" s="224" t="s">
        <v>955</v>
      </c>
      <c r="I894" s="598" t="s">
        <v>666</v>
      </c>
      <c r="J894" s="51" t="s">
        <v>59</v>
      </c>
      <c r="K894" s="219" t="s">
        <v>935</v>
      </c>
      <c r="L894" s="124" t="s">
        <v>260</v>
      </c>
      <c r="M894" s="219" t="s">
        <v>935</v>
      </c>
      <c r="N894" s="31"/>
    </row>
    <row r="895" spans="1:14" ht="36.75" customHeight="1" thickBot="1" x14ac:dyDescent="0.3">
      <c r="A895" s="9"/>
      <c r="B895" s="598"/>
      <c r="C895" s="235" t="s">
        <v>978</v>
      </c>
      <c r="D895" s="44" t="s">
        <v>979</v>
      </c>
      <c r="E895" s="71"/>
      <c r="F895" s="234" t="s">
        <v>980</v>
      </c>
      <c r="G895" s="220" t="s">
        <v>981</v>
      </c>
      <c r="I895" s="598"/>
      <c r="J895" s="44" t="s">
        <v>982</v>
      </c>
      <c r="K895" s="220" t="s">
        <v>983</v>
      </c>
      <c r="L895" s="125" t="s">
        <v>941</v>
      </c>
      <c r="M895" s="220" t="s">
        <v>984</v>
      </c>
      <c r="N895" s="34"/>
    </row>
    <row r="896" spans="1:14" ht="36.75" thickBot="1" x14ac:dyDescent="0.3">
      <c r="A896" s="9"/>
      <c r="B896" s="598"/>
      <c r="C896" s="237" t="s">
        <v>876</v>
      </c>
      <c r="D896" s="49" t="s">
        <v>101</v>
      </c>
      <c r="E896" s="74"/>
      <c r="F896" s="236" t="s">
        <v>899</v>
      </c>
      <c r="G896" s="222" t="s">
        <v>971</v>
      </c>
      <c r="I896" s="598"/>
      <c r="J896" s="88" t="s">
        <v>258</v>
      </c>
      <c r="K896" s="222" t="s">
        <v>971</v>
      </c>
      <c r="L896" s="126" t="s">
        <v>15</v>
      </c>
      <c r="M896" s="222" t="s">
        <v>954</v>
      </c>
      <c r="N896" s="37"/>
    </row>
    <row r="897" spans="1:14" ht="36" customHeight="1" thickBot="1" x14ac:dyDescent="0.3">
      <c r="A897" s="9"/>
      <c r="B897" s="598" t="s">
        <v>672</v>
      </c>
      <c r="C897" s="232" t="s">
        <v>866</v>
      </c>
      <c r="D897" s="31"/>
      <c r="E897" s="68"/>
      <c r="F897" s="34"/>
      <c r="G897" s="34"/>
      <c r="I897" s="598" t="s">
        <v>672</v>
      </c>
      <c r="J897" s="34"/>
      <c r="K897" s="34"/>
      <c r="L897" s="31"/>
      <c r="M897" s="34"/>
      <c r="N897" s="31"/>
    </row>
    <row r="898" spans="1:14" ht="36.75" thickBot="1" x14ac:dyDescent="0.3">
      <c r="A898" s="9"/>
      <c r="B898" s="598"/>
      <c r="C898" s="235" t="s">
        <v>985</v>
      </c>
      <c r="D898" s="34"/>
      <c r="E898" s="71"/>
      <c r="F898" s="34"/>
      <c r="G898" s="34"/>
      <c r="I898" s="598"/>
      <c r="J898" s="34"/>
      <c r="K898" s="34"/>
      <c r="L898" s="34"/>
      <c r="M898" s="34"/>
      <c r="N898" s="34"/>
    </row>
    <row r="899" spans="1:14" ht="36.75" thickBot="1" x14ac:dyDescent="0.3">
      <c r="A899" s="9"/>
      <c r="B899" s="598"/>
      <c r="C899" s="237" t="s">
        <v>876</v>
      </c>
      <c r="D899" s="37"/>
      <c r="E899" s="74"/>
      <c r="F899" s="37"/>
      <c r="G899" s="37"/>
      <c r="I899" s="598"/>
      <c r="J899" s="37"/>
      <c r="K899" s="37"/>
      <c r="L899" s="37"/>
      <c r="M899" s="37"/>
      <c r="N899" s="37"/>
    </row>
    <row r="900" spans="1:14" ht="36.75" thickBot="1" x14ac:dyDescent="0.3">
      <c r="A900" s="9"/>
      <c r="B900" s="208"/>
      <c r="C900" s="108"/>
      <c r="D900" s="108"/>
      <c r="E900" s="108"/>
      <c r="F900" s="108"/>
      <c r="I900" s="208"/>
      <c r="J900" s="108"/>
      <c r="K900" s="108"/>
      <c r="L900" s="108"/>
    </row>
    <row r="901" spans="1:14" ht="36.75" thickBot="1" x14ac:dyDescent="0.3">
      <c r="A901" s="8">
        <v>30</v>
      </c>
      <c r="B901" s="208"/>
      <c r="C901" s="108"/>
      <c r="D901" s="108"/>
      <c r="E901" s="108"/>
      <c r="F901" s="108"/>
      <c r="I901" s="208"/>
      <c r="J901" s="108"/>
      <c r="K901" s="108"/>
      <c r="L901" s="108"/>
      <c r="M901" s="108"/>
      <c r="N901" s="108"/>
    </row>
    <row r="902" spans="1:14" ht="15" customHeight="1" x14ac:dyDescent="0.25">
      <c r="A902" s="323"/>
      <c r="B902" s="596" t="str">
        <f>B871</f>
        <v xml:space="preserve">KOMİTE-6- NÖROLOJİ, PSİKİYATRİ ve HALK SAĞLIĞI-1 </v>
      </c>
      <c r="C902" s="596"/>
      <c r="D902" s="596"/>
      <c r="E902" s="596"/>
      <c r="F902" s="596"/>
      <c r="G902" s="596"/>
      <c r="H902" s="16"/>
      <c r="I902" s="596" t="str">
        <f>I871</f>
        <v>COMMITTEE-6 NEUROLOGY, PSYCHIATRY AND PUBLIC HEALTH-1</v>
      </c>
      <c r="J902" s="596"/>
      <c r="K902" s="596"/>
      <c r="L902" s="596"/>
      <c r="M902" s="596"/>
      <c r="N902" s="596"/>
    </row>
    <row r="903" spans="1:14" ht="36" x14ac:dyDescent="0.25">
      <c r="A903" s="9"/>
      <c r="B903" s="10"/>
      <c r="C903" s="11"/>
      <c r="D903" s="84">
        <f>D872+1</f>
        <v>3</v>
      </c>
      <c r="E903" s="13" t="str">
        <f>E872</f>
        <v>HAFTA</v>
      </c>
      <c r="F903" s="14"/>
      <c r="G903" s="15"/>
      <c r="H903" s="16"/>
      <c r="I903" s="10"/>
      <c r="J903" s="11"/>
      <c r="K903" s="12">
        <f>K872+1</f>
        <v>3</v>
      </c>
      <c r="L903" s="13" t="str">
        <f>L872</f>
        <v>WEEK</v>
      </c>
      <c r="M903" s="14"/>
      <c r="N903" s="15"/>
    </row>
    <row r="904" spans="1:14" ht="36.75" thickBot="1" x14ac:dyDescent="0.3">
      <c r="A904" s="9"/>
      <c r="B904" s="17"/>
      <c r="C904" s="18"/>
      <c r="D904" s="18" t="str">
        <f>D873:I873</f>
        <v xml:space="preserve">Komite sorumluları: </v>
      </c>
      <c r="E904" s="18" t="str">
        <f>E873:J873</f>
        <v>Dr. Görkem Uğurlu</v>
      </c>
      <c r="F904" s="18" t="str">
        <f>F873</f>
        <v>Dr. M.İlker Yön</v>
      </c>
      <c r="G904" s="19"/>
      <c r="H904" s="20"/>
      <c r="I904" s="21"/>
      <c r="J904" s="22"/>
      <c r="K904" s="18" t="str">
        <f>K873:P873</f>
        <v xml:space="preserve">Committee Chairman: </v>
      </c>
      <c r="L904" s="18" t="str">
        <f>L873:Q873</f>
        <v>Dr. Görkem Uğurlu</v>
      </c>
      <c r="M904" s="18" t="str">
        <f>M873</f>
        <v>Dr. M.İlker Yön</v>
      </c>
      <c r="N904" s="23"/>
    </row>
    <row r="905" spans="1:14" ht="36.75" thickBot="1" x14ac:dyDescent="0.3">
      <c r="A905" s="9"/>
      <c r="B905" s="28"/>
      <c r="C905" s="26">
        <f>7+C874</f>
        <v>44655</v>
      </c>
      <c r="D905" s="25">
        <f>7+D874</f>
        <v>44656</v>
      </c>
      <c r="E905" s="26">
        <f>7+E874</f>
        <v>44657</v>
      </c>
      <c r="F905" s="25">
        <f>7+F874</f>
        <v>44658</v>
      </c>
      <c r="G905" s="25">
        <f>7+G874</f>
        <v>44659</v>
      </c>
      <c r="H905" s="27"/>
      <c r="I905" s="28"/>
      <c r="J905" s="29">
        <f>7+J874</f>
        <v>44655</v>
      </c>
      <c r="K905" s="29">
        <f>7+K874</f>
        <v>44656</v>
      </c>
      <c r="L905" s="29">
        <f>7+L874</f>
        <v>44657</v>
      </c>
      <c r="M905" s="29">
        <f>7+M874</f>
        <v>44658</v>
      </c>
      <c r="N905" s="29">
        <f>7+N874</f>
        <v>44659</v>
      </c>
    </row>
    <row r="906" spans="1:14" ht="36.75" customHeight="1" thickBot="1" x14ac:dyDescent="0.3">
      <c r="A906" s="9"/>
      <c r="B906" s="599" t="s">
        <v>12</v>
      </c>
      <c r="D906" s="231" t="s">
        <v>865</v>
      </c>
      <c r="F906" s="31"/>
      <c r="G906" s="231" t="s">
        <v>865</v>
      </c>
      <c r="I906" s="599" t="s">
        <v>12</v>
      </c>
      <c r="J906" s="219" t="s">
        <v>935</v>
      </c>
      <c r="K906" s="232" t="s">
        <v>868</v>
      </c>
      <c r="L906" s="31"/>
      <c r="N906" s="238" t="s">
        <v>867</v>
      </c>
    </row>
    <row r="907" spans="1:14" ht="25.5" customHeight="1" thickBot="1" x14ac:dyDescent="0.3">
      <c r="A907" s="9"/>
      <c r="B907" s="599"/>
      <c r="D907" s="245" t="s">
        <v>987</v>
      </c>
      <c r="F907" s="34"/>
      <c r="G907" s="245" t="s">
        <v>988</v>
      </c>
      <c r="I907" s="599"/>
      <c r="J907" s="220" t="s">
        <v>989</v>
      </c>
      <c r="K907" s="235" t="s">
        <v>990</v>
      </c>
      <c r="L907" s="34"/>
      <c r="N907" s="239" t="s">
        <v>991</v>
      </c>
    </row>
    <row r="908" spans="1:14" ht="36.75" customHeight="1" thickBot="1" x14ac:dyDescent="0.3">
      <c r="A908" s="9"/>
      <c r="B908" s="599"/>
      <c r="D908" s="240" t="s">
        <v>886</v>
      </c>
      <c r="F908" s="37"/>
      <c r="G908" s="240" t="s">
        <v>945</v>
      </c>
      <c r="I908" s="599"/>
      <c r="J908" s="222" t="s">
        <v>971</v>
      </c>
      <c r="K908" s="237" t="s">
        <v>878</v>
      </c>
      <c r="L908" s="37"/>
      <c r="N908" s="243" t="s">
        <v>899</v>
      </c>
    </row>
    <row r="909" spans="1:14" ht="36" customHeight="1" thickBot="1" x14ac:dyDescent="0.3">
      <c r="A909" s="9"/>
      <c r="B909" s="598" t="s">
        <v>16</v>
      </c>
      <c r="C909" s="224" t="s">
        <v>955</v>
      </c>
      <c r="D909" s="231" t="s">
        <v>865</v>
      </c>
      <c r="E909" s="124" t="s">
        <v>302</v>
      </c>
      <c r="F909" s="40" t="s">
        <v>18</v>
      </c>
      <c r="G909" s="231" t="s">
        <v>865</v>
      </c>
      <c r="I909" s="598" t="s">
        <v>16</v>
      </c>
      <c r="J909" s="219" t="s">
        <v>935</v>
      </c>
      <c r="K909" s="232" t="s">
        <v>868</v>
      </c>
      <c r="L909" s="32" t="s">
        <v>887</v>
      </c>
      <c r="M909" s="124" t="s">
        <v>303</v>
      </c>
      <c r="N909" s="238" t="s">
        <v>867</v>
      </c>
    </row>
    <row r="910" spans="1:14" ht="25.5" customHeight="1" thickBot="1" x14ac:dyDescent="0.3">
      <c r="A910" s="9"/>
      <c r="B910" s="598"/>
      <c r="C910" s="220" t="s">
        <v>992</v>
      </c>
      <c r="D910" s="245" t="s">
        <v>993</v>
      </c>
      <c r="E910" s="125" t="s">
        <v>994</v>
      </c>
      <c r="F910" s="44" t="s">
        <v>995</v>
      </c>
      <c r="G910" s="234" t="s">
        <v>996</v>
      </c>
      <c r="I910" s="598"/>
      <c r="J910" s="220" t="s">
        <v>997</v>
      </c>
      <c r="K910" s="235" t="s">
        <v>998</v>
      </c>
      <c r="L910" s="35" t="s">
        <v>999</v>
      </c>
      <c r="M910" s="125" t="s">
        <v>1000</v>
      </c>
      <c r="N910" s="239" t="s">
        <v>1001</v>
      </c>
    </row>
    <row r="911" spans="1:14" ht="36.75" customHeight="1" thickBot="1" x14ac:dyDescent="0.3">
      <c r="A911" s="9"/>
      <c r="B911" s="598"/>
      <c r="C911" s="222" t="s">
        <v>971</v>
      </c>
      <c r="D911" s="240" t="s">
        <v>1002</v>
      </c>
      <c r="E911" s="126" t="s">
        <v>147</v>
      </c>
      <c r="F911" s="49" t="s">
        <v>101</v>
      </c>
      <c r="G911" s="236" t="s">
        <v>899</v>
      </c>
      <c r="I911" s="598"/>
      <c r="J911" s="222" t="s">
        <v>954</v>
      </c>
      <c r="K911" s="237" t="s">
        <v>878</v>
      </c>
      <c r="L911" s="38" t="s">
        <v>15</v>
      </c>
      <c r="M911" s="126" t="s">
        <v>139</v>
      </c>
      <c r="N911" s="241" t="s">
        <v>2357</v>
      </c>
    </row>
    <row r="912" spans="1:14" ht="36" customHeight="1" thickBot="1" x14ac:dyDescent="0.3">
      <c r="A912" s="9"/>
      <c r="B912" s="598" t="s">
        <v>29</v>
      </c>
      <c r="C912" s="224" t="s">
        <v>955</v>
      </c>
      <c r="D912" s="219" t="s">
        <v>955</v>
      </c>
      <c r="E912" s="124" t="s">
        <v>308</v>
      </c>
      <c r="F912" s="40" t="s">
        <v>18</v>
      </c>
      <c r="G912" s="40" t="s">
        <v>18</v>
      </c>
      <c r="I912" s="598" t="s">
        <v>29</v>
      </c>
      <c r="J912" s="233" t="s">
        <v>867</v>
      </c>
      <c r="K912" s="219" t="s">
        <v>935</v>
      </c>
      <c r="L912" s="40" t="s">
        <v>59</v>
      </c>
      <c r="M912" s="124" t="s">
        <v>309</v>
      </c>
      <c r="N912" s="232" t="s">
        <v>868</v>
      </c>
    </row>
    <row r="913" spans="1:14" ht="38.25" customHeight="1" thickBot="1" x14ac:dyDescent="0.3">
      <c r="A913" s="9"/>
      <c r="B913" s="598"/>
      <c r="C913" s="220" t="s">
        <v>1003</v>
      </c>
      <c r="D913" s="220" t="s">
        <v>1004</v>
      </c>
      <c r="E913" s="125" t="s">
        <v>994</v>
      </c>
      <c r="F913" s="44" t="s">
        <v>1005</v>
      </c>
      <c r="G913" s="44" t="s">
        <v>1006</v>
      </c>
      <c r="I913" s="598"/>
      <c r="J913" s="245" t="s">
        <v>1007</v>
      </c>
      <c r="K913" s="220" t="s">
        <v>1008</v>
      </c>
      <c r="L913" s="44" t="s">
        <v>1009</v>
      </c>
      <c r="M913" s="125" t="s">
        <v>1000</v>
      </c>
      <c r="N913" s="235" t="s">
        <v>1010</v>
      </c>
    </row>
    <row r="914" spans="1:14" ht="36.75" customHeight="1" thickBot="1" x14ac:dyDescent="0.3">
      <c r="A914" s="9"/>
      <c r="B914" s="598"/>
      <c r="C914" s="222" t="s">
        <v>954</v>
      </c>
      <c r="D914" s="226" t="s">
        <v>971</v>
      </c>
      <c r="E914" s="126" t="s">
        <v>147</v>
      </c>
      <c r="F914" s="49" t="s">
        <v>101</v>
      </c>
      <c r="G914" s="49" t="s">
        <v>101</v>
      </c>
      <c r="I914" s="598"/>
      <c r="J914" s="240" t="s">
        <v>886</v>
      </c>
      <c r="K914" s="222" t="s">
        <v>954</v>
      </c>
      <c r="L914" s="49" t="s">
        <v>258</v>
      </c>
      <c r="M914" s="126" t="s">
        <v>139</v>
      </c>
      <c r="N914" s="237" t="s">
        <v>878</v>
      </c>
    </row>
    <row r="915" spans="1:14" ht="36" customHeight="1" thickBot="1" x14ac:dyDescent="0.3">
      <c r="A915" s="9"/>
      <c r="B915" s="598" t="s">
        <v>42</v>
      </c>
      <c r="C915" s="224" t="s">
        <v>955</v>
      </c>
      <c r="D915" s="219" t="s">
        <v>955</v>
      </c>
      <c r="E915" s="124" t="s">
        <v>316</v>
      </c>
      <c r="F915" s="40" t="s">
        <v>18</v>
      </c>
      <c r="G915" s="40" t="s">
        <v>18</v>
      </c>
      <c r="I915" s="598" t="s">
        <v>42</v>
      </c>
      <c r="J915" s="233" t="s">
        <v>867</v>
      </c>
      <c r="K915" s="219" t="s">
        <v>935</v>
      </c>
      <c r="L915" s="51" t="s">
        <v>59</v>
      </c>
      <c r="M915" s="124" t="s">
        <v>317</v>
      </c>
      <c r="N915" s="232" t="s">
        <v>868</v>
      </c>
    </row>
    <row r="916" spans="1:14" ht="39" thickBot="1" x14ac:dyDescent="0.3">
      <c r="A916" s="9"/>
      <c r="B916" s="598"/>
      <c r="C916" s="220" t="s">
        <v>1011</v>
      </c>
      <c r="D916" s="220" t="s">
        <v>1012</v>
      </c>
      <c r="E916" s="125" t="s">
        <v>994</v>
      </c>
      <c r="F916" s="44" t="s">
        <v>1013</v>
      </c>
      <c r="G916" s="44" t="s">
        <v>1014</v>
      </c>
      <c r="I916" s="598"/>
      <c r="J916" s="245" t="s">
        <v>1015</v>
      </c>
      <c r="K916" s="220" t="s">
        <v>1016</v>
      </c>
      <c r="L916" s="44" t="s">
        <v>1017</v>
      </c>
      <c r="M916" s="125" t="s">
        <v>1000</v>
      </c>
      <c r="N916" s="235" t="s">
        <v>1018</v>
      </c>
    </row>
    <row r="917" spans="1:14" ht="36.75" customHeight="1" thickBot="1" x14ac:dyDescent="0.3">
      <c r="A917" s="9"/>
      <c r="B917" s="598"/>
      <c r="C917" s="222" t="s">
        <v>954</v>
      </c>
      <c r="D917" s="222" t="s">
        <v>1019</v>
      </c>
      <c r="E917" s="126" t="s">
        <v>147</v>
      </c>
      <c r="F917" s="49" t="s">
        <v>790</v>
      </c>
      <c r="G917" s="49" t="s">
        <v>101</v>
      </c>
      <c r="I917" s="598"/>
      <c r="J917" s="240" t="s">
        <v>886</v>
      </c>
      <c r="K917" s="222" t="s">
        <v>971</v>
      </c>
      <c r="L917" s="88" t="s">
        <v>258</v>
      </c>
      <c r="M917" s="126" t="s">
        <v>139</v>
      </c>
      <c r="N917" s="237" t="s">
        <v>878</v>
      </c>
    </row>
    <row r="918" spans="1:14" ht="36.75" thickBot="1" x14ac:dyDescent="0.3">
      <c r="A918" s="9"/>
      <c r="B918" s="89" t="s">
        <v>647</v>
      </c>
      <c r="C918" s="29" t="s">
        <v>55</v>
      </c>
      <c r="D918" s="29" t="s">
        <v>55</v>
      </c>
      <c r="E918" s="29" t="s">
        <v>55</v>
      </c>
      <c r="F918" s="29" t="s">
        <v>55</v>
      </c>
      <c r="G918" s="29" t="s">
        <v>55</v>
      </c>
      <c r="H918" s="27"/>
      <c r="I918" s="89" t="s">
        <v>647</v>
      </c>
      <c r="J918" s="29" t="s">
        <v>56</v>
      </c>
      <c r="K918" s="29" t="s">
        <v>56</v>
      </c>
      <c r="L918" s="29" t="s">
        <v>56</v>
      </c>
      <c r="M918" s="29" t="s">
        <v>56</v>
      </c>
      <c r="N918" s="29" t="s">
        <v>56</v>
      </c>
    </row>
    <row r="919" spans="1:14" ht="36" customHeight="1" thickBot="1" x14ac:dyDescent="0.3">
      <c r="A919" s="9"/>
      <c r="B919" s="598" t="s">
        <v>648</v>
      </c>
      <c r="C919" s="40" t="s">
        <v>18</v>
      </c>
      <c r="D919" s="40" t="s">
        <v>18</v>
      </c>
      <c r="E919" s="68"/>
      <c r="F919" s="224" t="s">
        <v>955</v>
      </c>
      <c r="G919" s="224" t="s">
        <v>955</v>
      </c>
      <c r="I919" s="598" t="s">
        <v>648</v>
      </c>
      <c r="J919" s="51" t="s">
        <v>59</v>
      </c>
      <c r="K919" s="40" t="s">
        <v>59</v>
      </c>
      <c r="L919" s="68"/>
      <c r="M919" s="70" t="s">
        <v>59</v>
      </c>
      <c r="N919" s="249" t="s">
        <v>935</v>
      </c>
    </row>
    <row r="920" spans="1:14" ht="25.5" customHeight="1" thickBot="1" x14ac:dyDescent="0.3">
      <c r="A920" s="9"/>
      <c r="B920" s="598"/>
      <c r="C920" s="44" t="s">
        <v>1020</v>
      </c>
      <c r="D920" s="44" t="s">
        <v>1021</v>
      </c>
      <c r="E920" s="71"/>
      <c r="F920" s="220" t="s">
        <v>1022</v>
      </c>
      <c r="G920" s="225" t="s">
        <v>1023</v>
      </c>
      <c r="I920" s="598"/>
      <c r="J920" s="44" t="s">
        <v>1024</v>
      </c>
      <c r="K920" s="44" t="s">
        <v>1025</v>
      </c>
      <c r="L920" s="71"/>
      <c r="M920" s="73" t="s">
        <v>1026</v>
      </c>
      <c r="N920" s="250" t="s">
        <v>1027</v>
      </c>
    </row>
    <row r="921" spans="1:14" ht="36.75" customHeight="1" thickBot="1" x14ac:dyDescent="0.3">
      <c r="A921" s="9"/>
      <c r="B921" s="598"/>
      <c r="C921" s="49" t="s">
        <v>790</v>
      </c>
      <c r="D921" s="49" t="s">
        <v>101</v>
      </c>
      <c r="E921" s="71"/>
      <c r="F921" s="222" t="s">
        <v>954</v>
      </c>
      <c r="G921" s="222" t="s">
        <v>954</v>
      </c>
      <c r="I921" s="598"/>
      <c r="J921" s="88" t="s">
        <v>258</v>
      </c>
      <c r="K921" s="49" t="s">
        <v>790</v>
      </c>
      <c r="L921" s="71"/>
      <c r="M921" s="212" t="s">
        <v>258</v>
      </c>
      <c r="N921" s="222" t="s">
        <v>971</v>
      </c>
    </row>
    <row r="922" spans="1:14" ht="36" customHeight="1" thickBot="1" x14ac:dyDescent="0.3">
      <c r="A922" s="9"/>
      <c r="B922" s="598" t="s">
        <v>658</v>
      </c>
      <c r="C922" s="40" t="s">
        <v>18</v>
      </c>
      <c r="D922" s="40" t="s">
        <v>18</v>
      </c>
      <c r="E922" s="68"/>
      <c r="F922" s="224" t="s">
        <v>955</v>
      </c>
      <c r="G922" s="232" t="s">
        <v>866</v>
      </c>
      <c r="I922" s="598" t="s">
        <v>658</v>
      </c>
      <c r="J922" s="51" t="s">
        <v>59</v>
      </c>
      <c r="K922" s="40" t="s">
        <v>59</v>
      </c>
      <c r="L922" s="68"/>
      <c r="M922" s="70" t="s">
        <v>59</v>
      </c>
      <c r="N922" s="249" t="s">
        <v>935</v>
      </c>
    </row>
    <row r="923" spans="1:14" ht="25.5" customHeight="1" thickBot="1" x14ac:dyDescent="0.3">
      <c r="A923" s="9"/>
      <c r="B923" s="598"/>
      <c r="C923" s="44" t="s">
        <v>1029</v>
      </c>
      <c r="D923" s="44" t="s">
        <v>1030</v>
      </c>
      <c r="E923" s="71"/>
      <c r="F923" s="220" t="s">
        <v>1031</v>
      </c>
      <c r="G923" s="235" t="s">
        <v>1032</v>
      </c>
      <c r="I923" s="598"/>
      <c r="J923" s="44" t="s">
        <v>1033</v>
      </c>
      <c r="K923" s="44" t="s">
        <v>1034</v>
      </c>
      <c r="L923" s="71"/>
      <c r="M923" s="73" t="s">
        <v>1035</v>
      </c>
      <c r="N923" s="250" t="s">
        <v>1036</v>
      </c>
    </row>
    <row r="924" spans="1:14" ht="36.75" customHeight="1" thickBot="1" x14ac:dyDescent="0.3">
      <c r="A924" s="9"/>
      <c r="B924" s="598"/>
      <c r="C924" s="49" t="s">
        <v>790</v>
      </c>
      <c r="D924" s="49" t="s">
        <v>101</v>
      </c>
      <c r="E924" s="74"/>
      <c r="F924" s="222" t="s">
        <v>954</v>
      </c>
      <c r="G924" s="237" t="s">
        <v>876</v>
      </c>
      <c r="I924" s="598"/>
      <c r="J924" s="88" t="s">
        <v>258</v>
      </c>
      <c r="K924" s="49" t="s">
        <v>790</v>
      </c>
      <c r="L924" s="74"/>
      <c r="M924" s="212" t="s">
        <v>258</v>
      </c>
      <c r="N924" s="251" t="s">
        <v>954</v>
      </c>
    </row>
    <row r="925" spans="1:14" ht="36" customHeight="1" thickBot="1" x14ac:dyDescent="0.3">
      <c r="A925" s="9"/>
      <c r="B925" s="598" t="s">
        <v>666</v>
      </c>
      <c r="C925" s="31"/>
      <c r="D925" s="31"/>
      <c r="E925" s="68"/>
      <c r="F925" s="224" t="s">
        <v>955</v>
      </c>
      <c r="G925" s="232" t="s">
        <v>866</v>
      </c>
      <c r="I925" s="598" t="s">
        <v>666</v>
      </c>
      <c r="J925" s="31"/>
      <c r="K925" s="51" t="s">
        <v>59</v>
      </c>
      <c r="L925" s="68"/>
      <c r="N925" s="31"/>
    </row>
    <row r="926" spans="1:14" ht="36" customHeight="1" thickBot="1" x14ac:dyDescent="0.3">
      <c r="A926" s="9"/>
      <c r="B926" s="598"/>
      <c r="C926" s="34"/>
      <c r="D926" s="34"/>
      <c r="E926" s="71"/>
      <c r="F926" s="225" t="s">
        <v>1038</v>
      </c>
      <c r="G926" s="235" t="s">
        <v>1039</v>
      </c>
      <c r="I926" s="598"/>
      <c r="K926" s="44" t="s">
        <v>1040</v>
      </c>
      <c r="L926" s="71"/>
      <c r="N926" s="34"/>
    </row>
    <row r="927" spans="1:14" ht="36.75" customHeight="1" thickBot="1" x14ac:dyDescent="0.3">
      <c r="A927" s="9"/>
      <c r="B927" s="598"/>
      <c r="C927" s="37"/>
      <c r="D927" s="37"/>
      <c r="E927" s="71"/>
      <c r="F927" s="226" t="s">
        <v>971</v>
      </c>
      <c r="G927" s="237" t="s">
        <v>876</v>
      </c>
      <c r="I927" s="598"/>
      <c r="K927" s="49" t="s">
        <v>790</v>
      </c>
      <c r="L927" s="71"/>
      <c r="N927" s="37"/>
    </row>
    <row r="928" spans="1:14" ht="36" customHeight="1" thickBot="1" x14ac:dyDescent="0.3">
      <c r="A928" s="9"/>
      <c r="B928" s="598" t="s">
        <v>672</v>
      </c>
      <c r="C928" s="31"/>
      <c r="D928" s="31"/>
      <c r="E928" s="68"/>
      <c r="F928" s="32" t="s">
        <v>17</v>
      </c>
      <c r="G928" s="31"/>
      <c r="I928" s="598" t="s">
        <v>672</v>
      </c>
      <c r="J928" s="31"/>
      <c r="K928" s="31"/>
      <c r="L928" s="68"/>
      <c r="M928" s="31"/>
      <c r="N928" s="31"/>
    </row>
    <row r="929" spans="1:14" ht="25.5" customHeight="1" thickBot="1" x14ac:dyDescent="0.3">
      <c r="A929" s="9"/>
      <c r="B929" s="598"/>
      <c r="C929" s="34"/>
      <c r="D929" s="34"/>
      <c r="E929" s="71"/>
      <c r="F929" s="35" t="s">
        <v>1041</v>
      </c>
      <c r="G929" s="34"/>
      <c r="I929" s="598"/>
      <c r="J929" s="34"/>
      <c r="K929" s="34"/>
      <c r="L929" s="71"/>
      <c r="M929" s="34"/>
      <c r="N929" s="34"/>
    </row>
    <row r="930" spans="1:14" ht="36.75" customHeight="1" thickBot="1" x14ac:dyDescent="0.3">
      <c r="A930" s="9"/>
      <c r="B930" s="598"/>
      <c r="C930" s="37"/>
      <c r="D930" s="37"/>
      <c r="E930" s="74"/>
      <c r="F930" s="38" t="s">
        <v>147</v>
      </c>
      <c r="G930" s="37"/>
      <c r="I930" s="598"/>
      <c r="J930" s="37"/>
      <c r="K930" s="37"/>
      <c r="L930" s="74"/>
      <c r="M930" s="37"/>
      <c r="N930" s="37"/>
    </row>
    <row r="931" spans="1:14" ht="36.75" thickBot="1" x14ac:dyDescent="0.3">
      <c r="A931" s="9"/>
      <c r="B931" s="82"/>
      <c r="C931" s="108"/>
      <c r="D931" s="108"/>
      <c r="E931" s="108"/>
      <c r="F931" s="108"/>
      <c r="I931" s="82"/>
      <c r="J931" s="108"/>
      <c r="K931" s="108"/>
      <c r="L931" s="108"/>
      <c r="M931" s="108"/>
      <c r="N931" s="108"/>
    </row>
    <row r="932" spans="1:14" ht="36.75" thickBot="1" x14ac:dyDescent="0.3">
      <c r="A932" s="8">
        <v>31</v>
      </c>
      <c r="B932" s="82"/>
      <c r="C932" s="108"/>
      <c r="D932" s="108"/>
      <c r="E932" s="108"/>
      <c r="F932" s="108"/>
      <c r="I932" s="82"/>
      <c r="J932" s="108"/>
      <c r="K932" s="108"/>
      <c r="L932" s="108"/>
      <c r="M932" s="108"/>
      <c r="N932" s="108"/>
    </row>
    <row r="933" spans="1:14" ht="15" customHeight="1" x14ac:dyDescent="0.25">
      <c r="A933" s="323"/>
      <c r="B933" s="596" t="str">
        <f>B902</f>
        <v xml:space="preserve">KOMİTE-6- NÖROLOJİ, PSİKİYATRİ ve HALK SAĞLIĞI-1 </v>
      </c>
      <c r="C933" s="596"/>
      <c r="D933" s="596"/>
      <c r="E933" s="596"/>
      <c r="F933" s="596"/>
      <c r="G933" s="596"/>
      <c r="H933" s="16"/>
      <c r="I933" s="596" t="str">
        <f>I902</f>
        <v>COMMITTEE-6 NEUROLOGY, PSYCHIATRY AND PUBLIC HEALTH-1</v>
      </c>
      <c r="J933" s="596"/>
      <c r="K933" s="596"/>
      <c r="L933" s="596"/>
      <c r="M933" s="596"/>
      <c r="N933" s="596"/>
    </row>
    <row r="934" spans="1:14" ht="36" x14ac:dyDescent="0.25">
      <c r="A934" s="9"/>
      <c r="B934" s="10"/>
      <c r="C934" s="11"/>
      <c r="D934" s="84">
        <f>D903+1</f>
        <v>4</v>
      </c>
      <c r="E934" s="13" t="str">
        <f>E903</f>
        <v>HAFTA</v>
      </c>
      <c r="F934" s="14"/>
      <c r="G934" s="15"/>
      <c r="H934" s="16"/>
      <c r="I934" s="10"/>
      <c r="J934" s="11"/>
      <c r="K934" s="12">
        <f>K903+1</f>
        <v>4</v>
      </c>
      <c r="L934" s="13" t="str">
        <f>L903</f>
        <v>WEEK</v>
      </c>
      <c r="M934" s="14"/>
      <c r="N934" s="15"/>
    </row>
    <row r="935" spans="1:14" ht="36.75" thickBot="1" x14ac:dyDescent="0.3">
      <c r="A935" s="9"/>
      <c r="B935" s="17"/>
      <c r="C935" s="18"/>
      <c r="D935" s="18" t="str">
        <f>D904:I904</f>
        <v xml:space="preserve">Komite sorumluları: </v>
      </c>
      <c r="E935" s="18" t="str">
        <f>E904:J904</f>
        <v>Dr. Görkem Uğurlu</v>
      </c>
      <c r="F935" s="18" t="str">
        <f>F904</f>
        <v>Dr. M.İlker Yön</v>
      </c>
      <c r="G935" s="19"/>
      <c r="H935" s="20"/>
      <c r="I935" s="21"/>
      <c r="J935" s="22"/>
      <c r="K935" s="18" t="str">
        <f>K904:P904</f>
        <v xml:space="preserve">Committee Chairman: </v>
      </c>
      <c r="L935" s="18" t="str">
        <f>L904:Q904</f>
        <v>Dr. Görkem Uğurlu</v>
      </c>
      <c r="M935" s="18" t="str">
        <f>M904</f>
        <v>Dr. M.İlker Yön</v>
      </c>
      <c r="N935" s="23"/>
    </row>
    <row r="936" spans="1:14" ht="36.75" thickBot="1" x14ac:dyDescent="0.3">
      <c r="A936" s="9"/>
      <c r="B936" s="28"/>
      <c r="C936" s="329">
        <f>7+C905</f>
        <v>44662</v>
      </c>
      <c r="D936" s="329">
        <f>7+D905</f>
        <v>44663</v>
      </c>
      <c r="E936" s="329">
        <f>7+E905</f>
        <v>44664</v>
      </c>
      <c r="F936" s="329">
        <f>7+F905</f>
        <v>44665</v>
      </c>
      <c r="G936" s="25">
        <f>7+G905</f>
        <v>44666</v>
      </c>
      <c r="H936" s="27"/>
      <c r="I936" s="28"/>
      <c r="J936" s="29">
        <f>7+J905</f>
        <v>44662</v>
      </c>
      <c r="K936" s="29">
        <f>7+K905</f>
        <v>44663</v>
      </c>
      <c r="L936" s="29">
        <f>7+L905</f>
        <v>44664</v>
      </c>
      <c r="M936" s="29">
        <f>7+M905</f>
        <v>44665</v>
      </c>
      <c r="N936" s="29">
        <f>7+N905</f>
        <v>44666</v>
      </c>
    </row>
    <row r="937" spans="1:14" ht="36" customHeight="1" thickBot="1" x14ac:dyDescent="0.3">
      <c r="A937" s="9"/>
      <c r="B937" s="599" t="s">
        <v>12</v>
      </c>
      <c r="C937" s="34"/>
      <c r="D937" s="34"/>
      <c r="E937" s="34"/>
      <c r="F937" s="34"/>
      <c r="G937" s="31"/>
      <c r="I937" s="599" t="s">
        <v>12</v>
      </c>
      <c r="J937" s="31"/>
      <c r="K937" s="31"/>
      <c r="L937" s="31"/>
      <c r="M937" s="31"/>
      <c r="N937" s="31"/>
    </row>
    <row r="938" spans="1:14" ht="36.75" thickBot="1" x14ac:dyDescent="0.3">
      <c r="A938" s="9"/>
      <c r="B938" s="599"/>
      <c r="C938" s="321" t="s">
        <v>1260</v>
      </c>
      <c r="D938" s="321" t="s">
        <v>1260</v>
      </c>
      <c r="E938" s="321" t="s">
        <v>1260</v>
      </c>
      <c r="F938" s="321" t="s">
        <v>1260</v>
      </c>
      <c r="G938" s="34"/>
      <c r="I938" s="599"/>
      <c r="J938" s="321" t="s">
        <v>2633</v>
      </c>
      <c r="K938" s="321" t="s">
        <v>2633</v>
      </c>
      <c r="L938" s="321" t="s">
        <v>2633</v>
      </c>
      <c r="M938" s="321" t="s">
        <v>2633</v>
      </c>
      <c r="N938" s="34"/>
    </row>
    <row r="939" spans="1:14" ht="36.75" thickBot="1" x14ac:dyDescent="0.3">
      <c r="A939" s="9"/>
      <c r="B939" s="599"/>
      <c r="C939" s="275"/>
      <c r="D939" s="275"/>
      <c r="E939" s="275"/>
      <c r="F939" s="275"/>
      <c r="G939" s="37"/>
      <c r="I939" s="599"/>
      <c r="J939" s="559"/>
      <c r="K939" s="559"/>
      <c r="L939" s="559"/>
      <c r="M939" s="559"/>
      <c r="N939" s="37"/>
    </row>
    <row r="940" spans="1:14" ht="36.75" customHeight="1" thickBot="1" x14ac:dyDescent="0.3">
      <c r="A940" s="9"/>
      <c r="B940" s="598" t="s">
        <v>16</v>
      </c>
      <c r="C940" s="34"/>
      <c r="D940" s="34"/>
      <c r="E940" s="34"/>
      <c r="F940" s="34"/>
      <c r="G940" s="597" t="s">
        <v>177</v>
      </c>
      <c r="I940" s="598" t="s">
        <v>16</v>
      </c>
      <c r="J940" s="31"/>
      <c r="K940" s="31"/>
      <c r="L940" s="31"/>
      <c r="M940" s="31"/>
      <c r="N940" s="597" t="s">
        <v>178</v>
      </c>
    </row>
    <row r="941" spans="1:14" ht="36.75" thickBot="1" x14ac:dyDescent="0.3">
      <c r="A941" s="9"/>
      <c r="B941" s="598"/>
      <c r="C941" s="321" t="s">
        <v>1260</v>
      </c>
      <c r="D941" s="321" t="s">
        <v>1260</v>
      </c>
      <c r="E941" s="321" t="s">
        <v>1260</v>
      </c>
      <c r="F941" s="321" t="s">
        <v>1260</v>
      </c>
      <c r="G941" s="597"/>
      <c r="I941" s="598"/>
      <c r="J941" s="321" t="s">
        <v>2633</v>
      </c>
      <c r="K941" s="321" t="s">
        <v>2633</v>
      </c>
      <c r="L941" s="321" t="s">
        <v>2633</v>
      </c>
      <c r="M941" s="321" t="s">
        <v>2633</v>
      </c>
      <c r="N941" s="597"/>
    </row>
    <row r="942" spans="1:14" ht="36.75" thickBot="1" x14ac:dyDescent="0.3">
      <c r="A942" s="9"/>
      <c r="B942" s="598"/>
      <c r="C942" s="275"/>
      <c r="D942" s="275"/>
      <c r="E942" s="275"/>
      <c r="F942" s="275"/>
      <c r="G942" s="597"/>
      <c r="I942" s="598"/>
      <c r="J942" s="559"/>
      <c r="K942" s="559"/>
      <c r="L942" s="559"/>
      <c r="M942" s="559"/>
      <c r="N942" s="597"/>
    </row>
    <row r="943" spans="1:14" ht="36.75" customHeight="1" thickBot="1" x14ac:dyDescent="0.3">
      <c r="A943" s="9"/>
      <c r="B943" s="598" t="s">
        <v>29</v>
      </c>
      <c r="C943" s="34"/>
      <c r="D943" s="34"/>
      <c r="E943" s="34"/>
      <c r="F943" s="34"/>
      <c r="G943" s="597"/>
      <c r="I943" s="598" t="s">
        <v>29</v>
      </c>
      <c r="J943" s="31"/>
      <c r="K943" s="31"/>
      <c r="L943" s="31"/>
      <c r="M943" s="31"/>
      <c r="N943" s="597"/>
    </row>
    <row r="944" spans="1:14" ht="36.75" thickBot="1" x14ac:dyDescent="0.3">
      <c r="A944" s="9"/>
      <c r="B944" s="598"/>
      <c r="C944" s="321" t="s">
        <v>1260</v>
      </c>
      <c r="D944" s="321" t="s">
        <v>1260</v>
      </c>
      <c r="E944" s="321" t="s">
        <v>1260</v>
      </c>
      <c r="F944" s="321" t="s">
        <v>1260</v>
      </c>
      <c r="G944" s="597"/>
      <c r="I944" s="598"/>
      <c r="J944" s="321" t="s">
        <v>2633</v>
      </c>
      <c r="K944" s="321" t="s">
        <v>2633</v>
      </c>
      <c r="L944" s="321" t="s">
        <v>2633</v>
      </c>
      <c r="M944" s="321" t="s">
        <v>2633</v>
      </c>
      <c r="N944" s="597"/>
    </row>
    <row r="945" spans="1:14" ht="36.75" thickBot="1" x14ac:dyDescent="0.3">
      <c r="A945" s="9"/>
      <c r="B945" s="598"/>
      <c r="C945" s="275"/>
      <c r="D945" s="275"/>
      <c r="E945" s="275"/>
      <c r="F945" s="275"/>
      <c r="G945" s="597"/>
      <c r="I945" s="598"/>
      <c r="J945" s="559"/>
      <c r="K945" s="559"/>
      <c r="L945" s="559"/>
      <c r="M945" s="559"/>
      <c r="N945" s="597"/>
    </row>
    <row r="946" spans="1:14" ht="36.75" customHeight="1" thickBot="1" x14ac:dyDescent="0.3">
      <c r="A946" s="9"/>
      <c r="B946" s="598" t="s">
        <v>42</v>
      </c>
      <c r="C946" s="34"/>
      <c r="D946" s="34"/>
      <c r="E946" s="34"/>
      <c r="F946" s="34"/>
      <c r="G946" s="597"/>
      <c r="I946" s="598" t="s">
        <v>42</v>
      </c>
      <c r="J946" s="31"/>
      <c r="K946" s="31"/>
      <c r="L946" s="31"/>
      <c r="M946" s="31"/>
      <c r="N946" s="597"/>
    </row>
    <row r="947" spans="1:14" ht="36.75" thickBot="1" x14ac:dyDescent="0.3">
      <c r="A947" s="9"/>
      <c r="B947" s="598"/>
      <c r="C947" s="321" t="s">
        <v>1260</v>
      </c>
      <c r="D947" s="321" t="s">
        <v>1260</v>
      </c>
      <c r="E947" s="321" t="s">
        <v>1260</v>
      </c>
      <c r="F947" s="321" t="s">
        <v>1260</v>
      </c>
      <c r="G947" s="597"/>
      <c r="I947" s="598"/>
      <c r="J947" s="321" t="s">
        <v>2633</v>
      </c>
      <c r="K947" s="321" t="s">
        <v>2633</v>
      </c>
      <c r="L947" s="321" t="s">
        <v>2633</v>
      </c>
      <c r="M947" s="321" t="s">
        <v>2633</v>
      </c>
      <c r="N947" s="597"/>
    </row>
    <row r="948" spans="1:14" ht="36.75" thickBot="1" x14ac:dyDescent="0.3">
      <c r="A948" s="9"/>
      <c r="B948" s="598"/>
      <c r="C948" s="275"/>
      <c r="D948" s="275"/>
      <c r="E948" s="275"/>
      <c r="F948" s="275"/>
      <c r="G948" s="597"/>
      <c r="I948" s="598"/>
      <c r="J948" s="559"/>
      <c r="K948" s="559"/>
      <c r="L948" s="559"/>
      <c r="M948" s="559"/>
      <c r="N948" s="597"/>
    </row>
    <row r="949" spans="1:14" ht="36.75" thickBot="1" x14ac:dyDescent="0.3">
      <c r="A949" s="9"/>
      <c r="B949" s="89" t="s">
        <v>647</v>
      </c>
      <c r="C949" s="29" t="s">
        <v>55</v>
      </c>
      <c r="D949" s="29" t="s">
        <v>55</v>
      </c>
      <c r="E949" s="29" t="s">
        <v>55</v>
      </c>
      <c r="F949" s="29" t="s">
        <v>55</v>
      </c>
      <c r="G949" s="29" t="s">
        <v>55</v>
      </c>
      <c r="H949" s="27"/>
      <c r="I949" s="89" t="s">
        <v>647</v>
      </c>
      <c r="J949" s="29" t="s">
        <v>56</v>
      </c>
      <c r="K949" s="29" t="s">
        <v>56</v>
      </c>
      <c r="L949" s="29" t="s">
        <v>56</v>
      </c>
      <c r="M949" s="29" t="s">
        <v>56</v>
      </c>
      <c r="N949" s="29" t="s">
        <v>56</v>
      </c>
    </row>
    <row r="950" spans="1:14" ht="36" customHeight="1" thickBot="1" x14ac:dyDescent="0.3">
      <c r="A950" s="9"/>
      <c r="B950" s="598" t="s">
        <v>648</v>
      </c>
      <c r="C950" s="34"/>
      <c r="D950" s="34"/>
      <c r="E950" s="34"/>
      <c r="F950" s="34"/>
      <c r="G950" s="31"/>
      <c r="I950" s="598" t="s">
        <v>648</v>
      </c>
      <c r="J950" s="31"/>
      <c r="K950" s="31"/>
      <c r="L950" s="31"/>
      <c r="M950" s="31"/>
      <c r="N950" s="31"/>
    </row>
    <row r="951" spans="1:14" ht="36.75" thickBot="1" x14ac:dyDescent="0.3">
      <c r="A951" s="9"/>
      <c r="B951" s="598"/>
      <c r="C951" s="321" t="s">
        <v>1260</v>
      </c>
      <c r="D951" s="321" t="s">
        <v>1260</v>
      </c>
      <c r="E951" s="321" t="s">
        <v>1260</v>
      </c>
      <c r="F951" s="321" t="s">
        <v>1260</v>
      </c>
      <c r="G951" s="34"/>
      <c r="I951" s="598"/>
      <c r="J951" s="321" t="s">
        <v>2633</v>
      </c>
      <c r="K951" s="321" t="s">
        <v>2633</v>
      </c>
      <c r="L951" s="321" t="s">
        <v>2633</v>
      </c>
      <c r="M951" s="321" t="s">
        <v>2633</v>
      </c>
      <c r="N951" s="34"/>
    </row>
    <row r="952" spans="1:14" ht="36.75" thickBot="1" x14ac:dyDescent="0.3">
      <c r="A952" s="9"/>
      <c r="B952" s="598"/>
      <c r="C952" s="275"/>
      <c r="D952" s="275"/>
      <c r="E952" s="275"/>
      <c r="F952" s="275"/>
      <c r="G952" s="37"/>
      <c r="I952" s="598"/>
      <c r="J952" s="559"/>
      <c r="K952" s="559"/>
      <c r="L952" s="559"/>
      <c r="M952" s="559"/>
      <c r="N952" s="37"/>
    </row>
    <row r="953" spans="1:14" ht="36" customHeight="1" thickBot="1" x14ac:dyDescent="0.3">
      <c r="A953" s="9"/>
      <c r="B953" s="598" t="s">
        <v>658</v>
      </c>
      <c r="C953" s="34"/>
      <c r="D953" s="34"/>
      <c r="E953" s="34"/>
      <c r="F953" s="34"/>
      <c r="G953" s="31"/>
      <c r="I953" s="598" t="s">
        <v>658</v>
      </c>
      <c r="J953" s="31"/>
      <c r="K953" s="31"/>
      <c r="L953" s="31"/>
      <c r="M953" s="31"/>
      <c r="N953" s="31"/>
    </row>
    <row r="954" spans="1:14" ht="36.75" thickBot="1" x14ac:dyDescent="0.3">
      <c r="A954" s="9"/>
      <c r="B954" s="598"/>
      <c r="C954" s="321" t="s">
        <v>1260</v>
      </c>
      <c r="D954" s="321" t="s">
        <v>1260</v>
      </c>
      <c r="E954" s="321" t="s">
        <v>1260</v>
      </c>
      <c r="F954" s="321" t="s">
        <v>1260</v>
      </c>
      <c r="G954" s="34"/>
      <c r="I954" s="598"/>
      <c r="J954" s="321" t="s">
        <v>2633</v>
      </c>
      <c r="K954" s="321" t="s">
        <v>2633</v>
      </c>
      <c r="L954" s="321" t="s">
        <v>2633</v>
      </c>
      <c r="M954" s="321" t="s">
        <v>2633</v>
      </c>
      <c r="N954" s="34"/>
    </row>
    <row r="955" spans="1:14" ht="36.75" thickBot="1" x14ac:dyDescent="0.3">
      <c r="A955" s="9"/>
      <c r="B955" s="598"/>
      <c r="C955" s="275"/>
      <c r="D955" s="275"/>
      <c r="E955" s="275"/>
      <c r="F955" s="275"/>
      <c r="G955" s="37"/>
      <c r="I955" s="598"/>
      <c r="J955" s="559"/>
      <c r="K955" s="559"/>
      <c r="L955" s="559"/>
      <c r="M955" s="559"/>
      <c r="N955" s="37"/>
    </row>
    <row r="956" spans="1:14" ht="36" customHeight="1" thickBot="1" x14ac:dyDescent="0.3">
      <c r="A956" s="9"/>
      <c r="B956" s="598" t="s">
        <v>666</v>
      </c>
      <c r="C956" s="34"/>
      <c r="D956" s="34"/>
      <c r="E956" s="34"/>
      <c r="F956" s="34"/>
      <c r="G956" s="31"/>
      <c r="I956" s="598" t="s">
        <v>666</v>
      </c>
      <c r="J956" s="31"/>
      <c r="K956" s="31"/>
      <c r="L956" s="31"/>
      <c r="M956" s="31"/>
      <c r="N956" s="31"/>
    </row>
    <row r="957" spans="1:14" ht="36.75" thickBot="1" x14ac:dyDescent="0.3">
      <c r="A957" s="9"/>
      <c r="B957" s="598"/>
      <c r="C957" s="321" t="s">
        <v>1260</v>
      </c>
      <c r="D957" s="321" t="s">
        <v>1260</v>
      </c>
      <c r="E957" s="321" t="s">
        <v>1260</v>
      </c>
      <c r="F957" s="321" t="s">
        <v>1260</v>
      </c>
      <c r="G957" s="34"/>
      <c r="I957" s="598"/>
      <c r="J957" s="321" t="s">
        <v>2633</v>
      </c>
      <c r="K957" s="321" t="s">
        <v>2633</v>
      </c>
      <c r="L957" s="321" t="s">
        <v>2633</v>
      </c>
      <c r="M957" s="321" t="s">
        <v>2633</v>
      </c>
      <c r="N957" s="34"/>
    </row>
    <row r="958" spans="1:14" ht="36.75" thickBot="1" x14ac:dyDescent="0.3">
      <c r="A958" s="9"/>
      <c r="B958" s="598"/>
      <c r="C958" s="275"/>
      <c r="D958" s="275"/>
      <c r="E958" s="275"/>
      <c r="F958" s="275"/>
      <c r="G958" s="37"/>
      <c r="I958" s="598"/>
      <c r="J958" s="559"/>
      <c r="K958" s="559"/>
      <c r="L958" s="559"/>
      <c r="M958" s="559"/>
      <c r="N958" s="37"/>
    </row>
    <row r="959" spans="1:14" ht="36" customHeight="1" thickBot="1" x14ac:dyDescent="0.3">
      <c r="A959" s="9"/>
      <c r="B959" s="598" t="s">
        <v>672</v>
      </c>
      <c r="C959" s="34"/>
      <c r="D959" s="34"/>
      <c r="E959" s="34"/>
      <c r="F959" s="34"/>
      <c r="G959" s="31"/>
      <c r="I959" s="598" t="s">
        <v>672</v>
      </c>
      <c r="J959" s="31"/>
      <c r="K959" s="31"/>
      <c r="L959" s="31"/>
      <c r="M959" s="31"/>
      <c r="N959" s="31"/>
    </row>
    <row r="960" spans="1:14" ht="36.75" thickBot="1" x14ac:dyDescent="0.3">
      <c r="A960" s="9"/>
      <c r="B960" s="598"/>
      <c r="C960" s="321" t="s">
        <v>1260</v>
      </c>
      <c r="D960" s="321" t="s">
        <v>1260</v>
      </c>
      <c r="E960" s="321" t="s">
        <v>1260</v>
      </c>
      <c r="F960" s="321" t="s">
        <v>1260</v>
      </c>
      <c r="G960" s="34"/>
      <c r="I960" s="598"/>
      <c r="J960" s="321" t="s">
        <v>2633</v>
      </c>
      <c r="K960" s="321" t="s">
        <v>2633</v>
      </c>
      <c r="L960" s="321" t="s">
        <v>2633</v>
      </c>
      <c r="M960" s="321" t="s">
        <v>2633</v>
      </c>
      <c r="N960" s="34"/>
    </row>
    <row r="961" spans="1:14" ht="36.75" thickBot="1" x14ac:dyDescent="0.3">
      <c r="A961" s="9"/>
      <c r="B961" s="598"/>
      <c r="C961" s="275"/>
      <c r="D961" s="275"/>
      <c r="E961" s="275"/>
      <c r="F961" s="275"/>
      <c r="G961" s="37"/>
      <c r="I961" s="598"/>
      <c r="J961" s="559"/>
      <c r="K961" s="559"/>
      <c r="L961" s="559"/>
      <c r="M961" s="559"/>
      <c r="N961" s="37"/>
    </row>
    <row r="962" spans="1:14" ht="36.75" thickBot="1" x14ac:dyDescent="0.3">
      <c r="A962" s="9"/>
      <c r="B962" s="82"/>
      <c r="C962" s="108"/>
      <c r="D962" s="108"/>
      <c r="E962" s="108"/>
      <c r="F962" s="108"/>
      <c r="I962" s="82"/>
      <c r="J962" s="108"/>
      <c r="K962" s="108"/>
      <c r="L962" s="108"/>
      <c r="M962" s="108"/>
      <c r="N962" s="108"/>
    </row>
    <row r="963" spans="1:14" ht="36.75" thickBot="1" x14ac:dyDescent="0.3">
      <c r="A963" s="8">
        <v>32</v>
      </c>
      <c r="B963" s="82"/>
      <c r="C963" s="108"/>
      <c r="D963" s="108"/>
      <c r="E963" s="108"/>
      <c r="F963" s="108"/>
      <c r="I963" s="82"/>
      <c r="J963" s="108"/>
      <c r="K963" s="108"/>
      <c r="L963" s="108"/>
      <c r="M963" s="108"/>
      <c r="N963" s="108"/>
    </row>
    <row r="964" spans="1:14" ht="15" customHeight="1" x14ac:dyDescent="0.25">
      <c r="A964" s="323"/>
      <c r="B964" s="594" t="s">
        <v>1042</v>
      </c>
      <c r="C964" s="594"/>
      <c r="D964" s="594"/>
      <c r="E964" s="594"/>
      <c r="F964" s="594"/>
      <c r="G964" s="594"/>
      <c r="I964" s="594" t="s">
        <v>1043</v>
      </c>
      <c r="J964" s="594"/>
      <c r="K964" s="594"/>
      <c r="L964" s="594"/>
      <c r="M964" s="594"/>
      <c r="N964" s="594"/>
    </row>
    <row r="965" spans="1:14" ht="36" x14ac:dyDescent="0.25">
      <c r="A965" s="9"/>
      <c r="B965" s="252"/>
      <c r="C965" s="11"/>
      <c r="D965" s="12">
        <v>1</v>
      </c>
      <c r="E965" s="13" t="s">
        <v>7</v>
      </c>
      <c r="F965" s="14"/>
      <c r="G965" s="15"/>
      <c r="H965" s="16"/>
      <c r="I965" s="252"/>
      <c r="J965" s="11"/>
      <c r="K965" s="12">
        <v>1</v>
      </c>
      <c r="L965" s="13" t="s">
        <v>8</v>
      </c>
      <c r="M965" s="14"/>
      <c r="N965" s="15"/>
    </row>
    <row r="966" spans="1:14" ht="15.75" customHeight="1" thickBot="1" x14ac:dyDescent="0.3">
      <c r="A966" s="9"/>
      <c r="B966" s="17"/>
      <c r="C966" s="18"/>
      <c r="D966" s="18" t="str">
        <f>D935:I935</f>
        <v xml:space="preserve">Komite sorumluları: </v>
      </c>
      <c r="E966" s="18" t="s">
        <v>1028</v>
      </c>
      <c r="F966" s="18" t="s">
        <v>1116</v>
      </c>
      <c r="G966" s="19"/>
      <c r="H966" s="20"/>
      <c r="I966" s="21"/>
      <c r="J966" s="22"/>
      <c r="K966" s="18" t="str">
        <f>K935:P935</f>
        <v xml:space="preserve">Committee Chairman: </v>
      </c>
      <c r="L966" s="18" t="s">
        <v>1028</v>
      </c>
      <c r="M966" s="18" t="s">
        <v>1116</v>
      </c>
      <c r="N966" s="23"/>
    </row>
    <row r="967" spans="1:14" ht="36.75" thickBot="1" x14ac:dyDescent="0.3">
      <c r="A967" s="9"/>
      <c r="B967" s="28"/>
      <c r="C967" s="25">
        <f>7+C936</f>
        <v>44669</v>
      </c>
      <c r="D967" s="25">
        <f>7+D936</f>
        <v>44670</v>
      </c>
      <c r="E967" s="25">
        <f>7+E936</f>
        <v>44671</v>
      </c>
      <c r="F967" s="25">
        <f>7+F936</f>
        <v>44672</v>
      </c>
      <c r="G967" s="25">
        <f>7+G936</f>
        <v>44673</v>
      </c>
      <c r="H967" s="27"/>
      <c r="I967" s="28"/>
      <c r="J967" s="29">
        <f>7+J936</f>
        <v>44669</v>
      </c>
      <c r="K967" s="29">
        <f>7+K936</f>
        <v>44670</v>
      </c>
      <c r="L967" s="29">
        <f>7+L936</f>
        <v>44671</v>
      </c>
      <c r="M967" s="29">
        <f>7+M936</f>
        <v>44672</v>
      </c>
      <c r="N967" s="29">
        <f>7+N936</f>
        <v>44673</v>
      </c>
    </row>
    <row r="968" spans="1:14" ht="36.75" customHeight="1" thickBot="1" x14ac:dyDescent="0.3">
      <c r="A968" s="9"/>
      <c r="B968" s="599" t="s">
        <v>12</v>
      </c>
      <c r="C968" s="219" t="s">
        <v>1045</v>
      </c>
      <c r="D968" s="111" t="s">
        <v>183</v>
      </c>
      <c r="E968" s="31"/>
      <c r="F968" s="31"/>
      <c r="G968" s="31"/>
      <c r="I968" s="599" t="s">
        <v>12</v>
      </c>
      <c r="J968" s="253" t="s">
        <v>1046</v>
      </c>
      <c r="L968" s="32" t="s">
        <v>13</v>
      </c>
      <c r="M968" s="31"/>
      <c r="N968" s="31"/>
    </row>
    <row r="969" spans="1:14" ht="36.75" thickBot="1" x14ac:dyDescent="0.3">
      <c r="A969" s="9"/>
      <c r="B969" s="599"/>
      <c r="C969" s="225" t="s">
        <v>1047</v>
      </c>
      <c r="D969" s="114" t="s">
        <v>1048</v>
      </c>
      <c r="E969" s="34"/>
      <c r="F969" s="34"/>
      <c r="G969" s="34"/>
      <c r="I969" s="599"/>
      <c r="J969" s="254" t="s">
        <v>1049</v>
      </c>
      <c r="L969" s="35" t="s">
        <v>1059</v>
      </c>
      <c r="M969" s="34"/>
      <c r="N969" s="34"/>
    </row>
    <row r="970" spans="1:14" ht="36.75" thickBot="1" x14ac:dyDescent="0.3">
      <c r="A970" s="9"/>
      <c r="B970" s="599"/>
      <c r="C970" s="226" t="s">
        <v>1051</v>
      </c>
      <c r="D970" s="117" t="s">
        <v>910</v>
      </c>
      <c r="E970" s="37"/>
      <c r="F970" s="37"/>
      <c r="G970" s="37"/>
      <c r="I970" s="599"/>
      <c r="J970" s="255" t="s">
        <v>1052</v>
      </c>
      <c r="L970" s="38" t="s">
        <v>38</v>
      </c>
      <c r="M970" s="37"/>
      <c r="N970" s="271"/>
    </row>
    <row r="971" spans="1:14" ht="36.75" customHeight="1" thickBot="1" x14ac:dyDescent="0.3">
      <c r="A971" s="9"/>
      <c r="B971" s="598" t="s">
        <v>16</v>
      </c>
      <c r="C971" s="219" t="s">
        <v>1045</v>
      </c>
      <c r="D971" s="111" t="s">
        <v>183</v>
      </c>
      <c r="E971" s="124" t="s">
        <v>238</v>
      </c>
      <c r="F971" s="597" t="s">
        <v>1266</v>
      </c>
      <c r="G971" s="232" t="s">
        <v>866</v>
      </c>
      <c r="I971" s="598" t="s">
        <v>16</v>
      </c>
      <c r="J971" s="253" t="s">
        <v>1046</v>
      </c>
      <c r="K971" s="110" t="s">
        <v>13</v>
      </c>
      <c r="L971" s="219" t="s">
        <v>1064</v>
      </c>
      <c r="M971" s="597" t="s">
        <v>1263</v>
      </c>
      <c r="N971" s="232" t="s">
        <v>868</v>
      </c>
    </row>
    <row r="972" spans="1:14" ht="36.75" thickBot="1" x14ac:dyDescent="0.3">
      <c r="A972" s="9"/>
      <c r="B972" s="598"/>
      <c r="C972" s="220" t="s">
        <v>1053</v>
      </c>
      <c r="D972" s="114" t="s">
        <v>1054</v>
      </c>
      <c r="E972" s="125" t="s">
        <v>1055</v>
      </c>
      <c r="F972" s="597"/>
      <c r="G972" s="235" t="s">
        <v>1056</v>
      </c>
      <c r="I972" s="598"/>
      <c r="J972" s="254" t="s">
        <v>1057</v>
      </c>
      <c r="K972" s="113" t="s">
        <v>1058</v>
      </c>
      <c r="L972" s="220" t="s">
        <v>1070</v>
      </c>
      <c r="M972" s="597"/>
      <c r="N972" s="235" t="s">
        <v>1061</v>
      </c>
    </row>
    <row r="973" spans="1:14" ht="36.75" thickBot="1" x14ac:dyDescent="0.3">
      <c r="A973" s="9"/>
      <c r="B973" s="598"/>
      <c r="C973" s="222" t="s">
        <v>1051</v>
      </c>
      <c r="D973" s="117" t="s">
        <v>2358</v>
      </c>
      <c r="E973" s="126" t="s">
        <v>38</v>
      </c>
      <c r="F973" s="597"/>
      <c r="G973" s="237" t="s">
        <v>876</v>
      </c>
      <c r="I973" s="598"/>
      <c r="J973" s="255" t="s">
        <v>1052</v>
      </c>
      <c r="K973" s="116" t="s">
        <v>38</v>
      </c>
      <c r="L973" s="222" t="s">
        <v>1073</v>
      </c>
      <c r="M973" s="597"/>
      <c r="N973" s="237" t="s">
        <v>1062</v>
      </c>
    </row>
    <row r="974" spans="1:14" ht="36.75" customHeight="1" thickBot="1" x14ac:dyDescent="0.3">
      <c r="A974" s="9"/>
      <c r="B974" s="598" t="s">
        <v>29</v>
      </c>
      <c r="C974" s="253" t="s">
        <v>1063</v>
      </c>
      <c r="D974" s="219" t="s">
        <v>1045</v>
      </c>
      <c r="E974" s="124" t="s">
        <v>249</v>
      </c>
      <c r="F974" s="597"/>
      <c r="G974" s="232" t="s">
        <v>866</v>
      </c>
      <c r="I974" s="598" t="s">
        <v>29</v>
      </c>
      <c r="J974" s="219" t="s">
        <v>1064</v>
      </c>
      <c r="K974" s="110" t="s">
        <v>13</v>
      </c>
      <c r="L974" s="40" t="s">
        <v>59</v>
      </c>
      <c r="M974" s="597"/>
      <c r="N974" s="232" t="s">
        <v>868</v>
      </c>
    </row>
    <row r="975" spans="1:14" ht="36.75" thickBot="1" x14ac:dyDescent="0.3">
      <c r="A975" s="9"/>
      <c r="B975" s="598"/>
      <c r="C975" s="254" t="s">
        <v>1065</v>
      </c>
      <c r="D975" s="220" t="s">
        <v>1066</v>
      </c>
      <c r="E975" s="125" t="s">
        <v>1055</v>
      </c>
      <c r="F975" s="597"/>
      <c r="G975" s="235" t="s">
        <v>1067</v>
      </c>
      <c r="I975" s="598"/>
      <c r="J975" s="220" t="s">
        <v>1068</v>
      </c>
      <c r="K975" s="113" t="s">
        <v>1069</v>
      </c>
      <c r="L975" s="44" t="s">
        <v>1078</v>
      </c>
      <c r="M975" s="597"/>
      <c r="N975" s="235" t="s">
        <v>1071</v>
      </c>
    </row>
    <row r="976" spans="1:14" ht="36.75" thickBot="1" x14ac:dyDescent="0.3">
      <c r="A976" s="9"/>
      <c r="B976" s="598"/>
      <c r="C976" s="255" t="s">
        <v>1072</v>
      </c>
      <c r="D976" s="222" t="s">
        <v>1044</v>
      </c>
      <c r="E976" s="126" t="s">
        <v>38</v>
      </c>
      <c r="F976" s="597"/>
      <c r="G976" s="237" t="s">
        <v>876</v>
      </c>
      <c r="I976" s="598"/>
      <c r="J976" s="222" t="s">
        <v>1051</v>
      </c>
      <c r="K976" s="116" t="s">
        <v>38</v>
      </c>
      <c r="L976" s="49" t="s">
        <v>790</v>
      </c>
      <c r="M976" s="597"/>
      <c r="N976" s="237" t="s">
        <v>2647</v>
      </c>
    </row>
    <row r="977" spans="1:14" ht="36.75" customHeight="1" thickBot="1" x14ac:dyDescent="0.3">
      <c r="A977" s="9"/>
      <c r="B977" s="598" t="s">
        <v>42</v>
      </c>
      <c r="C977" s="253" t="s">
        <v>1063</v>
      </c>
      <c r="D977" s="219" t="s">
        <v>1045</v>
      </c>
      <c r="E977" s="124" t="s">
        <v>259</v>
      </c>
      <c r="F977" s="597"/>
      <c r="G977" s="232" t="s">
        <v>866</v>
      </c>
      <c r="I977" s="598" t="s">
        <v>42</v>
      </c>
      <c r="J977" s="219" t="s">
        <v>1064</v>
      </c>
      <c r="K977" s="110" t="s">
        <v>13</v>
      </c>
      <c r="L977" s="273"/>
      <c r="M977" s="597"/>
      <c r="N977" s="232" t="s">
        <v>868</v>
      </c>
    </row>
    <row r="978" spans="1:14" ht="36.75" thickBot="1" x14ac:dyDescent="0.3">
      <c r="A978" s="9"/>
      <c r="B978" s="598"/>
      <c r="C978" s="254" t="s">
        <v>1074</v>
      </c>
      <c r="D978" s="220" t="s">
        <v>1075</v>
      </c>
      <c r="E978" s="125" t="s">
        <v>1055</v>
      </c>
      <c r="F978" s="597"/>
      <c r="G978" s="235" t="s">
        <v>1076</v>
      </c>
      <c r="I978" s="598"/>
      <c r="J978" s="220" t="s">
        <v>1068</v>
      </c>
      <c r="K978" s="113" t="s">
        <v>1077</v>
      </c>
      <c r="L978" s="274"/>
      <c r="M978" s="597"/>
      <c r="N978" s="235" t="s">
        <v>1079</v>
      </c>
    </row>
    <row r="979" spans="1:14" ht="36.75" thickBot="1" x14ac:dyDescent="0.3">
      <c r="A979" s="9"/>
      <c r="B979" s="598"/>
      <c r="C979" s="255" t="s">
        <v>1072</v>
      </c>
      <c r="D979" s="222" t="s">
        <v>1044</v>
      </c>
      <c r="E979" s="126" t="s">
        <v>38</v>
      </c>
      <c r="F979" s="597"/>
      <c r="G979" s="237" t="s">
        <v>876</v>
      </c>
      <c r="I979" s="598"/>
      <c r="J979" s="222" t="s">
        <v>1051</v>
      </c>
      <c r="K979" s="116" t="s">
        <v>38</v>
      </c>
      <c r="L979" s="272"/>
      <c r="M979" s="597"/>
      <c r="N979" s="235" t="s">
        <v>2647</v>
      </c>
    </row>
    <row r="980" spans="1:14" ht="36.75" thickBot="1" x14ac:dyDescent="0.3">
      <c r="A980" s="9"/>
      <c r="B980" s="89" t="s">
        <v>647</v>
      </c>
      <c r="C980" s="29" t="s">
        <v>55</v>
      </c>
      <c r="D980" s="29" t="s">
        <v>55</v>
      </c>
      <c r="E980" s="29" t="s">
        <v>55</v>
      </c>
      <c r="F980" s="29" t="s">
        <v>55</v>
      </c>
      <c r="G980" s="29" t="s">
        <v>55</v>
      </c>
      <c r="H980" s="27"/>
      <c r="I980" s="89" t="s">
        <v>647</v>
      </c>
      <c r="J980" s="29" t="s">
        <v>56</v>
      </c>
      <c r="K980" s="29" t="s">
        <v>56</v>
      </c>
      <c r="L980" s="29" t="s">
        <v>56</v>
      </c>
      <c r="M980" s="29" t="s">
        <v>56</v>
      </c>
      <c r="N980" s="29" t="s">
        <v>56</v>
      </c>
    </row>
    <row r="981" spans="1:14" ht="36.75" customHeight="1" thickBot="1" x14ac:dyDescent="0.3">
      <c r="A981" s="9"/>
      <c r="B981" s="598" t="s">
        <v>648</v>
      </c>
      <c r="C981" s="32" t="s">
        <v>17</v>
      </c>
      <c r="D981" s="32" t="s">
        <v>17</v>
      </c>
      <c r="E981" s="68"/>
      <c r="F981" s="32" t="s">
        <v>17</v>
      </c>
      <c r="G981" s="40" t="s">
        <v>18</v>
      </c>
      <c r="I981" s="598" t="s">
        <v>648</v>
      </c>
      <c r="J981" s="32" t="s">
        <v>13</v>
      </c>
      <c r="K981" s="249" t="s">
        <v>1064</v>
      </c>
      <c r="L981" s="158" t="s">
        <v>239</v>
      </c>
      <c r="M981" s="111" t="s">
        <v>215</v>
      </c>
      <c r="N981" s="31"/>
    </row>
    <row r="982" spans="1:14" ht="36.75" thickBot="1" x14ac:dyDescent="0.3">
      <c r="A982" s="9"/>
      <c r="B982" s="598"/>
      <c r="C982" s="35" t="s">
        <v>1080</v>
      </c>
      <c r="D982" s="35" t="s">
        <v>1081</v>
      </c>
      <c r="E982" s="71"/>
      <c r="F982" s="35" t="s">
        <v>1082</v>
      </c>
      <c r="G982" s="44" t="s">
        <v>1083</v>
      </c>
      <c r="I982" s="598"/>
      <c r="J982" s="35" t="s">
        <v>1084</v>
      </c>
      <c r="K982" s="250" t="s">
        <v>1085</v>
      </c>
      <c r="L982" s="159" t="s">
        <v>1060</v>
      </c>
      <c r="M982" s="114" t="s">
        <v>1086</v>
      </c>
      <c r="N982" s="34"/>
    </row>
    <row r="983" spans="1:14" ht="36.75" thickBot="1" x14ac:dyDescent="0.3">
      <c r="A983" s="9"/>
      <c r="B983" s="598"/>
      <c r="C983" s="38" t="s">
        <v>147</v>
      </c>
      <c r="D983" s="38" t="s">
        <v>38</v>
      </c>
      <c r="E983" s="71"/>
      <c r="F983" s="38" t="s">
        <v>369</v>
      </c>
      <c r="G983" s="49" t="s">
        <v>790</v>
      </c>
      <c r="I983" s="598"/>
      <c r="J983" s="38" t="s">
        <v>41</v>
      </c>
      <c r="K983" s="251" t="s">
        <v>1044</v>
      </c>
      <c r="L983" s="160" t="s">
        <v>41</v>
      </c>
      <c r="M983" s="117" t="s">
        <v>224</v>
      </c>
      <c r="N983" s="37"/>
    </row>
    <row r="984" spans="1:14" ht="36.75" customHeight="1" thickBot="1" x14ac:dyDescent="0.3">
      <c r="A984" s="9"/>
      <c r="B984" s="598" t="s">
        <v>658</v>
      </c>
      <c r="C984" s="32" t="s">
        <v>17</v>
      </c>
      <c r="D984" s="231" t="s">
        <v>1087</v>
      </c>
      <c r="E984" s="68"/>
      <c r="F984" s="32" t="s">
        <v>17</v>
      </c>
      <c r="G984" s="32" t="s">
        <v>17</v>
      </c>
      <c r="I984" s="598" t="s">
        <v>658</v>
      </c>
      <c r="J984" s="32" t="s">
        <v>13</v>
      </c>
      <c r="K984" s="249" t="s">
        <v>1064</v>
      </c>
      <c r="L984" s="158" t="s">
        <v>250</v>
      </c>
      <c r="M984" s="111" t="s">
        <v>215</v>
      </c>
      <c r="N984" s="31"/>
    </row>
    <row r="985" spans="1:14" ht="36.75" thickBot="1" x14ac:dyDescent="0.3">
      <c r="A985" s="9"/>
      <c r="B985" s="598"/>
      <c r="C985" s="35" t="s">
        <v>1088</v>
      </c>
      <c r="D985" s="234" t="s">
        <v>1089</v>
      </c>
      <c r="E985" s="71"/>
      <c r="F985" s="35" t="s">
        <v>1090</v>
      </c>
      <c r="G985" s="35" t="s">
        <v>1091</v>
      </c>
      <c r="I985" s="598"/>
      <c r="J985" s="35" t="s">
        <v>1092</v>
      </c>
      <c r="K985" s="250" t="s">
        <v>1085</v>
      </c>
      <c r="L985" s="159" t="s">
        <v>1060</v>
      </c>
      <c r="M985" s="114" t="s">
        <v>1093</v>
      </c>
      <c r="N985" s="34"/>
    </row>
    <row r="986" spans="1:14" ht="36.75" thickBot="1" x14ac:dyDescent="0.3">
      <c r="A986" s="9"/>
      <c r="B986" s="598"/>
      <c r="C986" s="38" t="s">
        <v>147</v>
      </c>
      <c r="D986" s="236" t="s">
        <v>1258</v>
      </c>
      <c r="E986" s="74"/>
      <c r="F986" s="38" t="s">
        <v>369</v>
      </c>
      <c r="G986" s="38" t="s">
        <v>39</v>
      </c>
      <c r="I986" s="598"/>
      <c r="J986" s="38" t="s">
        <v>41</v>
      </c>
      <c r="K986" s="251" t="s">
        <v>1044</v>
      </c>
      <c r="L986" s="160" t="s">
        <v>41</v>
      </c>
      <c r="M986" s="117" t="s">
        <v>2358</v>
      </c>
      <c r="N986" s="37"/>
    </row>
    <row r="987" spans="1:14" ht="36.75" customHeight="1" thickBot="1" x14ac:dyDescent="0.3">
      <c r="A987" s="9"/>
      <c r="B987" s="598" t="s">
        <v>666</v>
      </c>
      <c r="D987" s="231" t="s">
        <v>1087</v>
      </c>
      <c r="E987" s="68"/>
      <c r="F987" s="32" t="s">
        <v>17</v>
      </c>
      <c r="G987" s="219" t="s">
        <v>1045</v>
      </c>
      <c r="I987" s="598" t="s">
        <v>666</v>
      </c>
      <c r="J987" s="32" t="s">
        <v>13</v>
      </c>
      <c r="K987" s="31"/>
      <c r="L987" s="158" t="s">
        <v>260</v>
      </c>
      <c r="M987" s="256" t="s">
        <v>1094</v>
      </c>
      <c r="N987" s="31"/>
    </row>
    <row r="988" spans="1:14" ht="36.75" thickBot="1" x14ac:dyDescent="0.3">
      <c r="A988" s="9"/>
      <c r="B988" s="598"/>
      <c r="D988" s="234" t="s">
        <v>1095</v>
      </c>
      <c r="E988" s="71"/>
      <c r="F988" s="35" t="s">
        <v>1096</v>
      </c>
      <c r="G988" s="220" t="s">
        <v>1097</v>
      </c>
      <c r="I988" s="598"/>
      <c r="J988" s="35" t="s">
        <v>1050</v>
      </c>
      <c r="K988" s="34"/>
      <c r="L988" s="159" t="s">
        <v>1060</v>
      </c>
      <c r="M988" s="257" t="s">
        <v>1098</v>
      </c>
      <c r="N988" s="34"/>
    </row>
    <row r="989" spans="1:14" ht="36.75" thickBot="1" x14ac:dyDescent="0.3">
      <c r="A989" s="9"/>
      <c r="B989" s="598"/>
      <c r="D989" s="236" t="s">
        <v>1258</v>
      </c>
      <c r="E989" s="71"/>
      <c r="F989" s="38" t="s">
        <v>369</v>
      </c>
      <c r="G989" s="222" t="s">
        <v>1073</v>
      </c>
      <c r="I989" s="598"/>
      <c r="J989" s="38" t="s">
        <v>38</v>
      </c>
      <c r="K989" s="37"/>
      <c r="L989" s="160" t="s">
        <v>41</v>
      </c>
      <c r="M989" s="258" t="s">
        <v>1099</v>
      </c>
      <c r="N989" s="37"/>
    </row>
    <row r="990" spans="1:14" ht="36.75" customHeight="1" thickBot="1" x14ac:dyDescent="0.3">
      <c r="A990" s="9"/>
      <c r="B990" s="598" t="s">
        <v>672</v>
      </c>
      <c r="C990" s="31"/>
      <c r="D990" s="31"/>
      <c r="E990" s="68"/>
      <c r="F990" s="31"/>
      <c r="G990" s="31"/>
      <c r="I990" s="598" t="s">
        <v>672</v>
      </c>
      <c r="J990" s="31"/>
      <c r="K990" s="31"/>
      <c r="L990" s="31"/>
      <c r="M990" s="256" t="s">
        <v>1094</v>
      </c>
      <c r="N990" s="31"/>
    </row>
    <row r="991" spans="1:14" ht="36.75" thickBot="1" x14ac:dyDescent="0.3">
      <c r="A991" s="9"/>
      <c r="B991" s="598"/>
      <c r="C991" s="34"/>
      <c r="D991" s="34"/>
      <c r="E991" s="71"/>
      <c r="F991" s="34"/>
      <c r="G991" s="34"/>
      <c r="I991" s="598"/>
      <c r="J991" s="34"/>
      <c r="K991" s="34"/>
      <c r="L991" s="34"/>
      <c r="M991" s="257" t="s">
        <v>1100</v>
      </c>
      <c r="N991" s="34"/>
    </row>
    <row r="992" spans="1:14" ht="36.75" thickBot="1" x14ac:dyDescent="0.3">
      <c r="A992" s="9"/>
      <c r="B992" s="598"/>
      <c r="C992" s="37"/>
      <c r="D992" s="37"/>
      <c r="E992" s="74"/>
      <c r="F992" s="37"/>
      <c r="G992" s="37"/>
      <c r="I992" s="598"/>
      <c r="J992" s="37"/>
      <c r="K992" s="37"/>
      <c r="L992" s="269"/>
      <c r="M992" s="258" t="s">
        <v>1099</v>
      </c>
      <c r="N992" s="37"/>
    </row>
    <row r="993" spans="1:14" ht="36.75" thickBot="1" x14ac:dyDescent="0.3">
      <c r="A993" s="9"/>
      <c r="B993" s="82"/>
      <c r="I993" s="82"/>
    </row>
    <row r="994" spans="1:14" ht="36.75" thickBot="1" x14ac:dyDescent="0.3">
      <c r="A994" s="8">
        <v>33</v>
      </c>
      <c r="B994" s="82"/>
      <c r="I994" s="82"/>
    </row>
    <row r="995" spans="1:14" ht="15" customHeight="1" x14ac:dyDescent="0.25">
      <c r="A995" s="323"/>
      <c r="B995" s="596" t="str">
        <f>B964</f>
        <v xml:space="preserve">KOMİTE-7- DERİ- KAS- İSKELET SİSTEMİ ve HALK SAĞLIĞI-2 </v>
      </c>
      <c r="C995" s="596"/>
      <c r="D995" s="596"/>
      <c r="E995" s="596"/>
      <c r="F995" s="596"/>
      <c r="G995" s="596"/>
      <c r="H995" s="16"/>
      <c r="I995" s="596" t="str">
        <f>I964</f>
        <v>COMMITTEE-7- SKIN-MUSCLE- SKELETAL SYSTEM AND PUBLIC HEALTH-2</v>
      </c>
      <c r="J995" s="596"/>
      <c r="K995" s="596"/>
      <c r="L995" s="596"/>
      <c r="M995" s="596"/>
      <c r="N995" s="596"/>
    </row>
    <row r="996" spans="1:14" ht="36" x14ac:dyDescent="0.25">
      <c r="A996" s="9"/>
      <c r="B996" s="10"/>
      <c r="C996" s="11"/>
      <c r="D996" s="12">
        <f>D965+1</f>
        <v>2</v>
      </c>
      <c r="E996" s="13" t="str">
        <f>E965</f>
        <v>HAFTA</v>
      </c>
      <c r="F996" s="14"/>
      <c r="G996" s="15"/>
      <c r="H996" s="16"/>
      <c r="I996" s="10"/>
      <c r="J996" s="11"/>
      <c r="K996" s="12">
        <f>K965+1</f>
        <v>2</v>
      </c>
      <c r="L996" s="13" t="str">
        <f>L965</f>
        <v>WEEK</v>
      </c>
      <c r="M996" s="14"/>
      <c r="N996" s="15"/>
    </row>
    <row r="997" spans="1:14" ht="36.75" thickBot="1" x14ac:dyDescent="0.3">
      <c r="A997" s="9"/>
      <c r="B997" s="17"/>
      <c r="C997" s="18"/>
      <c r="D997" s="18" t="str">
        <f>D966:I966</f>
        <v xml:space="preserve">Komite sorumluları: </v>
      </c>
      <c r="E997" s="18" t="str">
        <f>E966:J966</f>
        <v>Dr. Egemen Ünal</v>
      </c>
      <c r="F997" s="18" t="str">
        <f>F966</f>
        <v>Dr. Müyesser Aras</v>
      </c>
      <c r="G997" s="19"/>
      <c r="H997" s="20"/>
      <c r="I997" s="21"/>
      <c r="J997" s="22"/>
      <c r="K997" s="18" t="str">
        <f>K966:P966</f>
        <v xml:space="preserve">Committee Chairman: </v>
      </c>
      <c r="L997" s="18" t="str">
        <f>L966:Q966</f>
        <v>Dr. Egemen Ünal</v>
      </c>
      <c r="M997" s="18" t="str">
        <f>M966</f>
        <v>Dr. Müyesser Aras</v>
      </c>
      <c r="N997" s="23"/>
    </row>
    <row r="998" spans="1:14" ht="36.75" thickBot="1" x14ac:dyDescent="0.3">
      <c r="A998" s="9"/>
      <c r="B998" s="28"/>
      <c r="C998" s="25">
        <f>7+C967</f>
        <v>44676</v>
      </c>
      <c r="D998" s="329">
        <f>7+D967</f>
        <v>44677</v>
      </c>
      <c r="E998" s="26">
        <f>7+E967</f>
        <v>44678</v>
      </c>
      <c r="F998" s="26">
        <f>7+F967</f>
        <v>44679</v>
      </c>
      <c r="G998" s="25">
        <f>7+G967</f>
        <v>44680</v>
      </c>
      <c r="H998" s="27"/>
      <c r="I998" s="28"/>
      <c r="J998" s="29">
        <f>7+J967</f>
        <v>44676</v>
      </c>
      <c r="K998" s="29">
        <f>7+K967</f>
        <v>44677</v>
      </c>
      <c r="L998" s="29">
        <f>7+L967</f>
        <v>44678</v>
      </c>
      <c r="M998" s="29">
        <f>7+M967</f>
        <v>44679</v>
      </c>
      <c r="N998" s="29">
        <f>7+N967</f>
        <v>44680</v>
      </c>
    </row>
    <row r="999" spans="1:14" ht="36.75" customHeight="1" thickBot="1" x14ac:dyDescent="0.3">
      <c r="A999" s="9"/>
      <c r="B999" s="599" t="s">
        <v>12</v>
      </c>
      <c r="C999" s="231" t="s">
        <v>1087</v>
      </c>
      <c r="D999" s="220" t="s">
        <v>1045</v>
      </c>
      <c r="F999" s="86"/>
      <c r="G999" s="86"/>
      <c r="I999" s="599" t="s">
        <v>12</v>
      </c>
      <c r="J999" s="219" t="s">
        <v>1064</v>
      </c>
      <c r="K999" s="259" t="s">
        <v>1094</v>
      </c>
      <c r="M999" s="31"/>
      <c r="N999" s="31"/>
    </row>
    <row r="1000" spans="1:14" ht="36.75" thickBot="1" x14ac:dyDescent="0.3">
      <c r="A1000" s="9"/>
      <c r="B1000" s="599"/>
      <c r="C1000" s="234" t="s">
        <v>1102</v>
      </c>
      <c r="D1000" s="220" t="s">
        <v>1103</v>
      </c>
      <c r="F1000" s="34"/>
      <c r="G1000" s="34"/>
      <c r="I1000" s="599"/>
      <c r="J1000" s="220" t="s">
        <v>1104</v>
      </c>
      <c r="K1000" s="163" t="s">
        <v>1105</v>
      </c>
      <c r="M1000" s="34"/>
      <c r="N1000" s="34"/>
    </row>
    <row r="1001" spans="1:14" ht="36.75" thickBot="1" x14ac:dyDescent="0.3">
      <c r="A1001" s="9"/>
      <c r="B1001" s="599"/>
      <c r="C1001" s="236" t="s">
        <v>1106</v>
      </c>
      <c r="D1001" s="222" t="s">
        <v>1044</v>
      </c>
      <c r="F1001" s="37"/>
      <c r="G1001" s="37"/>
      <c r="I1001" s="599"/>
      <c r="J1001" s="222" t="s">
        <v>1044</v>
      </c>
      <c r="K1001" s="164"/>
      <c r="M1001" s="37"/>
      <c r="N1001" s="37"/>
    </row>
    <row r="1002" spans="1:14" ht="15" customHeight="1" thickBot="1" x14ac:dyDescent="0.3">
      <c r="A1002" s="9"/>
      <c r="B1002" s="598" t="s">
        <v>16</v>
      </c>
      <c r="C1002" s="231" t="s">
        <v>1087</v>
      </c>
      <c r="D1002" s="219" t="s">
        <v>1045</v>
      </c>
      <c r="E1002" s="124" t="s">
        <v>302</v>
      </c>
      <c r="G1002" s="231" t="s">
        <v>1087</v>
      </c>
      <c r="I1002" s="598" t="s">
        <v>16</v>
      </c>
      <c r="J1002" s="219" t="s">
        <v>1064</v>
      </c>
      <c r="K1002" s="259" t="s">
        <v>1094</v>
      </c>
      <c r="L1002" s="232" t="s">
        <v>868</v>
      </c>
      <c r="M1002" s="231" t="s">
        <v>1094</v>
      </c>
      <c r="N1002" s="31"/>
    </row>
    <row r="1003" spans="1:14" ht="36.75" thickBot="1" x14ac:dyDescent="0.3">
      <c r="A1003" s="9"/>
      <c r="B1003" s="598"/>
      <c r="C1003" s="234" t="s">
        <v>1108</v>
      </c>
      <c r="D1003" s="220" t="s">
        <v>1109</v>
      </c>
      <c r="E1003" s="125" t="s">
        <v>1110</v>
      </c>
      <c r="G1003" s="234" t="s">
        <v>1111</v>
      </c>
      <c r="I1003" s="598"/>
      <c r="J1003" s="220" t="s">
        <v>1112</v>
      </c>
      <c r="K1003" s="163" t="s">
        <v>1113</v>
      </c>
      <c r="L1003" s="235" t="s">
        <v>1114</v>
      </c>
      <c r="M1003" s="234" t="s">
        <v>1115</v>
      </c>
      <c r="N1003" s="34"/>
    </row>
    <row r="1004" spans="1:14" ht="36.75" thickBot="1" x14ac:dyDescent="0.3">
      <c r="A1004" s="9"/>
      <c r="B1004" s="598"/>
      <c r="C1004" s="236" t="s">
        <v>1106</v>
      </c>
      <c r="D1004" s="222" t="s">
        <v>1044</v>
      </c>
      <c r="E1004" s="126" t="s">
        <v>38</v>
      </c>
      <c r="G1004" s="236" t="s">
        <v>1116</v>
      </c>
      <c r="I1004" s="598"/>
      <c r="J1004" s="222" t="s">
        <v>1044</v>
      </c>
      <c r="K1004" s="164" t="s">
        <v>1117</v>
      </c>
      <c r="L1004" s="237" t="s">
        <v>1028</v>
      </c>
      <c r="M1004" s="236" t="s">
        <v>1116</v>
      </c>
      <c r="N1004" s="37"/>
    </row>
    <row r="1005" spans="1:14" ht="36.75" customHeight="1" thickBot="1" x14ac:dyDescent="0.3">
      <c r="A1005" s="9"/>
      <c r="B1005" s="598" t="s">
        <v>29</v>
      </c>
      <c r="C1005" s="32" t="s">
        <v>17</v>
      </c>
      <c r="D1005" s="231" t="s">
        <v>1087</v>
      </c>
      <c r="E1005" s="124" t="s">
        <v>308</v>
      </c>
      <c r="F1005" s="232" t="s">
        <v>866</v>
      </c>
      <c r="G1005" s="232" t="s">
        <v>866</v>
      </c>
      <c r="I1005" s="598" t="s">
        <v>29</v>
      </c>
      <c r="J1005" s="231" t="s">
        <v>1094</v>
      </c>
      <c r="K1005" s="44" t="s">
        <v>18</v>
      </c>
      <c r="L1005" s="260" t="s">
        <v>868</v>
      </c>
      <c r="M1005" s="232" t="s">
        <v>868</v>
      </c>
      <c r="N1005" s="40" t="s">
        <v>59</v>
      </c>
    </row>
    <row r="1006" spans="1:14" ht="36.75" thickBot="1" x14ac:dyDescent="0.3">
      <c r="A1006" s="9"/>
      <c r="B1006" s="598"/>
      <c r="C1006" s="35" t="s">
        <v>1118</v>
      </c>
      <c r="D1006" s="234" t="s">
        <v>1119</v>
      </c>
      <c r="E1006" s="125" t="s">
        <v>1110</v>
      </c>
      <c r="F1006" s="235" t="s">
        <v>1120</v>
      </c>
      <c r="G1006" s="235" t="s">
        <v>1121</v>
      </c>
      <c r="I1006" s="598"/>
      <c r="J1006" s="234" t="s">
        <v>1122</v>
      </c>
      <c r="K1006" s="44" t="s">
        <v>1123</v>
      </c>
      <c r="L1006" s="261" t="s">
        <v>1124</v>
      </c>
      <c r="M1006" s="235" t="s">
        <v>1125</v>
      </c>
      <c r="N1006" s="44" t="s">
        <v>1126</v>
      </c>
    </row>
    <row r="1007" spans="1:14" ht="36.75" customHeight="1" thickBot="1" x14ac:dyDescent="0.3">
      <c r="A1007" s="9"/>
      <c r="B1007" s="598"/>
      <c r="C1007" s="38" t="s">
        <v>1127</v>
      </c>
      <c r="D1007" s="236" t="s">
        <v>1128</v>
      </c>
      <c r="E1007" s="126" t="s">
        <v>38</v>
      </c>
      <c r="F1007" s="237" t="s">
        <v>986</v>
      </c>
      <c r="G1007" s="237" t="s">
        <v>986</v>
      </c>
      <c r="I1007" s="598"/>
      <c r="J1007" s="236" t="s">
        <v>1129</v>
      </c>
      <c r="K1007" s="49" t="s">
        <v>435</v>
      </c>
      <c r="L1007" s="237" t="s">
        <v>1028</v>
      </c>
      <c r="M1007" s="237" t="s">
        <v>1130</v>
      </c>
      <c r="N1007" s="49" t="s">
        <v>315</v>
      </c>
    </row>
    <row r="1008" spans="1:14" ht="36.75" customHeight="1" thickBot="1" x14ac:dyDescent="0.3">
      <c r="A1008" s="9"/>
      <c r="B1008" s="598" t="s">
        <v>42</v>
      </c>
      <c r="C1008" s="32" t="s">
        <v>17</v>
      </c>
      <c r="D1008" s="231" t="s">
        <v>1087</v>
      </c>
      <c r="E1008" s="124" t="s">
        <v>316</v>
      </c>
      <c r="F1008" s="232" t="s">
        <v>866</v>
      </c>
      <c r="G1008" s="232" t="s">
        <v>866</v>
      </c>
      <c r="I1008" s="598" t="s">
        <v>42</v>
      </c>
      <c r="J1008" s="231" t="s">
        <v>1094</v>
      </c>
      <c r="K1008" s="40" t="s">
        <v>18</v>
      </c>
      <c r="L1008" s="232" t="s">
        <v>868</v>
      </c>
      <c r="M1008" s="232" t="s">
        <v>868</v>
      </c>
      <c r="N1008" s="40" t="s">
        <v>59</v>
      </c>
    </row>
    <row r="1009" spans="1:14" ht="36.75" thickBot="1" x14ac:dyDescent="0.3">
      <c r="A1009" s="9"/>
      <c r="B1009" s="598"/>
      <c r="C1009" s="35" t="s">
        <v>1131</v>
      </c>
      <c r="D1009" s="234" t="s">
        <v>1132</v>
      </c>
      <c r="E1009" s="125" t="s">
        <v>1110</v>
      </c>
      <c r="F1009" s="235" t="s">
        <v>1133</v>
      </c>
      <c r="G1009" s="235" t="s">
        <v>1134</v>
      </c>
      <c r="I1009" s="598"/>
      <c r="J1009" s="234" t="s">
        <v>1135</v>
      </c>
      <c r="K1009" s="44" t="s">
        <v>1136</v>
      </c>
      <c r="L1009" s="235" t="s">
        <v>1137</v>
      </c>
      <c r="M1009" s="235" t="s">
        <v>1138</v>
      </c>
      <c r="N1009" s="44" t="s">
        <v>1139</v>
      </c>
    </row>
    <row r="1010" spans="1:14" ht="36.75" thickBot="1" x14ac:dyDescent="0.3">
      <c r="A1010" s="9"/>
      <c r="B1010" s="598"/>
      <c r="C1010" s="38" t="s">
        <v>39</v>
      </c>
      <c r="D1010" s="236" t="s">
        <v>1128</v>
      </c>
      <c r="E1010" s="126" t="s">
        <v>38</v>
      </c>
      <c r="F1010" s="237" t="s">
        <v>986</v>
      </c>
      <c r="G1010" s="237" t="s">
        <v>986</v>
      </c>
      <c r="I1010" s="598"/>
      <c r="J1010" s="236" t="s">
        <v>1129</v>
      </c>
      <c r="K1010" s="49" t="s">
        <v>435</v>
      </c>
      <c r="L1010" s="237" t="s">
        <v>1028</v>
      </c>
      <c r="M1010" s="237" t="s">
        <v>1130</v>
      </c>
      <c r="N1010" s="49" t="s">
        <v>315</v>
      </c>
    </row>
    <row r="1011" spans="1:14" ht="36.75" customHeight="1" thickBot="1" x14ac:dyDescent="0.3">
      <c r="A1011" s="9"/>
      <c r="B1011" s="89" t="s">
        <v>647</v>
      </c>
      <c r="C1011" s="29" t="s">
        <v>55</v>
      </c>
      <c r="D1011" s="29" t="s">
        <v>55</v>
      </c>
      <c r="E1011" s="29" t="s">
        <v>55</v>
      </c>
      <c r="F1011" s="29" t="s">
        <v>55</v>
      </c>
      <c r="G1011" s="29" t="s">
        <v>55</v>
      </c>
      <c r="H1011" s="27"/>
      <c r="I1011" s="89" t="s">
        <v>647</v>
      </c>
      <c r="J1011" s="29" t="s">
        <v>56</v>
      </c>
      <c r="K1011" s="29" t="s">
        <v>56</v>
      </c>
      <c r="L1011" s="29" t="s">
        <v>56</v>
      </c>
      <c r="M1011" s="29" t="s">
        <v>56</v>
      </c>
      <c r="N1011" s="29" t="s">
        <v>56</v>
      </c>
    </row>
    <row r="1012" spans="1:14" ht="36.75" customHeight="1" thickBot="1" x14ac:dyDescent="0.3">
      <c r="A1012" s="9"/>
      <c r="B1012" s="598" t="s">
        <v>648</v>
      </c>
      <c r="C1012" s="232" t="s">
        <v>866</v>
      </c>
      <c r="D1012" s="32" t="s">
        <v>17</v>
      </c>
      <c r="E1012" s="68"/>
      <c r="F1012" s="44" t="s">
        <v>18</v>
      </c>
      <c r="G1012" s="44" t="s">
        <v>18</v>
      </c>
      <c r="I1012" s="598" t="s">
        <v>648</v>
      </c>
      <c r="J1012" s="32" t="s">
        <v>13</v>
      </c>
      <c r="K1012" s="232" t="s">
        <v>868</v>
      </c>
      <c r="L1012" s="68"/>
      <c r="M1012" s="158" t="s">
        <v>303</v>
      </c>
      <c r="N1012" s="232" t="s">
        <v>868</v>
      </c>
    </row>
    <row r="1013" spans="1:14" ht="36.75" thickBot="1" x14ac:dyDescent="0.3">
      <c r="A1013" s="9"/>
      <c r="B1013" s="598"/>
      <c r="C1013" s="235" t="s">
        <v>1140</v>
      </c>
      <c r="D1013" s="35" t="s">
        <v>1141</v>
      </c>
      <c r="E1013" s="71"/>
      <c r="F1013" s="44" t="s">
        <v>1123</v>
      </c>
      <c r="G1013" s="44" t="s">
        <v>1142</v>
      </c>
      <c r="I1013" s="598"/>
      <c r="J1013" s="35" t="s">
        <v>1143</v>
      </c>
      <c r="K1013" s="235" t="s">
        <v>1144</v>
      </c>
      <c r="L1013" s="71"/>
      <c r="M1013" s="159" t="s">
        <v>1145</v>
      </c>
      <c r="N1013" s="235" t="s">
        <v>1146</v>
      </c>
    </row>
    <row r="1014" spans="1:14" ht="36.75" customHeight="1" thickBot="1" x14ac:dyDescent="0.3">
      <c r="A1014" s="9"/>
      <c r="B1014" s="598"/>
      <c r="C1014" s="237" t="s">
        <v>876</v>
      </c>
      <c r="D1014" s="38" t="s">
        <v>38</v>
      </c>
      <c r="E1014" s="71"/>
      <c r="F1014" s="49" t="s">
        <v>435</v>
      </c>
      <c r="G1014" s="49" t="s">
        <v>315</v>
      </c>
      <c r="I1014" s="598"/>
      <c r="J1014" s="38" t="s">
        <v>41</v>
      </c>
      <c r="K1014" s="237" t="s">
        <v>2647</v>
      </c>
      <c r="L1014" s="71"/>
      <c r="M1014" s="160" t="s">
        <v>41</v>
      </c>
      <c r="N1014" s="237" t="s">
        <v>1062</v>
      </c>
    </row>
    <row r="1015" spans="1:14" ht="36.75" customHeight="1" thickBot="1" x14ac:dyDescent="0.3">
      <c r="A1015" s="9"/>
      <c r="B1015" s="598" t="s">
        <v>658</v>
      </c>
      <c r="C1015" s="232" t="s">
        <v>866</v>
      </c>
      <c r="D1015" s="232" t="s">
        <v>866</v>
      </c>
      <c r="E1015" s="68"/>
      <c r="F1015" s="40" t="s">
        <v>18</v>
      </c>
      <c r="G1015" s="40" t="s">
        <v>18</v>
      </c>
      <c r="I1015" s="598" t="s">
        <v>658</v>
      </c>
      <c r="J1015" s="32" t="s">
        <v>13</v>
      </c>
      <c r="K1015" s="260" t="s">
        <v>868</v>
      </c>
      <c r="L1015" s="68"/>
      <c r="M1015" s="158" t="s">
        <v>303</v>
      </c>
      <c r="N1015" s="232" t="s">
        <v>868</v>
      </c>
    </row>
    <row r="1016" spans="1:14" ht="36.75" thickBot="1" x14ac:dyDescent="0.3">
      <c r="A1016" s="9"/>
      <c r="B1016" s="598"/>
      <c r="C1016" s="235" t="s">
        <v>1147</v>
      </c>
      <c r="D1016" s="235" t="s">
        <v>1148</v>
      </c>
      <c r="E1016" s="71"/>
      <c r="F1016" s="44" t="s">
        <v>1136</v>
      </c>
      <c r="G1016" s="44" t="s">
        <v>1149</v>
      </c>
      <c r="I1016" s="598"/>
      <c r="J1016" s="35" t="s">
        <v>1150</v>
      </c>
      <c r="K1016" s="261" t="s">
        <v>1151</v>
      </c>
      <c r="L1016" s="71"/>
      <c r="M1016" s="159" t="s">
        <v>1145</v>
      </c>
      <c r="N1016" s="235" t="s">
        <v>1152</v>
      </c>
    </row>
    <row r="1017" spans="1:14" ht="36.75" thickBot="1" x14ac:dyDescent="0.3">
      <c r="A1017" s="9"/>
      <c r="B1017" s="598"/>
      <c r="C1017" s="237" t="s">
        <v>876</v>
      </c>
      <c r="D1017" s="237" t="s">
        <v>876</v>
      </c>
      <c r="E1017" s="74"/>
      <c r="F1017" s="49" t="s">
        <v>435</v>
      </c>
      <c r="G1017" s="49" t="s">
        <v>315</v>
      </c>
      <c r="I1017" s="598"/>
      <c r="J1017" s="38" t="s">
        <v>41</v>
      </c>
      <c r="K1017" s="262" t="s">
        <v>2647</v>
      </c>
      <c r="L1017" s="71"/>
      <c r="M1017" s="160" t="s">
        <v>41</v>
      </c>
      <c r="N1017" s="237" t="s">
        <v>1062</v>
      </c>
    </row>
    <row r="1018" spans="1:14" ht="36.75" customHeight="1" thickBot="1" x14ac:dyDescent="0.3">
      <c r="A1018" s="9"/>
      <c r="B1018" s="598" t="s">
        <v>666</v>
      </c>
      <c r="C1018" s="232" t="s">
        <v>866</v>
      </c>
      <c r="D1018" s="232" t="s">
        <v>866</v>
      </c>
      <c r="E1018" s="68"/>
      <c r="F1018" s="86"/>
      <c r="G1018" s="86"/>
      <c r="I1018" s="598" t="s">
        <v>666</v>
      </c>
      <c r="J1018" s="32" t="s">
        <v>13</v>
      </c>
      <c r="K1018" s="232" t="s">
        <v>868</v>
      </c>
      <c r="L1018" s="68"/>
      <c r="M1018" s="158" t="s">
        <v>303</v>
      </c>
      <c r="N1018" s="34"/>
    </row>
    <row r="1019" spans="1:14" ht="36.75" thickBot="1" x14ac:dyDescent="0.3">
      <c r="A1019" s="9"/>
      <c r="B1019" s="598"/>
      <c r="C1019" s="235" t="s">
        <v>1153</v>
      </c>
      <c r="D1019" s="235" t="s">
        <v>1154</v>
      </c>
      <c r="E1019" s="71"/>
      <c r="F1019" s="34"/>
      <c r="G1019" s="34"/>
      <c r="I1019" s="598"/>
      <c r="J1019" s="35" t="s">
        <v>1155</v>
      </c>
      <c r="K1019" s="235" t="s">
        <v>1156</v>
      </c>
      <c r="L1019" s="71"/>
      <c r="M1019" s="159" t="s">
        <v>1145</v>
      </c>
      <c r="N1019" s="34"/>
    </row>
    <row r="1020" spans="1:14" ht="36.75" thickBot="1" x14ac:dyDescent="0.3">
      <c r="A1020" s="9"/>
      <c r="B1020" s="598"/>
      <c r="C1020" s="237" t="s">
        <v>876</v>
      </c>
      <c r="D1020" s="237" t="s">
        <v>876</v>
      </c>
      <c r="E1020" s="71"/>
      <c r="F1020" s="37"/>
      <c r="G1020" s="37"/>
      <c r="I1020" s="598"/>
      <c r="J1020" s="38" t="s">
        <v>41</v>
      </c>
      <c r="K1020" s="237" t="s">
        <v>2647</v>
      </c>
      <c r="L1020" s="71"/>
      <c r="M1020" s="160" t="s">
        <v>41</v>
      </c>
      <c r="N1020" s="34"/>
    </row>
    <row r="1021" spans="1:14" ht="36.75" customHeight="1" thickBot="1" x14ac:dyDescent="0.3">
      <c r="A1021" s="9"/>
      <c r="B1021" s="598" t="s">
        <v>672</v>
      </c>
      <c r="C1021" s="31"/>
      <c r="D1021" s="232" t="s">
        <v>866</v>
      </c>
      <c r="E1021" s="68"/>
      <c r="F1021" s="86"/>
      <c r="G1021" s="86"/>
      <c r="I1021" s="598" t="s">
        <v>672</v>
      </c>
      <c r="J1021" s="31"/>
      <c r="K1021" s="31"/>
      <c r="L1021" s="68"/>
      <c r="M1021" s="31"/>
      <c r="N1021" s="31"/>
    </row>
    <row r="1022" spans="1:14" ht="36.75" thickBot="1" x14ac:dyDescent="0.3">
      <c r="A1022" s="9"/>
      <c r="B1022" s="598"/>
      <c r="C1022" s="34"/>
      <c r="D1022" s="235" t="s">
        <v>1157</v>
      </c>
      <c r="E1022" s="71"/>
      <c r="F1022" s="34"/>
      <c r="G1022" s="34"/>
      <c r="I1022" s="598"/>
      <c r="J1022" s="34"/>
      <c r="K1022" s="34"/>
      <c r="L1022" s="71"/>
      <c r="M1022" s="34"/>
      <c r="N1022" s="34"/>
    </row>
    <row r="1023" spans="1:14" ht="36.75" customHeight="1" thickBot="1" x14ac:dyDescent="0.3">
      <c r="A1023" s="9"/>
      <c r="B1023" s="598"/>
      <c r="C1023" s="37"/>
      <c r="D1023" s="237" t="s">
        <v>876</v>
      </c>
      <c r="E1023" s="74"/>
      <c r="F1023" s="37"/>
      <c r="G1023" s="37"/>
      <c r="I1023" s="598"/>
      <c r="J1023" s="37"/>
      <c r="K1023" s="37"/>
      <c r="L1023" s="74"/>
      <c r="M1023" s="37"/>
      <c r="N1023" s="37"/>
    </row>
    <row r="1024" spans="1:14" ht="36.75" thickBot="1" x14ac:dyDescent="0.3">
      <c r="A1024" s="9"/>
      <c r="B1024" s="137"/>
      <c r="D1024" s="108"/>
      <c r="E1024" s="108"/>
      <c r="F1024" s="108"/>
      <c r="I1024" s="137"/>
      <c r="J1024" s="108"/>
      <c r="K1024" s="108"/>
      <c r="L1024" s="108"/>
      <c r="M1024" s="108"/>
      <c r="N1024" s="108"/>
    </row>
    <row r="1025" spans="1:14" ht="36.75" thickBot="1" x14ac:dyDescent="0.3">
      <c r="A1025" s="8">
        <v>34</v>
      </c>
      <c r="B1025" s="137"/>
      <c r="C1025" s="108"/>
      <c r="D1025" s="108"/>
      <c r="E1025" s="108"/>
      <c r="F1025" s="108"/>
      <c r="I1025" s="137"/>
      <c r="J1025" s="108"/>
      <c r="K1025" s="108"/>
      <c r="L1025" s="108"/>
      <c r="M1025" s="108"/>
      <c r="N1025" s="108"/>
    </row>
    <row r="1026" spans="1:14" ht="15" customHeight="1" x14ac:dyDescent="0.25">
      <c r="A1026" s="323"/>
      <c r="B1026" s="596" t="str">
        <f>B995</f>
        <v xml:space="preserve">KOMİTE-7- DERİ- KAS- İSKELET SİSTEMİ ve HALK SAĞLIĞI-2 </v>
      </c>
      <c r="C1026" s="596"/>
      <c r="D1026" s="596"/>
      <c r="E1026" s="596"/>
      <c r="F1026" s="596"/>
      <c r="G1026" s="596"/>
      <c r="H1026" s="16"/>
      <c r="I1026" s="596" t="str">
        <f>I995</f>
        <v>COMMITTEE-7- SKIN-MUSCLE- SKELETAL SYSTEM AND PUBLIC HEALTH-2</v>
      </c>
      <c r="J1026" s="596"/>
      <c r="K1026" s="596"/>
      <c r="L1026" s="596"/>
      <c r="M1026" s="596"/>
      <c r="N1026" s="596"/>
    </row>
    <row r="1027" spans="1:14" ht="36" customHeight="1" x14ac:dyDescent="0.25">
      <c r="A1027" s="9"/>
      <c r="B1027" s="10"/>
      <c r="C1027" s="11"/>
      <c r="D1027" s="12">
        <f>D996+1</f>
        <v>3</v>
      </c>
      <c r="E1027" s="13" t="str">
        <f>E996</f>
        <v>HAFTA</v>
      </c>
      <c r="F1027" s="14"/>
      <c r="G1027" s="15"/>
      <c r="H1027" s="16"/>
      <c r="I1027" s="10"/>
      <c r="J1027" s="11"/>
      <c r="K1027" s="12">
        <f>K996+1</f>
        <v>3</v>
      </c>
      <c r="L1027" s="13" t="str">
        <f>L996</f>
        <v>WEEK</v>
      </c>
      <c r="M1027" s="14"/>
      <c r="N1027" s="15"/>
    </row>
    <row r="1028" spans="1:14" ht="15.75" customHeight="1" thickBot="1" x14ac:dyDescent="0.3">
      <c r="A1028" s="9"/>
      <c r="B1028" s="17"/>
      <c r="C1028" s="18"/>
      <c r="D1028" s="18" t="str">
        <f>D997:I997</f>
        <v xml:space="preserve">Komite sorumluları: </v>
      </c>
      <c r="E1028" s="18" t="str">
        <f>E997:J997</f>
        <v>Dr. Egemen Ünal</v>
      </c>
      <c r="F1028" s="18" t="str">
        <f>F997</f>
        <v>Dr. Müyesser Aras</v>
      </c>
      <c r="G1028" s="19"/>
      <c r="H1028" s="20"/>
      <c r="I1028" s="21"/>
      <c r="J1028" s="22"/>
      <c r="K1028" s="18" t="str">
        <f>K997:P997</f>
        <v xml:space="preserve">Committee Chairman: </v>
      </c>
      <c r="L1028" s="18" t="str">
        <f>L997:Q997</f>
        <v>Dr. Egemen Ünal</v>
      </c>
      <c r="M1028" s="18" t="str">
        <f>M997</f>
        <v>Dr. Müyesser Aras</v>
      </c>
      <c r="N1028" s="23"/>
    </row>
    <row r="1029" spans="1:14" ht="36.75" thickBot="1" x14ac:dyDescent="0.3">
      <c r="A1029" s="9"/>
      <c r="B1029" s="28"/>
      <c r="C1029" s="25">
        <f>7+C998</f>
        <v>44683</v>
      </c>
      <c r="D1029" s="25">
        <f>7+D998</f>
        <v>44684</v>
      </c>
      <c r="E1029" s="25">
        <f>7+E998</f>
        <v>44685</v>
      </c>
      <c r="F1029" s="25">
        <f>7+F998</f>
        <v>44686</v>
      </c>
      <c r="G1029" s="25">
        <f>7+G998</f>
        <v>44687</v>
      </c>
      <c r="H1029" s="27"/>
      <c r="I1029" s="28"/>
      <c r="J1029" s="29">
        <f>7+J998</f>
        <v>44683</v>
      </c>
      <c r="K1029" s="29">
        <f>7+K998</f>
        <v>44684</v>
      </c>
      <c r="L1029" s="29">
        <f>7+L998</f>
        <v>44685</v>
      </c>
      <c r="M1029" s="29">
        <f>7+M998</f>
        <v>44686</v>
      </c>
      <c r="N1029" s="29">
        <f>7+N998</f>
        <v>44687</v>
      </c>
    </row>
    <row r="1030" spans="1:14" ht="36" customHeight="1" thickBot="1" x14ac:dyDescent="0.3">
      <c r="A1030" s="9"/>
      <c r="B1030" s="599" t="s">
        <v>12</v>
      </c>
      <c r="C1030" s="600" t="s">
        <v>1261</v>
      </c>
      <c r="D1030" s="600" t="s">
        <v>1261</v>
      </c>
      <c r="E1030" s="600" t="s">
        <v>1261</v>
      </c>
      <c r="F1030" s="86"/>
      <c r="G1030" s="86"/>
      <c r="I1030" s="599" t="s">
        <v>12</v>
      </c>
      <c r="J1030" s="600" t="s">
        <v>1261</v>
      </c>
      <c r="K1030" s="600" t="s">
        <v>1261</v>
      </c>
      <c r="L1030" s="600" t="s">
        <v>1261</v>
      </c>
      <c r="M1030" s="31"/>
      <c r="N1030" s="31"/>
    </row>
    <row r="1031" spans="1:14" ht="36.75" thickBot="1" x14ac:dyDescent="0.3">
      <c r="A1031" s="9"/>
      <c r="B1031" s="599"/>
      <c r="C1031" s="600"/>
      <c r="D1031" s="600"/>
      <c r="E1031" s="600"/>
      <c r="F1031" s="321" t="s">
        <v>1260</v>
      </c>
      <c r="G1031" s="321" t="s">
        <v>1260</v>
      </c>
      <c r="I1031" s="599"/>
      <c r="J1031" s="600"/>
      <c r="K1031" s="600"/>
      <c r="L1031" s="600"/>
      <c r="M1031" s="321" t="s">
        <v>2633</v>
      </c>
      <c r="N1031" s="321" t="s">
        <v>2633</v>
      </c>
    </row>
    <row r="1032" spans="1:14" ht="36.75" thickBot="1" x14ac:dyDescent="0.3">
      <c r="A1032" s="9"/>
      <c r="B1032" s="599"/>
      <c r="C1032" s="600"/>
      <c r="D1032" s="600"/>
      <c r="E1032" s="600"/>
      <c r="F1032" s="37"/>
      <c r="G1032" s="322"/>
      <c r="I1032" s="599"/>
      <c r="J1032" s="600"/>
      <c r="K1032" s="600"/>
      <c r="L1032" s="600"/>
      <c r="M1032" s="559"/>
      <c r="N1032" s="559"/>
    </row>
    <row r="1033" spans="1:14" ht="36" customHeight="1" thickBot="1" x14ac:dyDescent="0.3">
      <c r="A1033" s="9"/>
      <c r="B1033" s="598" t="s">
        <v>16</v>
      </c>
      <c r="C1033" s="600"/>
      <c r="D1033" s="600"/>
      <c r="E1033" s="600"/>
      <c r="F1033" s="86"/>
      <c r="G1033" s="86"/>
      <c r="I1033" s="598" t="s">
        <v>16</v>
      </c>
      <c r="J1033" s="600"/>
      <c r="K1033" s="600"/>
      <c r="L1033" s="600"/>
      <c r="M1033" s="31"/>
      <c r="N1033" s="31"/>
    </row>
    <row r="1034" spans="1:14" ht="36.75" thickBot="1" x14ac:dyDescent="0.3">
      <c r="A1034" s="9"/>
      <c r="B1034" s="598"/>
      <c r="C1034" s="600"/>
      <c r="D1034" s="600"/>
      <c r="E1034" s="600"/>
      <c r="F1034" s="321" t="s">
        <v>1260</v>
      </c>
      <c r="G1034" s="321" t="s">
        <v>1260</v>
      </c>
      <c r="I1034" s="598"/>
      <c r="J1034" s="600"/>
      <c r="K1034" s="600"/>
      <c r="L1034" s="600"/>
      <c r="M1034" s="321" t="s">
        <v>2633</v>
      </c>
      <c r="N1034" s="321" t="s">
        <v>2633</v>
      </c>
    </row>
    <row r="1035" spans="1:14" ht="36.75" thickBot="1" x14ac:dyDescent="0.3">
      <c r="A1035" s="9"/>
      <c r="B1035" s="598"/>
      <c r="C1035" s="600"/>
      <c r="D1035" s="600"/>
      <c r="E1035" s="600"/>
      <c r="F1035" s="322"/>
      <c r="G1035" s="322"/>
      <c r="I1035" s="598"/>
      <c r="J1035" s="600"/>
      <c r="K1035" s="600"/>
      <c r="L1035" s="600"/>
      <c r="M1035" s="559"/>
      <c r="N1035" s="559"/>
    </row>
    <row r="1036" spans="1:14" ht="36" customHeight="1" thickBot="1" x14ac:dyDescent="0.3">
      <c r="A1036" s="9"/>
      <c r="B1036" s="598" t="s">
        <v>29</v>
      </c>
      <c r="C1036" s="600"/>
      <c r="D1036" s="600"/>
      <c r="E1036" s="600"/>
      <c r="F1036" s="86"/>
      <c r="G1036" s="86"/>
      <c r="I1036" s="598" t="s">
        <v>29</v>
      </c>
      <c r="J1036" s="600"/>
      <c r="K1036" s="600"/>
      <c r="L1036" s="600"/>
      <c r="M1036" s="31"/>
      <c r="N1036" s="31"/>
    </row>
    <row r="1037" spans="1:14" ht="36.75" thickBot="1" x14ac:dyDescent="0.3">
      <c r="A1037" s="9"/>
      <c r="B1037" s="598"/>
      <c r="C1037" s="600"/>
      <c r="D1037" s="600"/>
      <c r="E1037" s="600"/>
      <c r="F1037" s="321" t="s">
        <v>1260</v>
      </c>
      <c r="G1037" s="321" t="s">
        <v>1260</v>
      </c>
      <c r="I1037" s="598"/>
      <c r="J1037" s="600"/>
      <c r="K1037" s="600"/>
      <c r="L1037" s="600"/>
      <c r="M1037" s="321" t="s">
        <v>2633</v>
      </c>
      <c r="N1037" s="321" t="s">
        <v>2633</v>
      </c>
    </row>
    <row r="1038" spans="1:14" ht="36.75" thickBot="1" x14ac:dyDescent="0.3">
      <c r="A1038" s="9"/>
      <c r="B1038" s="598"/>
      <c r="C1038" s="600"/>
      <c r="D1038" s="600"/>
      <c r="E1038" s="600"/>
      <c r="F1038" s="322"/>
      <c r="G1038" s="322"/>
      <c r="I1038" s="598"/>
      <c r="J1038" s="600"/>
      <c r="K1038" s="600"/>
      <c r="L1038" s="600"/>
      <c r="M1038" s="559"/>
      <c r="N1038" s="559"/>
    </row>
    <row r="1039" spans="1:14" ht="36" customHeight="1" thickBot="1" x14ac:dyDescent="0.3">
      <c r="A1039" s="9"/>
      <c r="B1039" s="598" t="s">
        <v>42</v>
      </c>
      <c r="C1039" s="600"/>
      <c r="D1039" s="600"/>
      <c r="E1039" s="600"/>
      <c r="F1039" s="86"/>
      <c r="G1039" s="86"/>
      <c r="I1039" s="598" t="s">
        <v>42</v>
      </c>
      <c r="J1039" s="600"/>
      <c r="K1039" s="600"/>
      <c r="L1039" s="600"/>
      <c r="M1039" s="31"/>
      <c r="N1039" s="31"/>
    </row>
    <row r="1040" spans="1:14" ht="36.75" customHeight="1" thickBot="1" x14ac:dyDescent="0.3">
      <c r="A1040" s="9"/>
      <c r="B1040" s="598"/>
      <c r="C1040" s="600"/>
      <c r="D1040" s="600"/>
      <c r="E1040" s="600"/>
      <c r="F1040" s="321" t="s">
        <v>1260</v>
      </c>
      <c r="G1040" s="321" t="s">
        <v>1260</v>
      </c>
      <c r="I1040" s="598"/>
      <c r="J1040" s="600"/>
      <c r="K1040" s="600"/>
      <c r="L1040" s="600"/>
      <c r="M1040" s="321" t="s">
        <v>2633</v>
      </c>
      <c r="N1040" s="321" t="s">
        <v>2633</v>
      </c>
    </row>
    <row r="1041" spans="1:14" ht="36.75" thickBot="1" x14ac:dyDescent="0.3">
      <c r="A1041" s="9"/>
      <c r="B1041" s="598"/>
      <c r="C1041" s="600"/>
      <c r="D1041" s="600"/>
      <c r="E1041" s="600"/>
      <c r="F1041" s="322"/>
      <c r="G1041" s="322"/>
      <c r="I1041" s="598"/>
      <c r="J1041" s="600"/>
      <c r="K1041" s="600"/>
      <c r="L1041" s="600"/>
      <c r="M1041" s="559"/>
      <c r="N1041" s="559"/>
    </row>
    <row r="1042" spans="1:14" ht="36.75" thickBot="1" x14ac:dyDescent="0.3">
      <c r="A1042" s="9"/>
      <c r="B1042" s="89" t="s">
        <v>647</v>
      </c>
      <c r="C1042" s="29" t="s">
        <v>55</v>
      </c>
      <c r="D1042" s="29" t="s">
        <v>55</v>
      </c>
      <c r="E1042" s="29" t="s">
        <v>55</v>
      </c>
      <c r="F1042" s="29" t="s">
        <v>55</v>
      </c>
      <c r="G1042" s="29" t="s">
        <v>55</v>
      </c>
      <c r="H1042" s="27"/>
      <c r="I1042" s="89" t="s">
        <v>647</v>
      </c>
      <c r="J1042" s="29" t="s">
        <v>56</v>
      </c>
      <c r="K1042" s="29" t="s">
        <v>56</v>
      </c>
      <c r="L1042" s="29" t="s">
        <v>56</v>
      </c>
      <c r="M1042" s="29" t="s">
        <v>56</v>
      </c>
      <c r="N1042" s="29" t="s">
        <v>56</v>
      </c>
    </row>
    <row r="1043" spans="1:14" ht="36" customHeight="1" thickBot="1" x14ac:dyDescent="0.3">
      <c r="A1043" s="9"/>
      <c r="B1043" s="598" t="s">
        <v>648</v>
      </c>
      <c r="C1043" s="600" t="s">
        <v>1261</v>
      </c>
      <c r="D1043" s="600" t="s">
        <v>1261</v>
      </c>
      <c r="E1043" s="600" t="s">
        <v>1261</v>
      </c>
      <c r="F1043" s="86"/>
      <c r="G1043" s="86"/>
      <c r="I1043" s="598" t="s">
        <v>648</v>
      </c>
      <c r="J1043" s="600" t="s">
        <v>1261</v>
      </c>
      <c r="K1043" s="600" t="s">
        <v>1261</v>
      </c>
      <c r="L1043" s="600" t="s">
        <v>1261</v>
      </c>
      <c r="M1043" s="31"/>
      <c r="N1043" s="31"/>
    </row>
    <row r="1044" spans="1:14" ht="36.75" thickBot="1" x14ac:dyDescent="0.3">
      <c r="A1044" s="9"/>
      <c r="B1044" s="598"/>
      <c r="C1044" s="600"/>
      <c r="D1044" s="600"/>
      <c r="E1044" s="600"/>
      <c r="F1044" s="321" t="s">
        <v>1260</v>
      </c>
      <c r="G1044" s="321" t="s">
        <v>1260</v>
      </c>
      <c r="I1044" s="598"/>
      <c r="J1044" s="600"/>
      <c r="K1044" s="600"/>
      <c r="L1044" s="600"/>
      <c r="M1044" s="321" t="s">
        <v>2633</v>
      </c>
      <c r="N1044" s="321" t="s">
        <v>2633</v>
      </c>
    </row>
    <row r="1045" spans="1:14" ht="36.75" thickBot="1" x14ac:dyDescent="0.3">
      <c r="A1045" s="9"/>
      <c r="B1045" s="598"/>
      <c r="C1045" s="600"/>
      <c r="D1045" s="600"/>
      <c r="E1045" s="600"/>
      <c r="F1045" s="322"/>
      <c r="G1045" s="322"/>
      <c r="I1045" s="598"/>
      <c r="J1045" s="600"/>
      <c r="K1045" s="600"/>
      <c r="L1045" s="600"/>
      <c r="M1045" s="559"/>
      <c r="N1045" s="559"/>
    </row>
    <row r="1046" spans="1:14" ht="36" customHeight="1" thickBot="1" x14ac:dyDescent="0.3">
      <c r="A1046" s="9"/>
      <c r="B1046" s="598" t="s">
        <v>658</v>
      </c>
      <c r="C1046" s="600"/>
      <c r="D1046" s="600"/>
      <c r="E1046" s="600"/>
      <c r="F1046" s="86"/>
      <c r="G1046" s="86"/>
      <c r="I1046" s="598" t="s">
        <v>658</v>
      </c>
      <c r="J1046" s="600"/>
      <c r="K1046" s="600"/>
      <c r="L1046" s="600"/>
      <c r="M1046" s="31"/>
      <c r="N1046" s="31"/>
    </row>
    <row r="1047" spans="1:14" ht="36.75" thickBot="1" x14ac:dyDescent="0.3">
      <c r="A1047" s="9"/>
      <c r="B1047" s="598"/>
      <c r="C1047" s="600"/>
      <c r="D1047" s="600"/>
      <c r="E1047" s="600"/>
      <c r="F1047" s="321" t="s">
        <v>1260</v>
      </c>
      <c r="G1047" s="321" t="s">
        <v>1260</v>
      </c>
      <c r="I1047" s="598"/>
      <c r="J1047" s="600"/>
      <c r="K1047" s="600"/>
      <c r="L1047" s="600"/>
      <c r="M1047" s="321" t="s">
        <v>2633</v>
      </c>
      <c r="N1047" s="321" t="s">
        <v>2633</v>
      </c>
    </row>
    <row r="1048" spans="1:14" ht="36.75" thickBot="1" x14ac:dyDescent="0.3">
      <c r="A1048" s="9"/>
      <c r="B1048" s="598"/>
      <c r="C1048" s="600"/>
      <c r="D1048" s="600"/>
      <c r="E1048" s="600"/>
      <c r="F1048" s="322"/>
      <c r="G1048" s="322"/>
      <c r="I1048" s="598"/>
      <c r="J1048" s="600"/>
      <c r="K1048" s="600"/>
      <c r="L1048" s="600"/>
      <c r="M1048" s="559"/>
      <c r="N1048" s="559"/>
    </row>
    <row r="1049" spans="1:14" ht="36" customHeight="1" thickBot="1" x14ac:dyDescent="0.3">
      <c r="A1049" s="9"/>
      <c r="B1049" s="598" t="s">
        <v>666</v>
      </c>
      <c r="C1049" s="600"/>
      <c r="D1049" s="600"/>
      <c r="E1049" s="600"/>
      <c r="F1049" s="86"/>
      <c r="G1049" s="86"/>
      <c r="I1049" s="598" t="s">
        <v>666</v>
      </c>
      <c r="J1049" s="600"/>
      <c r="K1049" s="600"/>
      <c r="L1049" s="600"/>
      <c r="M1049" s="31"/>
      <c r="N1049" s="31"/>
    </row>
    <row r="1050" spans="1:14" ht="36.75" thickBot="1" x14ac:dyDescent="0.3">
      <c r="A1050" s="9"/>
      <c r="B1050" s="598"/>
      <c r="C1050" s="600"/>
      <c r="D1050" s="600"/>
      <c r="E1050" s="600"/>
      <c r="F1050" s="321" t="s">
        <v>1260</v>
      </c>
      <c r="G1050" s="321" t="s">
        <v>1260</v>
      </c>
      <c r="I1050" s="598"/>
      <c r="J1050" s="600"/>
      <c r="K1050" s="600"/>
      <c r="L1050" s="600"/>
      <c r="M1050" s="321" t="s">
        <v>2633</v>
      </c>
      <c r="N1050" s="321" t="s">
        <v>2633</v>
      </c>
    </row>
    <row r="1051" spans="1:14" ht="36.75" thickBot="1" x14ac:dyDescent="0.3">
      <c r="A1051" s="9"/>
      <c r="B1051" s="598"/>
      <c r="C1051" s="600"/>
      <c r="D1051" s="600"/>
      <c r="E1051" s="600"/>
      <c r="F1051" s="322"/>
      <c r="G1051" s="322"/>
      <c r="I1051" s="598"/>
      <c r="J1051" s="600"/>
      <c r="K1051" s="600"/>
      <c r="L1051" s="600"/>
      <c r="M1051" s="559"/>
      <c r="N1051" s="559"/>
    </row>
    <row r="1052" spans="1:14" ht="36" customHeight="1" thickBot="1" x14ac:dyDescent="0.3">
      <c r="A1052" s="9"/>
      <c r="B1052" s="598" t="s">
        <v>672</v>
      </c>
      <c r="C1052" s="600"/>
      <c r="D1052" s="600"/>
      <c r="E1052" s="600"/>
      <c r="F1052" s="86"/>
      <c r="G1052" s="86"/>
      <c r="I1052" s="598" t="s">
        <v>672</v>
      </c>
      <c r="J1052" s="600"/>
      <c r="K1052" s="600"/>
      <c r="L1052" s="600"/>
      <c r="M1052" s="31"/>
      <c r="N1052" s="31"/>
    </row>
    <row r="1053" spans="1:14" ht="36.75" thickBot="1" x14ac:dyDescent="0.3">
      <c r="A1053" s="9"/>
      <c r="B1053" s="598"/>
      <c r="C1053" s="600"/>
      <c r="D1053" s="600"/>
      <c r="E1053" s="600"/>
      <c r="F1053" s="321" t="s">
        <v>1260</v>
      </c>
      <c r="G1053" s="321" t="s">
        <v>1260</v>
      </c>
      <c r="I1053" s="598"/>
      <c r="J1053" s="600"/>
      <c r="K1053" s="600"/>
      <c r="L1053" s="600"/>
      <c r="M1053" s="321" t="s">
        <v>2633</v>
      </c>
      <c r="N1053" s="321" t="s">
        <v>2633</v>
      </c>
    </row>
    <row r="1054" spans="1:14" ht="36.75" customHeight="1" thickBot="1" x14ac:dyDescent="0.3">
      <c r="A1054" s="9"/>
      <c r="B1054" s="598"/>
      <c r="C1054" s="600"/>
      <c r="D1054" s="600"/>
      <c r="E1054" s="600"/>
      <c r="F1054" s="322"/>
      <c r="G1054" s="322"/>
      <c r="I1054" s="598"/>
      <c r="J1054" s="600"/>
      <c r="K1054" s="600"/>
      <c r="L1054" s="600"/>
      <c r="M1054" s="559"/>
      <c r="N1054" s="559"/>
    </row>
    <row r="1055" spans="1:14" ht="36.75" thickBot="1" x14ac:dyDescent="0.3">
      <c r="A1055" s="9"/>
      <c r="B1055" s="80"/>
      <c r="C1055" s="108"/>
      <c r="D1055" s="108"/>
      <c r="E1055" s="108"/>
      <c r="F1055" s="108"/>
      <c r="I1055" s="80"/>
      <c r="J1055" s="108"/>
      <c r="K1055" s="108"/>
      <c r="L1055" s="108"/>
      <c r="M1055" s="108"/>
      <c r="N1055" s="108"/>
    </row>
    <row r="1056" spans="1:14" ht="36.75" thickBot="1" x14ac:dyDescent="0.3">
      <c r="A1056" s="8">
        <v>35</v>
      </c>
      <c r="B1056" s="80"/>
      <c r="C1056" s="108"/>
      <c r="D1056" s="108"/>
      <c r="E1056" s="108"/>
      <c r="F1056" s="108"/>
      <c r="I1056" s="80"/>
      <c r="J1056" s="108"/>
      <c r="K1056" s="108"/>
      <c r="L1056" s="108"/>
      <c r="M1056" s="108"/>
      <c r="N1056" s="108"/>
    </row>
    <row r="1057" spans="1:14" ht="15" customHeight="1" x14ac:dyDescent="0.25">
      <c r="A1057" s="323"/>
      <c r="B1057" s="596" t="str">
        <f>B1026</f>
        <v xml:space="preserve">KOMİTE-7- DERİ- KAS- İSKELET SİSTEMİ ve HALK SAĞLIĞI-2 </v>
      </c>
      <c r="C1057" s="596"/>
      <c r="D1057" s="596"/>
      <c r="E1057" s="596"/>
      <c r="F1057" s="596"/>
      <c r="G1057" s="596"/>
      <c r="H1057" s="16"/>
      <c r="I1057" s="596" t="str">
        <f>I1026</f>
        <v>COMMITTEE-7- SKIN-MUSCLE- SKELETAL SYSTEM AND PUBLIC HEALTH-2</v>
      </c>
      <c r="J1057" s="596"/>
      <c r="K1057" s="596"/>
      <c r="L1057" s="596"/>
      <c r="M1057" s="596"/>
      <c r="N1057" s="596"/>
    </row>
    <row r="1058" spans="1:14" ht="36" customHeight="1" x14ac:dyDescent="0.25">
      <c r="A1058" s="9"/>
      <c r="B1058" s="10"/>
      <c r="C1058" s="11"/>
      <c r="D1058" s="12">
        <f>D1027+1</f>
        <v>4</v>
      </c>
      <c r="E1058" s="13" t="str">
        <f>E1027</f>
        <v>HAFTA</v>
      </c>
      <c r="F1058" s="14"/>
      <c r="G1058" s="15"/>
      <c r="H1058" s="16"/>
      <c r="I1058" s="10"/>
      <c r="J1058" s="11"/>
      <c r="K1058" s="12">
        <f>K1027+1</f>
        <v>4</v>
      </c>
      <c r="L1058" s="13" t="str">
        <f>L1027</f>
        <v>WEEK</v>
      </c>
      <c r="M1058" s="14"/>
      <c r="N1058" s="15"/>
    </row>
    <row r="1059" spans="1:14" ht="36.75" thickBot="1" x14ac:dyDescent="0.3">
      <c r="A1059" s="9"/>
      <c r="B1059" s="17"/>
      <c r="C1059" s="18"/>
      <c r="D1059" s="18" t="str">
        <f>D1028:I1028</f>
        <v xml:space="preserve">Komite sorumluları: </v>
      </c>
      <c r="E1059" s="18" t="str">
        <f>E1028:J1028</f>
        <v>Dr. Egemen Ünal</v>
      </c>
      <c r="F1059" s="18" t="str">
        <f>F1028</f>
        <v>Dr. Müyesser Aras</v>
      </c>
      <c r="G1059" s="19"/>
      <c r="H1059" s="20"/>
      <c r="I1059" s="21"/>
      <c r="J1059" s="22"/>
      <c r="K1059" s="18" t="str">
        <f>K1028:P1028</f>
        <v xml:space="preserve">Committee Chairman: </v>
      </c>
      <c r="L1059" s="18" t="str">
        <f>L1028:Q1028</f>
        <v>Dr. Egemen Ünal</v>
      </c>
      <c r="M1059" s="18" t="str">
        <f>M1028</f>
        <v>Dr. Müyesser Aras</v>
      </c>
      <c r="N1059" s="23"/>
    </row>
    <row r="1060" spans="1:14" ht="36.75" thickBot="1" x14ac:dyDescent="0.3">
      <c r="A1060" s="9"/>
      <c r="B1060" s="28"/>
      <c r="C1060" s="25">
        <f>7+C1029</f>
        <v>44690</v>
      </c>
      <c r="D1060" s="25">
        <f>7+D1029</f>
        <v>44691</v>
      </c>
      <c r="E1060" s="25">
        <f>7+E1029</f>
        <v>44692</v>
      </c>
      <c r="F1060" s="26">
        <f>7+F1029</f>
        <v>44693</v>
      </c>
      <c r="G1060" s="25">
        <f>7+G1029</f>
        <v>44694</v>
      </c>
      <c r="H1060" s="27"/>
      <c r="I1060" s="28"/>
      <c r="J1060" s="29">
        <f>7+J1029</f>
        <v>44690</v>
      </c>
      <c r="K1060" s="29">
        <f>7+K1029</f>
        <v>44691</v>
      </c>
      <c r="L1060" s="29">
        <f>7+L1029</f>
        <v>44692</v>
      </c>
      <c r="M1060" s="29">
        <f>7+M1029</f>
        <v>44693</v>
      </c>
      <c r="N1060" s="29">
        <f>7+N1029</f>
        <v>44694</v>
      </c>
    </row>
    <row r="1061" spans="1:14" ht="36" customHeight="1" thickBot="1" x14ac:dyDescent="0.3">
      <c r="A1061" s="9"/>
      <c r="B1061" s="599" t="s">
        <v>12</v>
      </c>
      <c r="C1061" s="31"/>
      <c r="D1061" s="31"/>
      <c r="E1061" s="40" t="s">
        <v>18</v>
      </c>
      <c r="F1061" s="263" t="s">
        <v>1158</v>
      </c>
      <c r="G1061" s="31"/>
      <c r="I1061" s="599" t="s">
        <v>12</v>
      </c>
      <c r="J1061" s="231" t="s">
        <v>1094</v>
      </c>
      <c r="K1061" s="263" t="s">
        <v>1159</v>
      </c>
      <c r="L1061" s="232" t="s">
        <v>868</v>
      </c>
      <c r="M1061" s="232" t="s">
        <v>868</v>
      </c>
      <c r="N1061" s="31"/>
    </row>
    <row r="1062" spans="1:14" ht="36.75" thickBot="1" x14ac:dyDescent="0.3">
      <c r="A1062" s="9"/>
      <c r="B1062" s="599"/>
      <c r="C1062" s="34"/>
      <c r="D1062" s="34"/>
      <c r="E1062" s="44" t="s">
        <v>1160</v>
      </c>
      <c r="F1062" s="264" t="s">
        <v>1161</v>
      </c>
      <c r="G1062" s="34"/>
      <c r="I1062" s="599"/>
      <c r="J1062" s="234" t="s">
        <v>1163</v>
      </c>
      <c r="K1062" s="264" t="s">
        <v>1164</v>
      </c>
      <c r="L1062" s="235" t="s">
        <v>1165</v>
      </c>
      <c r="M1062" s="235" t="s">
        <v>1166</v>
      </c>
      <c r="N1062" s="34"/>
    </row>
    <row r="1063" spans="1:14" ht="39" customHeight="1" thickBot="1" x14ac:dyDescent="0.3">
      <c r="A1063" s="9"/>
      <c r="B1063" s="599"/>
      <c r="C1063" s="37"/>
      <c r="D1063" s="37"/>
      <c r="E1063" s="49" t="s">
        <v>435</v>
      </c>
      <c r="F1063" s="265" t="s">
        <v>285</v>
      </c>
      <c r="G1063" s="372"/>
      <c r="I1063" s="599"/>
      <c r="J1063" s="236" t="s">
        <v>1167</v>
      </c>
      <c r="K1063" s="265" t="s">
        <v>285</v>
      </c>
      <c r="L1063" s="237" t="s">
        <v>1062</v>
      </c>
      <c r="M1063" s="237" t="s">
        <v>1062</v>
      </c>
      <c r="N1063" s="37"/>
    </row>
    <row r="1064" spans="1:14" ht="36" customHeight="1" thickBot="1" x14ac:dyDescent="0.3">
      <c r="A1064" s="9"/>
      <c r="B1064" s="598" t="s">
        <v>16</v>
      </c>
      <c r="C1064" s="155" t="s">
        <v>291</v>
      </c>
      <c r="D1064" s="231" t="s">
        <v>1087</v>
      </c>
      <c r="E1064" s="40" t="s">
        <v>18</v>
      </c>
      <c r="F1064" s="263" t="s">
        <v>1158</v>
      </c>
      <c r="G1064" s="31"/>
      <c r="I1064" s="598" t="s">
        <v>16</v>
      </c>
      <c r="J1064" s="231" t="s">
        <v>1094</v>
      </c>
      <c r="K1064" s="263" t="s">
        <v>1159</v>
      </c>
      <c r="L1064" s="232" t="s">
        <v>868</v>
      </c>
      <c r="M1064" s="232" t="s">
        <v>868</v>
      </c>
      <c r="N1064" s="31"/>
    </row>
    <row r="1065" spans="1:14" ht="36.75" thickBot="1" x14ac:dyDescent="0.3">
      <c r="A1065" s="9"/>
      <c r="B1065" s="598"/>
      <c r="C1065" s="156" t="s">
        <v>1168</v>
      </c>
      <c r="D1065" s="234" t="s">
        <v>1169</v>
      </c>
      <c r="E1065" s="44" t="s">
        <v>1170</v>
      </c>
      <c r="F1065" s="264" t="s">
        <v>1161</v>
      </c>
      <c r="G1065" s="34"/>
      <c r="I1065" s="598"/>
      <c r="J1065" s="234" t="s">
        <v>1171</v>
      </c>
      <c r="K1065" s="264" t="s">
        <v>1164</v>
      </c>
      <c r="L1065" s="235" t="s">
        <v>1172</v>
      </c>
      <c r="M1065" s="235" t="s">
        <v>1173</v>
      </c>
      <c r="N1065" s="34"/>
    </row>
    <row r="1066" spans="1:14" ht="39" customHeight="1" thickBot="1" x14ac:dyDescent="0.3">
      <c r="A1066" s="9"/>
      <c r="B1066" s="598"/>
      <c r="C1066" s="157" t="s">
        <v>1174</v>
      </c>
      <c r="D1066" s="236" t="s">
        <v>1175</v>
      </c>
      <c r="E1066" s="49" t="s">
        <v>435</v>
      </c>
      <c r="F1066" s="265" t="s">
        <v>285</v>
      </c>
      <c r="G1066" s="372"/>
      <c r="I1066" s="598"/>
      <c r="J1066" s="236" t="s">
        <v>1167</v>
      </c>
      <c r="K1066" s="265" t="s">
        <v>285</v>
      </c>
      <c r="L1066" s="237" t="s">
        <v>1062</v>
      </c>
      <c r="M1066" s="237" t="s">
        <v>1062</v>
      </c>
      <c r="N1066" s="37"/>
    </row>
    <row r="1067" spans="1:14" ht="36" customHeight="1" thickBot="1" x14ac:dyDescent="0.3">
      <c r="A1067" s="9"/>
      <c r="B1067" s="598" t="s">
        <v>29</v>
      </c>
      <c r="C1067" s="232" t="s">
        <v>866</v>
      </c>
      <c r="D1067" s="231" t="s">
        <v>1087</v>
      </c>
      <c r="E1067" s="232" t="s">
        <v>866</v>
      </c>
      <c r="F1067" s="213" t="s">
        <v>291</v>
      </c>
      <c r="G1067" s="40" t="s">
        <v>18</v>
      </c>
      <c r="I1067" s="598" t="s">
        <v>29</v>
      </c>
      <c r="J1067" s="40" t="s">
        <v>59</v>
      </c>
      <c r="K1067" s="139" t="s">
        <v>292</v>
      </c>
      <c r="L1067" s="40" t="s">
        <v>59</v>
      </c>
      <c r="M1067" s="40" t="s">
        <v>59</v>
      </c>
      <c r="N1067" s="139" t="s">
        <v>292</v>
      </c>
    </row>
    <row r="1068" spans="1:14" ht="36" customHeight="1" thickBot="1" x14ac:dyDescent="0.3">
      <c r="A1068" s="9"/>
      <c r="B1068" s="598"/>
      <c r="C1068" s="235" t="s">
        <v>1107</v>
      </c>
      <c r="D1068" s="234" t="s">
        <v>1176</v>
      </c>
      <c r="E1068" s="235" t="s">
        <v>1177</v>
      </c>
      <c r="F1068" s="214" t="s">
        <v>1178</v>
      </c>
      <c r="G1068" s="44" t="s">
        <v>1179</v>
      </c>
      <c r="I1068" s="598"/>
      <c r="J1068" s="44" t="s">
        <v>1180</v>
      </c>
      <c r="K1068" s="140" t="s">
        <v>1181</v>
      </c>
      <c r="L1068" s="44" t="s">
        <v>1182</v>
      </c>
      <c r="M1068" s="44" t="s">
        <v>1183</v>
      </c>
      <c r="N1068" s="140" t="s">
        <v>1184</v>
      </c>
    </row>
    <row r="1069" spans="1:14" ht="39" customHeight="1" thickBot="1" x14ac:dyDescent="0.3">
      <c r="A1069" s="9"/>
      <c r="B1069" s="598"/>
      <c r="C1069" s="237" t="s">
        <v>1130</v>
      </c>
      <c r="D1069" s="236" t="s">
        <v>1175</v>
      </c>
      <c r="E1069" s="237" t="s">
        <v>986</v>
      </c>
      <c r="F1069" s="215" t="s">
        <v>1174</v>
      </c>
      <c r="G1069" s="49" t="s">
        <v>101</v>
      </c>
      <c r="I1069" s="598"/>
      <c r="J1069" s="88" t="s">
        <v>258</v>
      </c>
      <c r="K1069" s="141" t="s">
        <v>1174</v>
      </c>
      <c r="L1069" s="49" t="s">
        <v>435</v>
      </c>
      <c r="M1069" s="88" t="s">
        <v>258</v>
      </c>
      <c r="N1069" s="141" t="s">
        <v>1174</v>
      </c>
    </row>
    <row r="1070" spans="1:14" ht="36" customHeight="1" thickBot="1" x14ac:dyDescent="0.3">
      <c r="A1070" s="9"/>
      <c r="B1070" s="598" t="s">
        <v>42</v>
      </c>
      <c r="C1070" s="232" t="s">
        <v>866</v>
      </c>
      <c r="D1070" s="40" t="s">
        <v>18</v>
      </c>
      <c r="E1070" s="232" t="s">
        <v>866</v>
      </c>
      <c r="F1070" s="139" t="s">
        <v>291</v>
      </c>
      <c r="G1070" s="40" t="s">
        <v>18</v>
      </c>
      <c r="I1070" s="598" t="s">
        <v>42</v>
      </c>
      <c r="J1070" s="40" t="s">
        <v>59</v>
      </c>
      <c r="K1070" s="40" t="s">
        <v>59</v>
      </c>
      <c r="L1070" s="40" t="s">
        <v>59</v>
      </c>
      <c r="M1070" s="40" t="s">
        <v>59</v>
      </c>
      <c r="N1070" s="139" t="s">
        <v>292</v>
      </c>
    </row>
    <row r="1071" spans="1:14" ht="36" customHeight="1" thickBot="1" x14ac:dyDescent="0.3">
      <c r="A1071" s="9"/>
      <c r="B1071" s="598"/>
      <c r="C1071" s="235" t="s">
        <v>1185</v>
      </c>
      <c r="D1071" s="44" t="s">
        <v>1186</v>
      </c>
      <c r="E1071" s="235" t="s">
        <v>1187</v>
      </c>
      <c r="F1071" s="140" t="s">
        <v>1188</v>
      </c>
      <c r="G1071" s="44" t="s">
        <v>1189</v>
      </c>
      <c r="I1071" s="598"/>
      <c r="J1071" s="44" t="s">
        <v>1190</v>
      </c>
      <c r="K1071" s="44" t="s">
        <v>1191</v>
      </c>
      <c r="L1071" s="44" t="s">
        <v>1192</v>
      </c>
      <c r="M1071" s="44" t="s">
        <v>1193</v>
      </c>
      <c r="N1071" s="140" t="s">
        <v>1194</v>
      </c>
    </row>
    <row r="1072" spans="1:14" ht="39" customHeight="1" thickBot="1" x14ac:dyDescent="0.3">
      <c r="A1072" s="9"/>
      <c r="B1072" s="598"/>
      <c r="C1072" s="237" t="s">
        <v>1130</v>
      </c>
      <c r="D1072" s="49" t="s">
        <v>101</v>
      </c>
      <c r="E1072" s="237" t="s">
        <v>986</v>
      </c>
      <c r="F1072" s="141" t="s">
        <v>1174</v>
      </c>
      <c r="G1072" s="49" t="s">
        <v>101</v>
      </c>
      <c r="I1072" s="598"/>
      <c r="J1072" s="88" t="s">
        <v>258</v>
      </c>
      <c r="K1072" s="88" t="s">
        <v>258</v>
      </c>
      <c r="L1072" s="49" t="s">
        <v>435</v>
      </c>
      <c r="M1072" s="88" t="s">
        <v>258</v>
      </c>
      <c r="N1072" s="141" t="s">
        <v>1174</v>
      </c>
    </row>
    <row r="1073" spans="1:14" ht="36.75" thickBot="1" x14ac:dyDescent="0.3">
      <c r="A1073" s="9"/>
      <c r="B1073" s="89" t="s">
        <v>647</v>
      </c>
      <c r="C1073" s="29" t="s">
        <v>55</v>
      </c>
      <c r="D1073" s="29" t="s">
        <v>55</v>
      </c>
      <c r="E1073" s="29" t="s">
        <v>55</v>
      </c>
      <c r="F1073" s="29" t="s">
        <v>55</v>
      </c>
      <c r="G1073" s="29" t="s">
        <v>55</v>
      </c>
      <c r="H1073" s="27"/>
      <c r="I1073" s="89" t="s">
        <v>647</v>
      </c>
      <c r="J1073" s="29" t="s">
        <v>56</v>
      </c>
      <c r="K1073" s="29" t="s">
        <v>56</v>
      </c>
      <c r="L1073" s="29" t="s">
        <v>56</v>
      </c>
      <c r="M1073" s="29" t="s">
        <v>56</v>
      </c>
      <c r="N1073" s="29" t="s">
        <v>56</v>
      </c>
    </row>
    <row r="1074" spans="1:14" ht="36" customHeight="1" thickBot="1" x14ac:dyDescent="0.3">
      <c r="A1074" s="9"/>
      <c r="B1074" s="598" t="s">
        <v>648</v>
      </c>
      <c r="C1074" s="40" t="s">
        <v>18</v>
      </c>
      <c r="D1074" s="232" t="s">
        <v>866</v>
      </c>
      <c r="E1074" s="68"/>
      <c r="F1074" s="232" t="s">
        <v>866</v>
      </c>
      <c r="G1074" s="232" t="s">
        <v>866</v>
      </c>
      <c r="I1074" s="598" t="s">
        <v>648</v>
      </c>
      <c r="J1074" s="232" t="s">
        <v>868</v>
      </c>
      <c r="K1074" s="232" t="s">
        <v>868</v>
      </c>
      <c r="L1074" s="68"/>
      <c r="M1074" s="263" t="s">
        <v>1159</v>
      </c>
      <c r="N1074" s="232" t="s">
        <v>868</v>
      </c>
    </row>
    <row r="1075" spans="1:14" ht="51.75" thickBot="1" x14ac:dyDescent="0.3">
      <c r="A1075" s="9"/>
      <c r="B1075" s="598"/>
      <c r="C1075" s="44" t="s">
        <v>1195</v>
      </c>
      <c r="D1075" s="235" t="s">
        <v>1196</v>
      </c>
      <c r="E1075" s="71"/>
      <c r="F1075" s="235" t="s">
        <v>1197</v>
      </c>
      <c r="G1075" s="235" t="s">
        <v>1198</v>
      </c>
      <c r="I1075" s="598"/>
      <c r="J1075" s="235" t="s">
        <v>1199</v>
      </c>
      <c r="K1075" s="235" t="s">
        <v>1200</v>
      </c>
      <c r="L1075" s="71"/>
      <c r="M1075" s="264" t="s">
        <v>2360</v>
      </c>
      <c r="N1075" s="235" t="s">
        <v>1202</v>
      </c>
    </row>
    <row r="1076" spans="1:14" ht="36.75" thickBot="1" x14ac:dyDescent="0.3">
      <c r="A1076" s="9"/>
      <c r="B1076" s="598"/>
      <c r="C1076" s="49" t="s">
        <v>101</v>
      </c>
      <c r="D1076" s="237" t="s">
        <v>876</v>
      </c>
      <c r="E1076" s="71"/>
      <c r="F1076" s="237" t="s">
        <v>1028</v>
      </c>
      <c r="G1076" s="237" t="s">
        <v>1130</v>
      </c>
      <c r="I1076" s="598"/>
      <c r="J1076" s="237" t="s">
        <v>1130</v>
      </c>
      <c r="K1076" s="237" t="s">
        <v>1028</v>
      </c>
      <c r="L1076" s="71"/>
      <c r="M1076" s="265" t="s">
        <v>112</v>
      </c>
      <c r="N1076" s="237" t="s">
        <v>2647</v>
      </c>
    </row>
    <row r="1077" spans="1:14" ht="36" customHeight="1" thickBot="1" x14ac:dyDescent="0.3">
      <c r="A1077" s="9"/>
      <c r="B1077" s="598" t="s">
        <v>658</v>
      </c>
      <c r="C1077" s="40" t="s">
        <v>18</v>
      </c>
      <c r="D1077" s="232" t="s">
        <v>866</v>
      </c>
      <c r="E1077" s="68"/>
      <c r="F1077" s="232" t="s">
        <v>866</v>
      </c>
      <c r="G1077" s="232" t="s">
        <v>866</v>
      </c>
      <c r="I1077" s="598" t="s">
        <v>658</v>
      </c>
      <c r="J1077" s="232" t="s">
        <v>868</v>
      </c>
      <c r="K1077" s="232" t="s">
        <v>868</v>
      </c>
      <c r="L1077" s="68"/>
      <c r="M1077" s="263" t="s">
        <v>1159</v>
      </c>
      <c r="N1077" s="232" t="s">
        <v>868</v>
      </c>
    </row>
    <row r="1078" spans="1:14" ht="51.75" thickBot="1" x14ac:dyDescent="0.3">
      <c r="A1078" s="9"/>
      <c r="B1078" s="598"/>
      <c r="C1078" s="44" t="s">
        <v>1203</v>
      </c>
      <c r="D1078" s="235" t="s">
        <v>1204</v>
      </c>
      <c r="E1078" s="71"/>
      <c r="F1078" s="235" t="s">
        <v>1205</v>
      </c>
      <c r="G1078" s="235" t="s">
        <v>1206</v>
      </c>
      <c r="I1078" s="598"/>
      <c r="J1078" s="235" t="s">
        <v>1207</v>
      </c>
      <c r="K1078" s="235" t="s">
        <v>1208</v>
      </c>
      <c r="L1078" s="71"/>
      <c r="M1078" s="264" t="s">
        <v>2360</v>
      </c>
      <c r="N1078" s="235" t="s">
        <v>1209</v>
      </c>
    </row>
    <row r="1079" spans="1:14" ht="36.75" thickBot="1" x14ac:dyDescent="0.3">
      <c r="A1079" s="9"/>
      <c r="B1079" s="598"/>
      <c r="C1079" s="49" t="s">
        <v>101</v>
      </c>
      <c r="D1079" s="237" t="s">
        <v>876</v>
      </c>
      <c r="E1079" s="74"/>
      <c r="F1079" s="237" t="s">
        <v>1028</v>
      </c>
      <c r="G1079" s="237" t="s">
        <v>1130</v>
      </c>
      <c r="I1079" s="598"/>
      <c r="J1079" s="237" t="s">
        <v>1130</v>
      </c>
      <c r="K1079" s="237" t="s">
        <v>1028</v>
      </c>
      <c r="L1079" s="74"/>
      <c r="M1079" s="265" t="s">
        <v>112</v>
      </c>
      <c r="N1079" s="237" t="s">
        <v>2647</v>
      </c>
    </row>
    <row r="1080" spans="1:14" ht="36" customHeight="1" thickBot="1" x14ac:dyDescent="0.3">
      <c r="A1080" s="9"/>
      <c r="B1080" s="598" t="s">
        <v>666</v>
      </c>
      <c r="D1080" s="263" t="s">
        <v>1158</v>
      </c>
      <c r="E1080" s="68"/>
      <c r="F1080" s="31"/>
      <c r="G1080" s="31"/>
      <c r="I1080" s="598" t="s">
        <v>666</v>
      </c>
      <c r="J1080" s="31"/>
      <c r="K1080" s="31"/>
      <c r="L1080" s="68"/>
      <c r="M1080" s="31"/>
      <c r="N1080" s="232" t="s">
        <v>868</v>
      </c>
    </row>
    <row r="1081" spans="1:14" ht="36.75" thickBot="1" x14ac:dyDescent="0.3">
      <c r="A1081" s="9"/>
      <c r="B1081" s="598"/>
      <c r="D1081" s="264" t="s">
        <v>2359</v>
      </c>
      <c r="E1081" s="71"/>
      <c r="F1081" s="34"/>
      <c r="G1081" s="34"/>
      <c r="I1081" s="598"/>
      <c r="J1081" s="34"/>
      <c r="K1081" s="34"/>
      <c r="L1081" s="71"/>
      <c r="M1081" s="34"/>
      <c r="N1081" s="235" t="s">
        <v>1210</v>
      </c>
    </row>
    <row r="1082" spans="1:14" ht="36.75" thickBot="1" x14ac:dyDescent="0.3">
      <c r="A1082" s="9"/>
      <c r="B1082" s="598"/>
      <c r="D1082" s="265" t="s">
        <v>112</v>
      </c>
      <c r="E1082" s="71"/>
      <c r="F1082" s="37"/>
      <c r="G1082" s="37"/>
      <c r="I1082" s="598"/>
      <c r="J1082" s="37"/>
      <c r="K1082" s="37"/>
      <c r="L1082" s="71"/>
      <c r="M1082" s="37"/>
      <c r="N1082" s="237" t="s">
        <v>2647</v>
      </c>
    </row>
    <row r="1083" spans="1:14" ht="36" customHeight="1" thickBot="1" x14ac:dyDescent="0.3">
      <c r="A1083" s="9"/>
      <c r="B1083" s="598" t="s">
        <v>672</v>
      </c>
      <c r="C1083" s="31"/>
      <c r="D1083" s="263" t="s">
        <v>1158</v>
      </c>
      <c r="E1083" s="68"/>
      <c r="F1083" s="31"/>
      <c r="G1083" s="31"/>
      <c r="I1083" s="598" t="s">
        <v>672</v>
      </c>
      <c r="J1083" s="31"/>
      <c r="K1083" s="31"/>
      <c r="L1083" s="68"/>
      <c r="M1083" s="31"/>
      <c r="N1083" s="31"/>
    </row>
    <row r="1084" spans="1:14" ht="36.75" thickBot="1" x14ac:dyDescent="0.3">
      <c r="A1084" s="9"/>
      <c r="B1084" s="598"/>
      <c r="C1084" s="34"/>
      <c r="D1084" s="264" t="s">
        <v>2359</v>
      </c>
      <c r="E1084" s="71"/>
      <c r="F1084" s="34"/>
      <c r="G1084" s="34"/>
      <c r="I1084" s="598"/>
      <c r="J1084" s="34"/>
      <c r="K1084" s="34"/>
      <c r="L1084" s="71"/>
      <c r="M1084" s="34"/>
      <c r="N1084" s="34"/>
    </row>
    <row r="1085" spans="1:14" ht="36.75" customHeight="1" thickBot="1" x14ac:dyDescent="0.3">
      <c r="A1085" s="9"/>
      <c r="B1085" s="598"/>
      <c r="C1085" s="37"/>
      <c r="D1085" s="265" t="s">
        <v>112</v>
      </c>
      <c r="E1085" s="74"/>
      <c r="F1085" s="37"/>
      <c r="G1085" s="37"/>
      <c r="I1085" s="598"/>
      <c r="J1085" s="37"/>
      <c r="K1085" s="37"/>
      <c r="L1085" s="74"/>
      <c r="M1085" s="37"/>
      <c r="N1085" s="37"/>
    </row>
    <row r="1086" spans="1:14" ht="36.75" thickBot="1" x14ac:dyDescent="0.3">
      <c r="A1086" s="9"/>
      <c r="B1086" s="266"/>
      <c r="C1086" s="108"/>
      <c r="D1086" s="108"/>
      <c r="E1086" s="108"/>
      <c r="F1086" s="108"/>
      <c r="G1086" s="108"/>
      <c r="I1086" s="266"/>
      <c r="J1086" s="108"/>
      <c r="K1086" s="108"/>
      <c r="L1086" s="105"/>
      <c r="M1086" s="108"/>
    </row>
    <row r="1087" spans="1:14" ht="36.75" thickBot="1" x14ac:dyDescent="0.3">
      <c r="A1087" s="8">
        <v>36</v>
      </c>
      <c r="B1087" s="82"/>
      <c r="C1087" s="108"/>
      <c r="D1087" s="108"/>
      <c r="E1087" s="108"/>
      <c r="F1087" s="108"/>
      <c r="I1087" s="82"/>
      <c r="J1087" s="108"/>
      <c r="K1087" s="108"/>
      <c r="L1087" s="108"/>
      <c r="M1087" s="108"/>
      <c r="N1087" s="108"/>
    </row>
    <row r="1088" spans="1:14" ht="15" customHeight="1" x14ac:dyDescent="0.25">
      <c r="A1088" s="323"/>
      <c r="B1088" s="596" t="str">
        <f>B1026</f>
        <v xml:space="preserve">KOMİTE-7- DERİ- KAS- İSKELET SİSTEMİ ve HALK SAĞLIĞI-2 </v>
      </c>
      <c r="C1088" s="596"/>
      <c r="D1088" s="596"/>
      <c r="E1088" s="596"/>
      <c r="F1088" s="596"/>
      <c r="G1088" s="596"/>
      <c r="H1088" s="16"/>
      <c r="I1088" s="596" t="str">
        <f>I1026</f>
        <v>COMMITTEE-7- SKIN-MUSCLE- SKELETAL SYSTEM AND PUBLIC HEALTH-2</v>
      </c>
      <c r="J1088" s="596"/>
      <c r="K1088" s="596"/>
      <c r="L1088" s="596"/>
      <c r="M1088" s="596"/>
      <c r="N1088" s="596"/>
    </row>
    <row r="1089" spans="1:14" ht="36" customHeight="1" x14ac:dyDescent="0.25">
      <c r="A1089" s="9"/>
      <c r="B1089" s="10"/>
      <c r="C1089" s="11"/>
      <c r="D1089" s="84">
        <f>D1058+1</f>
        <v>5</v>
      </c>
      <c r="E1089" s="85" t="str">
        <f>E1027</f>
        <v>HAFTA</v>
      </c>
      <c r="F1089" s="14"/>
      <c r="G1089" s="15"/>
      <c r="H1089" s="16"/>
      <c r="I1089" s="10"/>
      <c r="J1089" s="11"/>
      <c r="K1089" s="84">
        <f>K1058+1</f>
        <v>5</v>
      </c>
      <c r="L1089" s="85" t="str">
        <f>L1027</f>
        <v>WEEK</v>
      </c>
      <c r="M1089" s="14"/>
      <c r="N1089" s="15"/>
    </row>
    <row r="1090" spans="1:14" ht="36.75" thickBot="1" x14ac:dyDescent="0.3">
      <c r="A1090" s="9"/>
      <c r="B1090" s="17"/>
      <c r="C1090" s="18"/>
      <c r="D1090" s="18" t="str">
        <f>D1028:I1028</f>
        <v xml:space="preserve">Komite sorumluları: </v>
      </c>
      <c r="E1090" s="18" t="str">
        <f>E1028:J1028</f>
        <v>Dr. Egemen Ünal</v>
      </c>
      <c r="F1090" s="18" t="str">
        <f>F1028</f>
        <v>Dr. Müyesser Aras</v>
      </c>
      <c r="G1090" s="19"/>
      <c r="H1090" s="20"/>
      <c r="I1090" s="21"/>
      <c r="J1090" s="22"/>
      <c r="K1090" s="18" t="str">
        <f>K1028:P1028</f>
        <v xml:space="preserve">Committee Chairman: </v>
      </c>
      <c r="L1090" s="18" t="str">
        <f>L1028:Q1028</f>
        <v>Dr. Egemen Ünal</v>
      </c>
      <c r="M1090" s="18" t="str">
        <f>M1028</f>
        <v>Dr. Müyesser Aras</v>
      </c>
      <c r="N1090" s="23"/>
    </row>
    <row r="1091" spans="1:14" ht="36.75" thickBot="1" x14ac:dyDescent="0.3">
      <c r="A1091" s="9"/>
      <c r="B1091" s="28"/>
      <c r="C1091" s="25">
        <f>7+C1060</f>
        <v>44697</v>
      </c>
      <c r="D1091" s="25">
        <f>7+D1060</f>
        <v>44698</v>
      </c>
      <c r="E1091" s="25">
        <f>7+E1060</f>
        <v>44699</v>
      </c>
      <c r="F1091" s="25">
        <f>7+F1060</f>
        <v>44700</v>
      </c>
      <c r="G1091" s="25">
        <f>7+G1060</f>
        <v>44701</v>
      </c>
      <c r="H1091" s="27"/>
      <c r="I1091" s="28"/>
      <c r="J1091" s="29">
        <f>7+J1060</f>
        <v>44697</v>
      </c>
      <c r="K1091" s="29">
        <f>7+K1060</f>
        <v>44698</v>
      </c>
      <c r="L1091" s="29">
        <f>7+L1060</f>
        <v>44699</v>
      </c>
      <c r="M1091" s="29">
        <f>7+M1060</f>
        <v>44700</v>
      </c>
      <c r="N1091" s="29">
        <f>7+N1060</f>
        <v>44701</v>
      </c>
    </row>
    <row r="1092" spans="1:14" ht="36.75" customHeight="1" thickBot="1" x14ac:dyDescent="0.3">
      <c r="A1092" s="9"/>
      <c r="B1092" s="599" t="s">
        <v>12</v>
      </c>
      <c r="C1092" s="231" t="s">
        <v>1087</v>
      </c>
      <c r="D1092" s="231" t="s">
        <v>1087</v>
      </c>
      <c r="E1092" s="86"/>
      <c r="F1092" s="600" t="s">
        <v>1262</v>
      </c>
      <c r="G1092" s="86"/>
      <c r="I1092" s="599" t="s">
        <v>12</v>
      </c>
      <c r="J1092" s="231" t="s">
        <v>1094</v>
      </c>
      <c r="K1092" s="231" t="s">
        <v>1094</v>
      </c>
      <c r="L1092" s="31"/>
      <c r="M1092" s="600" t="s">
        <v>1262</v>
      </c>
      <c r="N1092" s="31"/>
    </row>
    <row r="1093" spans="1:14" ht="39" thickBot="1" x14ac:dyDescent="0.3">
      <c r="A1093" s="9"/>
      <c r="B1093" s="599"/>
      <c r="C1093" s="234" t="s">
        <v>1211</v>
      </c>
      <c r="D1093" s="234" t="s">
        <v>1212</v>
      </c>
      <c r="E1093" s="321" t="s">
        <v>1260</v>
      </c>
      <c r="F1093" s="600"/>
      <c r="G1093" s="321" t="s">
        <v>1260</v>
      </c>
      <c r="I1093" s="599"/>
      <c r="J1093" s="234" t="s">
        <v>1213</v>
      </c>
      <c r="K1093" s="234" t="s">
        <v>1214</v>
      </c>
      <c r="L1093" s="321" t="s">
        <v>2633</v>
      </c>
      <c r="M1093" s="600"/>
      <c r="N1093" s="321" t="s">
        <v>2633</v>
      </c>
    </row>
    <row r="1094" spans="1:14" ht="36.75" thickBot="1" x14ac:dyDescent="0.3">
      <c r="A1094" s="9"/>
      <c r="B1094" s="599"/>
      <c r="C1094" s="236" t="s">
        <v>1215</v>
      </c>
      <c r="D1094" s="236" t="s">
        <v>1116</v>
      </c>
      <c r="E1094" s="322"/>
      <c r="F1094" s="600"/>
      <c r="G1094" s="322"/>
      <c r="I1094" s="599"/>
      <c r="J1094" s="236" t="s">
        <v>1116</v>
      </c>
      <c r="K1094" s="236" t="s">
        <v>1215</v>
      </c>
      <c r="L1094" s="559"/>
      <c r="M1094" s="600"/>
      <c r="N1094" s="559"/>
    </row>
    <row r="1095" spans="1:14" ht="15" customHeight="1" thickBot="1" x14ac:dyDescent="0.3">
      <c r="A1095" s="9"/>
      <c r="B1095" s="598" t="s">
        <v>16</v>
      </c>
      <c r="C1095" s="231" t="s">
        <v>1087</v>
      </c>
      <c r="D1095" s="231" t="s">
        <v>1087</v>
      </c>
      <c r="E1095" s="86"/>
      <c r="F1095" s="600"/>
      <c r="G1095" s="86"/>
      <c r="I1095" s="598" t="s">
        <v>16</v>
      </c>
      <c r="J1095" s="231" t="s">
        <v>1094</v>
      </c>
      <c r="K1095" s="231" t="s">
        <v>1094</v>
      </c>
      <c r="L1095" s="31"/>
      <c r="M1095" s="600"/>
      <c r="N1095" s="31"/>
    </row>
    <row r="1096" spans="1:14" ht="39" thickBot="1" x14ac:dyDescent="0.3">
      <c r="A1096" s="9"/>
      <c r="B1096" s="598"/>
      <c r="C1096" s="234" t="s">
        <v>1216</v>
      </c>
      <c r="D1096" s="234" t="s">
        <v>1217</v>
      </c>
      <c r="E1096" s="321" t="s">
        <v>1260</v>
      </c>
      <c r="F1096" s="600"/>
      <c r="G1096" s="321" t="s">
        <v>1260</v>
      </c>
      <c r="I1096" s="598"/>
      <c r="J1096" s="234" t="s">
        <v>1218</v>
      </c>
      <c r="K1096" s="234" t="s">
        <v>1219</v>
      </c>
      <c r="L1096" s="321" t="s">
        <v>2633</v>
      </c>
      <c r="M1096" s="600"/>
      <c r="N1096" s="321" t="s">
        <v>2633</v>
      </c>
    </row>
    <row r="1097" spans="1:14" ht="36.75" thickBot="1" x14ac:dyDescent="0.3">
      <c r="A1097" s="9"/>
      <c r="B1097" s="598"/>
      <c r="C1097" s="236" t="s">
        <v>1215</v>
      </c>
      <c r="D1097" s="236" t="s">
        <v>1116</v>
      </c>
      <c r="E1097" s="322"/>
      <c r="F1097" s="600"/>
      <c r="G1097" s="322"/>
      <c r="I1097" s="598"/>
      <c r="J1097" s="236" t="s">
        <v>1116</v>
      </c>
      <c r="K1097" s="236" t="s">
        <v>1215</v>
      </c>
      <c r="L1097" s="559"/>
      <c r="M1097" s="600"/>
      <c r="N1097" s="559"/>
    </row>
    <row r="1098" spans="1:14" ht="36.75" customHeight="1" thickBot="1" x14ac:dyDescent="0.3">
      <c r="A1098" s="9"/>
      <c r="B1098" s="598" t="s">
        <v>29</v>
      </c>
      <c r="C1098" s="40" t="s">
        <v>18</v>
      </c>
      <c r="D1098" s="40" t="s">
        <v>18</v>
      </c>
      <c r="E1098" s="86"/>
      <c r="F1098" s="600"/>
      <c r="G1098" s="86"/>
      <c r="I1098" s="598" t="s">
        <v>29</v>
      </c>
      <c r="J1098" s="232" t="s">
        <v>868</v>
      </c>
      <c r="K1098" s="40" t="s">
        <v>59</v>
      </c>
      <c r="L1098" s="31"/>
      <c r="M1098" s="600"/>
      <c r="N1098" s="31"/>
    </row>
    <row r="1099" spans="1:14" ht="36.75" thickBot="1" x14ac:dyDescent="0.3">
      <c r="A1099" s="9"/>
      <c r="B1099" s="598"/>
      <c r="C1099" s="44" t="s">
        <v>1220</v>
      </c>
      <c r="D1099" s="44" t="s">
        <v>1221</v>
      </c>
      <c r="E1099" s="321" t="s">
        <v>1260</v>
      </c>
      <c r="F1099" s="600"/>
      <c r="G1099" s="321" t="s">
        <v>1260</v>
      </c>
      <c r="I1099" s="598"/>
      <c r="J1099" s="235" t="s">
        <v>1222</v>
      </c>
      <c r="K1099" s="44" t="s">
        <v>1223</v>
      </c>
      <c r="L1099" s="321" t="s">
        <v>2633</v>
      </c>
      <c r="M1099" s="600"/>
      <c r="N1099" s="321" t="s">
        <v>2633</v>
      </c>
    </row>
    <row r="1100" spans="1:14" ht="36.75" thickBot="1" x14ac:dyDescent="0.3">
      <c r="A1100" s="9"/>
      <c r="B1100" s="598"/>
      <c r="C1100" s="49" t="s">
        <v>101</v>
      </c>
      <c r="D1100" s="49" t="s">
        <v>101</v>
      </c>
      <c r="E1100" s="322"/>
      <c r="F1100" s="600"/>
      <c r="G1100" s="322"/>
      <c r="I1100" s="598"/>
      <c r="J1100" s="237" t="s">
        <v>1028</v>
      </c>
      <c r="K1100" s="88" t="s">
        <v>258</v>
      </c>
      <c r="L1100" s="559"/>
      <c r="M1100" s="600"/>
      <c r="N1100" s="559"/>
    </row>
    <row r="1101" spans="1:14" ht="36.75" customHeight="1" thickBot="1" x14ac:dyDescent="0.3">
      <c r="A1101" s="9"/>
      <c r="B1101" s="598" t="s">
        <v>42</v>
      </c>
      <c r="C1101" s="40" t="s">
        <v>18</v>
      </c>
      <c r="D1101" s="40" t="s">
        <v>18</v>
      </c>
      <c r="E1101" s="86"/>
      <c r="F1101" s="600"/>
      <c r="G1101" s="86"/>
      <c r="I1101" s="598" t="s">
        <v>42</v>
      </c>
      <c r="J1101" s="232" t="s">
        <v>868</v>
      </c>
      <c r="K1101" s="40" t="s">
        <v>59</v>
      </c>
      <c r="L1101" s="31"/>
      <c r="M1101" s="600"/>
      <c r="N1101" s="31"/>
    </row>
    <row r="1102" spans="1:14" ht="36.75" customHeight="1" thickBot="1" x14ac:dyDescent="0.3">
      <c r="A1102" s="9"/>
      <c r="B1102" s="598"/>
      <c r="C1102" s="44" t="s">
        <v>1224</v>
      </c>
      <c r="D1102" s="44" t="s">
        <v>1225</v>
      </c>
      <c r="E1102" s="321" t="s">
        <v>1260</v>
      </c>
      <c r="F1102" s="600"/>
      <c r="G1102" s="321" t="s">
        <v>1260</v>
      </c>
      <c r="I1102" s="598"/>
      <c r="J1102" s="235" t="s">
        <v>1222</v>
      </c>
      <c r="K1102" s="44" t="s">
        <v>1226</v>
      </c>
      <c r="L1102" s="321" t="s">
        <v>2633</v>
      </c>
      <c r="M1102" s="600"/>
      <c r="N1102" s="321" t="s">
        <v>2633</v>
      </c>
    </row>
    <row r="1103" spans="1:14" ht="36.75" thickBot="1" x14ac:dyDescent="0.3">
      <c r="A1103" s="9"/>
      <c r="B1103" s="598"/>
      <c r="C1103" s="49" t="s">
        <v>101</v>
      </c>
      <c r="D1103" s="49" t="s">
        <v>101</v>
      </c>
      <c r="E1103" s="322"/>
      <c r="F1103" s="600"/>
      <c r="G1103" s="322"/>
      <c r="I1103" s="598"/>
      <c r="J1103" s="237" t="s">
        <v>1028</v>
      </c>
      <c r="K1103" s="88" t="s">
        <v>258</v>
      </c>
      <c r="L1103" s="559"/>
      <c r="M1103" s="600"/>
      <c r="N1103" s="559"/>
    </row>
    <row r="1104" spans="1:14" ht="36.75" thickBot="1" x14ac:dyDescent="0.3">
      <c r="A1104" s="9"/>
      <c r="B1104" s="89" t="s">
        <v>647</v>
      </c>
      <c r="C1104" s="29" t="s">
        <v>55</v>
      </c>
      <c r="D1104" s="29" t="s">
        <v>55</v>
      </c>
      <c r="E1104" s="29" t="s">
        <v>55</v>
      </c>
      <c r="F1104" s="29" t="s">
        <v>55</v>
      </c>
      <c r="G1104" s="29" t="s">
        <v>55</v>
      </c>
      <c r="H1104" s="27"/>
      <c r="I1104" s="89" t="s">
        <v>647</v>
      </c>
      <c r="J1104" s="29" t="s">
        <v>56</v>
      </c>
      <c r="K1104" s="29" t="s">
        <v>56</v>
      </c>
      <c r="L1104" s="29" t="s">
        <v>56</v>
      </c>
      <c r="M1104" s="29" t="s">
        <v>56</v>
      </c>
      <c r="N1104" s="29" t="s">
        <v>56</v>
      </c>
    </row>
    <row r="1105" spans="1:14" ht="36.75" customHeight="1" thickBot="1" x14ac:dyDescent="0.3">
      <c r="A1105" s="9"/>
      <c r="B1105" s="598" t="s">
        <v>648</v>
      </c>
      <c r="C1105" s="232" t="s">
        <v>866</v>
      </c>
      <c r="D1105" s="232" t="s">
        <v>866</v>
      </c>
      <c r="E1105" s="86"/>
      <c r="F1105" s="600" t="s">
        <v>1262</v>
      </c>
      <c r="G1105" s="86"/>
      <c r="I1105" s="598" t="s">
        <v>648</v>
      </c>
      <c r="J1105" s="40" t="s">
        <v>59</v>
      </c>
      <c r="K1105" s="232" t="s">
        <v>868</v>
      </c>
      <c r="L1105" s="31"/>
      <c r="M1105" s="600" t="s">
        <v>1262</v>
      </c>
      <c r="N1105" s="31"/>
    </row>
    <row r="1106" spans="1:14" ht="36.75" thickBot="1" x14ac:dyDescent="0.3">
      <c r="A1106" s="9"/>
      <c r="B1106" s="598"/>
      <c r="C1106" s="235" t="s">
        <v>1227</v>
      </c>
      <c r="D1106" s="235" t="s">
        <v>1228</v>
      </c>
      <c r="E1106" s="321" t="s">
        <v>1260</v>
      </c>
      <c r="F1106" s="600"/>
      <c r="G1106" s="321" t="s">
        <v>1260</v>
      </c>
      <c r="I1106" s="598"/>
      <c r="J1106" s="44" t="s">
        <v>1229</v>
      </c>
      <c r="K1106" s="235" t="s">
        <v>1230</v>
      </c>
      <c r="L1106" s="321" t="s">
        <v>2633</v>
      </c>
      <c r="M1106" s="600"/>
      <c r="N1106" s="321" t="s">
        <v>2633</v>
      </c>
    </row>
    <row r="1107" spans="1:14" ht="36.75" thickBot="1" x14ac:dyDescent="0.3">
      <c r="A1107" s="9"/>
      <c r="B1107" s="598"/>
      <c r="C1107" s="237" t="s">
        <v>1028</v>
      </c>
      <c r="D1107" s="237" t="s">
        <v>876</v>
      </c>
      <c r="E1107" s="322"/>
      <c r="F1107" s="600"/>
      <c r="G1107" s="322"/>
      <c r="I1107" s="598"/>
      <c r="J1107" s="88" t="s">
        <v>258</v>
      </c>
      <c r="K1107" s="237" t="s">
        <v>2647</v>
      </c>
      <c r="L1107" s="559"/>
      <c r="M1107" s="600"/>
      <c r="N1107" s="559"/>
    </row>
    <row r="1108" spans="1:14" ht="36.75" customHeight="1" thickBot="1" x14ac:dyDescent="0.3">
      <c r="A1108" s="9"/>
      <c r="B1108" s="598" t="s">
        <v>658</v>
      </c>
      <c r="C1108" s="232" t="s">
        <v>866</v>
      </c>
      <c r="D1108" s="232" t="s">
        <v>866</v>
      </c>
      <c r="E1108" s="86"/>
      <c r="F1108" s="600"/>
      <c r="G1108" s="86"/>
      <c r="I1108" s="598" t="s">
        <v>658</v>
      </c>
      <c r="J1108" s="40" t="s">
        <v>59</v>
      </c>
      <c r="K1108" s="232" t="s">
        <v>868</v>
      </c>
      <c r="L1108" s="31"/>
      <c r="M1108" s="600"/>
      <c r="N1108" s="31"/>
    </row>
    <row r="1109" spans="1:14" ht="36.75" thickBot="1" x14ac:dyDescent="0.3">
      <c r="A1109" s="9"/>
      <c r="B1109" s="598"/>
      <c r="C1109" s="235" t="s">
        <v>1231</v>
      </c>
      <c r="D1109" s="235" t="s">
        <v>1232</v>
      </c>
      <c r="E1109" s="321" t="s">
        <v>1260</v>
      </c>
      <c r="F1109" s="600"/>
      <c r="G1109" s="321" t="s">
        <v>1260</v>
      </c>
      <c r="I1109" s="598"/>
      <c r="J1109" s="44" t="s">
        <v>1233</v>
      </c>
      <c r="K1109" s="235" t="s">
        <v>1234</v>
      </c>
      <c r="L1109" s="321" t="s">
        <v>2633</v>
      </c>
      <c r="M1109" s="600"/>
      <c r="N1109" s="321" t="s">
        <v>2633</v>
      </c>
    </row>
    <row r="1110" spans="1:14" ht="36.75" thickBot="1" x14ac:dyDescent="0.3">
      <c r="A1110" s="9"/>
      <c r="B1110" s="598"/>
      <c r="C1110" s="237" t="s">
        <v>1028</v>
      </c>
      <c r="D1110" s="237" t="s">
        <v>876</v>
      </c>
      <c r="E1110" s="322"/>
      <c r="F1110" s="600"/>
      <c r="G1110" s="322"/>
      <c r="I1110" s="598"/>
      <c r="J1110" s="88" t="s">
        <v>258</v>
      </c>
      <c r="K1110" s="237" t="s">
        <v>2647</v>
      </c>
      <c r="L1110" s="559"/>
      <c r="M1110" s="600"/>
      <c r="N1110" s="559"/>
    </row>
    <row r="1111" spans="1:14" ht="36.75" customHeight="1" thickBot="1" x14ac:dyDescent="0.3">
      <c r="A1111" s="9"/>
      <c r="B1111" s="598" t="s">
        <v>666</v>
      </c>
      <c r="C1111" s="31"/>
      <c r="D1111" s="232" t="s">
        <v>866</v>
      </c>
      <c r="E1111" s="86"/>
      <c r="F1111" s="600"/>
      <c r="G1111" s="86"/>
      <c r="I1111" s="598" t="s">
        <v>666</v>
      </c>
      <c r="J1111" s="31"/>
      <c r="K1111" s="232" t="s">
        <v>868</v>
      </c>
      <c r="L1111" s="31"/>
      <c r="M1111" s="600"/>
      <c r="N1111" s="31"/>
    </row>
    <row r="1112" spans="1:14" ht="36.75" thickBot="1" x14ac:dyDescent="0.3">
      <c r="A1112" s="9"/>
      <c r="B1112" s="598"/>
      <c r="C1112" s="34"/>
      <c r="D1112" s="235" t="s">
        <v>1235</v>
      </c>
      <c r="E1112" s="321" t="s">
        <v>1260</v>
      </c>
      <c r="F1112" s="600"/>
      <c r="G1112" s="321" t="s">
        <v>1260</v>
      </c>
      <c r="I1112" s="598"/>
      <c r="J1112" s="34"/>
      <c r="K1112" s="235" t="s">
        <v>1236</v>
      </c>
      <c r="L1112" s="321" t="s">
        <v>2633</v>
      </c>
      <c r="M1112" s="600"/>
      <c r="N1112" s="321" t="s">
        <v>2633</v>
      </c>
    </row>
    <row r="1113" spans="1:14" ht="36.75" thickBot="1" x14ac:dyDescent="0.3">
      <c r="A1113" s="9"/>
      <c r="B1113" s="598"/>
      <c r="C1113" s="37"/>
      <c r="D1113" s="237" t="s">
        <v>1028</v>
      </c>
      <c r="E1113" s="322"/>
      <c r="F1113" s="600"/>
      <c r="G1113" s="322"/>
      <c r="I1113" s="598"/>
      <c r="J1113" s="37"/>
      <c r="K1113" s="237" t="s">
        <v>2647</v>
      </c>
      <c r="L1113" s="559"/>
      <c r="M1113" s="600"/>
      <c r="N1113" s="559"/>
    </row>
    <row r="1114" spans="1:14" ht="36.75" customHeight="1" thickBot="1" x14ac:dyDescent="0.3">
      <c r="A1114" s="9"/>
      <c r="B1114" s="598" t="s">
        <v>672</v>
      </c>
      <c r="C1114" s="31"/>
      <c r="D1114" s="232" t="s">
        <v>866</v>
      </c>
      <c r="E1114" s="86"/>
      <c r="F1114" s="600"/>
      <c r="G1114" s="86"/>
      <c r="I1114" s="598" t="s">
        <v>672</v>
      </c>
      <c r="J1114" s="31"/>
      <c r="K1114" s="86"/>
      <c r="L1114" s="31"/>
      <c r="M1114" s="600"/>
      <c r="N1114" s="31"/>
    </row>
    <row r="1115" spans="1:14" ht="36.75" thickBot="1" x14ac:dyDescent="0.3">
      <c r="A1115" s="9"/>
      <c r="B1115" s="598"/>
      <c r="C1115" s="34"/>
      <c r="D1115" s="235" t="s">
        <v>1235</v>
      </c>
      <c r="E1115" s="321" t="s">
        <v>1260</v>
      </c>
      <c r="F1115" s="600"/>
      <c r="G1115" s="321" t="s">
        <v>1260</v>
      </c>
      <c r="I1115" s="598"/>
      <c r="J1115" s="34"/>
      <c r="K1115" s="34"/>
      <c r="L1115" s="321" t="s">
        <v>2633</v>
      </c>
      <c r="M1115" s="600"/>
      <c r="N1115" s="321" t="s">
        <v>2633</v>
      </c>
    </row>
    <row r="1116" spans="1:14" ht="36.75" customHeight="1" thickBot="1" x14ac:dyDescent="0.3">
      <c r="A1116" s="9"/>
      <c r="B1116" s="598"/>
      <c r="C1116" s="37"/>
      <c r="D1116" s="237" t="s">
        <v>1028</v>
      </c>
      <c r="E1116" s="322"/>
      <c r="F1116" s="600"/>
      <c r="G1116" s="322"/>
      <c r="I1116" s="598"/>
      <c r="J1116" s="37"/>
      <c r="K1116" s="37"/>
      <c r="L1116" s="559"/>
      <c r="M1116" s="600"/>
      <c r="N1116" s="559"/>
    </row>
    <row r="1117" spans="1:14" ht="36.75" thickBot="1" x14ac:dyDescent="0.3">
      <c r="A1117" s="9"/>
      <c r="B1117" s="82"/>
      <c r="C1117" s="108"/>
      <c r="D1117" s="108"/>
      <c r="E1117" s="108"/>
      <c r="F1117" s="108"/>
      <c r="I1117" s="82"/>
      <c r="J1117" s="108"/>
      <c r="K1117" s="108"/>
      <c r="L1117" s="108"/>
      <c r="M1117" s="108"/>
      <c r="N1117" s="108"/>
    </row>
    <row r="1118" spans="1:14" ht="36.75" thickBot="1" x14ac:dyDescent="0.3">
      <c r="A1118" s="8">
        <v>37</v>
      </c>
      <c r="B1118" s="82"/>
      <c r="C1118" s="108"/>
      <c r="D1118" s="108"/>
      <c r="E1118" s="108"/>
      <c r="F1118" s="108"/>
      <c r="I1118" s="82"/>
      <c r="J1118" s="108"/>
      <c r="K1118" s="108"/>
      <c r="L1118" s="108"/>
      <c r="M1118" s="108"/>
      <c r="N1118" s="108"/>
    </row>
    <row r="1119" spans="1:14" ht="36" customHeight="1" x14ac:dyDescent="0.25">
      <c r="A1119" s="9"/>
      <c r="B1119" s="596" t="str">
        <f>B1057</f>
        <v xml:space="preserve">KOMİTE-7- DERİ- KAS- İSKELET SİSTEMİ ve HALK SAĞLIĞI-2 </v>
      </c>
      <c r="C1119" s="596"/>
      <c r="D1119" s="596"/>
      <c r="E1119" s="596"/>
      <c r="F1119" s="596"/>
      <c r="G1119" s="596"/>
      <c r="H1119" s="16"/>
      <c r="I1119" s="596" t="str">
        <f>I1057</f>
        <v>COMMITTEE-7- SKIN-MUSCLE- SKELETAL SYSTEM AND PUBLIC HEALTH-2</v>
      </c>
      <c r="J1119" s="596"/>
      <c r="K1119" s="596"/>
      <c r="L1119" s="596"/>
      <c r="M1119" s="596"/>
      <c r="N1119" s="596"/>
    </row>
    <row r="1120" spans="1:14" ht="36" customHeight="1" x14ac:dyDescent="0.25">
      <c r="A1120" s="9"/>
      <c r="B1120" s="10"/>
      <c r="C1120" s="11"/>
      <c r="D1120" s="12">
        <f>D1089+1</f>
        <v>6</v>
      </c>
      <c r="E1120" s="13" t="str">
        <f>E1058</f>
        <v>HAFTA</v>
      </c>
      <c r="F1120" s="14"/>
      <c r="G1120" s="15"/>
      <c r="H1120" s="16"/>
      <c r="I1120" s="10"/>
      <c r="J1120" s="11"/>
      <c r="K1120" s="12">
        <f>K1089+1</f>
        <v>6</v>
      </c>
      <c r="L1120" s="13" t="str">
        <f>L1058</f>
        <v>WEEK</v>
      </c>
      <c r="M1120" s="14"/>
      <c r="N1120" s="15"/>
    </row>
    <row r="1121" spans="1:14" ht="36.75" thickBot="1" x14ac:dyDescent="0.3">
      <c r="A1121" s="9"/>
      <c r="B1121" s="17"/>
      <c r="C1121" s="18"/>
      <c r="D1121" s="18" t="str">
        <f>D1059:I1059</f>
        <v xml:space="preserve">Komite sorumluları: </v>
      </c>
      <c r="E1121" s="18" t="str">
        <f>E1059:J1059</f>
        <v>Dr. Egemen Ünal</v>
      </c>
      <c r="F1121" s="18" t="str">
        <f>F1059</f>
        <v>Dr. Müyesser Aras</v>
      </c>
      <c r="G1121" s="19"/>
      <c r="H1121" s="20"/>
      <c r="I1121" s="21"/>
      <c r="J1121" s="22"/>
      <c r="K1121" s="18" t="str">
        <f>K1059:P1059</f>
        <v xml:space="preserve">Committee Chairman: </v>
      </c>
      <c r="L1121" s="18" t="str">
        <f>L1059:Q1059</f>
        <v>Dr. Egemen Ünal</v>
      </c>
      <c r="M1121" s="18" t="str">
        <f>M1059</f>
        <v>Dr. Müyesser Aras</v>
      </c>
      <c r="N1121" s="23"/>
    </row>
    <row r="1122" spans="1:14" ht="36.75" thickBot="1" x14ac:dyDescent="0.3">
      <c r="A1122" s="9"/>
      <c r="B1122" s="28"/>
      <c r="C1122" s="25">
        <f>7+C1091</f>
        <v>44704</v>
      </c>
      <c r="D1122" s="25">
        <f>7+D1091</f>
        <v>44705</v>
      </c>
      <c r="E1122" s="25">
        <f>7+E1091</f>
        <v>44706</v>
      </c>
      <c r="F1122" s="25">
        <f>7+F1091</f>
        <v>44707</v>
      </c>
      <c r="G1122" s="25">
        <f>7+G1091</f>
        <v>44708</v>
      </c>
      <c r="H1122" s="27"/>
      <c r="I1122" s="28"/>
      <c r="J1122" s="29">
        <f>7+J1091</f>
        <v>44704</v>
      </c>
      <c r="K1122" s="29">
        <f>7+K1091</f>
        <v>44705</v>
      </c>
      <c r="L1122" s="29">
        <f>7+L1091</f>
        <v>44706</v>
      </c>
      <c r="M1122" s="29">
        <f>7+M1091</f>
        <v>44707</v>
      </c>
      <c r="N1122" s="29">
        <f>7+N1091</f>
        <v>44708</v>
      </c>
    </row>
    <row r="1123" spans="1:14" ht="15.75" customHeight="1" thickBot="1" x14ac:dyDescent="0.3">
      <c r="A1123" s="9"/>
      <c r="B1123" s="599" t="s">
        <v>12</v>
      </c>
      <c r="C1123" s="86"/>
      <c r="D1123" s="86"/>
      <c r="E1123" s="86"/>
      <c r="F1123" s="86"/>
      <c r="G1123" s="31"/>
      <c r="I1123" s="599" t="s">
        <v>12</v>
      </c>
      <c r="J1123" s="31"/>
      <c r="K1123" s="31"/>
      <c r="L1123" s="31"/>
      <c r="M1123" s="31"/>
      <c r="N1123" s="31"/>
    </row>
    <row r="1124" spans="1:14" ht="15.75" customHeight="1" thickBot="1" x14ac:dyDescent="0.3">
      <c r="A1124" s="9"/>
      <c r="B1124" s="599"/>
      <c r="C1124" s="321" t="s">
        <v>1260</v>
      </c>
      <c r="D1124" s="321" t="s">
        <v>1260</v>
      </c>
      <c r="E1124" s="321" t="s">
        <v>1260</v>
      </c>
      <c r="F1124" s="321" t="s">
        <v>1260</v>
      </c>
      <c r="G1124" s="34"/>
      <c r="I1124" s="599"/>
      <c r="J1124" s="321" t="s">
        <v>2633</v>
      </c>
      <c r="K1124" s="321" t="s">
        <v>2633</v>
      </c>
      <c r="L1124" s="321" t="s">
        <v>2633</v>
      </c>
      <c r="M1124" s="321" t="s">
        <v>2633</v>
      </c>
      <c r="N1124" s="34"/>
    </row>
    <row r="1125" spans="1:14" ht="15.75" customHeight="1" thickBot="1" x14ac:dyDescent="0.3">
      <c r="A1125" s="9"/>
      <c r="B1125" s="599"/>
      <c r="C1125" s="322"/>
      <c r="D1125" s="322"/>
      <c r="E1125" s="322"/>
      <c r="F1125" s="322"/>
      <c r="G1125" s="37"/>
      <c r="I1125" s="599"/>
      <c r="J1125" s="559"/>
      <c r="K1125" s="559"/>
      <c r="L1125" s="559"/>
      <c r="M1125" s="559"/>
      <c r="N1125" s="37"/>
    </row>
    <row r="1126" spans="1:14" ht="15.75" customHeight="1" thickBot="1" x14ac:dyDescent="0.3">
      <c r="A1126" s="9"/>
      <c r="B1126" s="598" t="s">
        <v>16</v>
      </c>
      <c r="C1126" s="86"/>
      <c r="D1126" s="597" t="s">
        <v>1264</v>
      </c>
      <c r="E1126" s="86"/>
      <c r="F1126" s="597" t="s">
        <v>1266</v>
      </c>
      <c r="G1126" s="597" t="s">
        <v>177</v>
      </c>
      <c r="I1126" s="598" t="s">
        <v>16</v>
      </c>
      <c r="J1126" s="31"/>
      <c r="K1126" s="597" t="s">
        <v>1265</v>
      </c>
      <c r="L1126" s="31"/>
      <c r="M1126" s="597" t="s">
        <v>1263</v>
      </c>
      <c r="N1126" s="597" t="s">
        <v>178</v>
      </c>
    </row>
    <row r="1127" spans="1:14" ht="15.75" customHeight="1" thickBot="1" x14ac:dyDescent="0.3">
      <c r="A1127" s="9"/>
      <c r="B1127" s="598"/>
      <c r="C1127" s="321" t="s">
        <v>1260</v>
      </c>
      <c r="D1127" s="597"/>
      <c r="E1127" s="321" t="s">
        <v>1260</v>
      </c>
      <c r="F1127" s="597"/>
      <c r="G1127" s="597"/>
      <c r="I1127" s="598"/>
      <c r="J1127" s="321" t="s">
        <v>2633</v>
      </c>
      <c r="K1127" s="597"/>
      <c r="L1127" s="321" t="s">
        <v>2633</v>
      </c>
      <c r="M1127" s="597"/>
      <c r="N1127" s="597"/>
    </row>
    <row r="1128" spans="1:14" ht="15.75" customHeight="1" thickBot="1" x14ac:dyDescent="0.3">
      <c r="A1128" s="9"/>
      <c r="B1128" s="598"/>
      <c r="C1128" s="322"/>
      <c r="D1128" s="597"/>
      <c r="E1128" s="322"/>
      <c r="F1128" s="597"/>
      <c r="G1128" s="597"/>
      <c r="I1128" s="598"/>
      <c r="J1128" s="559"/>
      <c r="K1128" s="597"/>
      <c r="L1128" s="559"/>
      <c r="M1128" s="597"/>
      <c r="N1128" s="597"/>
    </row>
    <row r="1129" spans="1:14" ht="15.75" customHeight="1" thickBot="1" x14ac:dyDescent="0.3">
      <c r="A1129" s="9"/>
      <c r="B1129" s="598" t="s">
        <v>29</v>
      </c>
      <c r="C1129" s="86"/>
      <c r="D1129" s="597"/>
      <c r="E1129" s="86"/>
      <c r="F1129" s="597"/>
      <c r="G1129" s="597"/>
      <c r="I1129" s="598" t="s">
        <v>29</v>
      </c>
      <c r="J1129" s="31"/>
      <c r="K1129" s="597"/>
      <c r="L1129" s="31"/>
      <c r="M1129" s="597"/>
      <c r="N1129" s="597"/>
    </row>
    <row r="1130" spans="1:14" ht="15.75" customHeight="1" thickBot="1" x14ac:dyDescent="0.3">
      <c r="A1130" s="9"/>
      <c r="B1130" s="598"/>
      <c r="C1130" s="321" t="s">
        <v>1260</v>
      </c>
      <c r="D1130" s="597"/>
      <c r="E1130" s="321" t="s">
        <v>1260</v>
      </c>
      <c r="F1130" s="597"/>
      <c r="G1130" s="597"/>
      <c r="I1130" s="598"/>
      <c r="J1130" s="321" t="s">
        <v>2633</v>
      </c>
      <c r="K1130" s="597"/>
      <c r="L1130" s="321" t="s">
        <v>2633</v>
      </c>
      <c r="M1130" s="597"/>
      <c r="N1130" s="597"/>
    </row>
    <row r="1131" spans="1:14" ht="15.75" customHeight="1" thickBot="1" x14ac:dyDescent="0.3">
      <c r="A1131" s="9"/>
      <c r="B1131" s="598"/>
      <c r="C1131" s="322"/>
      <c r="D1131" s="597"/>
      <c r="E1131" s="322"/>
      <c r="F1131" s="597"/>
      <c r="G1131" s="597"/>
      <c r="I1131" s="598"/>
      <c r="J1131" s="559"/>
      <c r="K1131" s="597"/>
      <c r="L1131" s="559"/>
      <c r="M1131" s="597"/>
      <c r="N1131" s="597"/>
    </row>
    <row r="1132" spans="1:14" ht="15.75" customHeight="1" thickBot="1" x14ac:dyDescent="0.3">
      <c r="A1132" s="9"/>
      <c r="B1132" s="598" t="s">
        <v>42</v>
      </c>
      <c r="C1132" s="86"/>
      <c r="D1132" s="597"/>
      <c r="E1132" s="86"/>
      <c r="F1132" s="597"/>
      <c r="G1132" s="597"/>
      <c r="I1132" s="598" t="s">
        <v>42</v>
      </c>
      <c r="J1132" s="31"/>
      <c r="K1132" s="597"/>
      <c r="L1132" s="31"/>
      <c r="M1132" s="597"/>
      <c r="N1132" s="597"/>
    </row>
    <row r="1133" spans="1:14" ht="15.75" customHeight="1" thickBot="1" x14ac:dyDescent="0.3">
      <c r="A1133" s="9"/>
      <c r="B1133" s="598"/>
      <c r="C1133" s="321" t="s">
        <v>1260</v>
      </c>
      <c r="D1133" s="597"/>
      <c r="E1133" s="321" t="s">
        <v>1260</v>
      </c>
      <c r="F1133" s="597"/>
      <c r="G1133" s="597"/>
      <c r="I1133" s="598"/>
      <c r="J1133" s="321" t="s">
        <v>2633</v>
      </c>
      <c r="K1133" s="597"/>
      <c r="L1133" s="321" t="s">
        <v>2633</v>
      </c>
      <c r="M1133" s="597"/>
      <c r="N1133" s="597"/>
    </row>
    <row r="1134" spans="1:14" ht="15.75" customHeight="1" thickBot="1" x14ac:dyDescent="0.3">
      <c r="A1134" s="9"/>
      <c r="B1134" s="598"/>
      <c r="C1134" s="322"/>
      <c r="D1134" s="597"/>
      <c r="E1134" s="322"/>
      <c r="F1134" s="597"/>
      <c r="G1134" s="597"/>
      <c r="I1134" s="598"/>
      <c r="J1134" s="559"/>
      <c r="K1134" s="597"/>
      <c r="L1134" s="559"/>
      <c r="M1134" s="597"/>
      <c r="N1134" s="597"/>
    </row>
    <row r="1135" spans="1:14" ht="36.75" thickBot="1" x14ac:dyDescent="0.3">
      <c r="A1135" s="9"/>
      <c r="B1135" s="89" t="s">
        <v>647</v>
      </c>
      <c r="C1135" s="29" t="s">
        <v>55</v>
      </c>
      <c r="D1135" s="29" t="s">
        <v>55</v>
      </c>
      <c r="E1135" s="29" t="s">
        <v>55</v>
      </c>
      <c r="F1135" s="29" t="s">
        <v>55</v>
      </c>
      <c r="G1135" s="29" t="s">
        <v>55</v>
      </c>
      <c r="H1135" s="27"/>
      <c r="I1135" s="89" t="s">
        <v>647</v>
      </c>
      <c r="J1135" s="29" t="s">
        <v>56</v>
      </c>
      <c r="K1135" s="29" t="s">
        <v>56</v>
      </c>
      <c r="L1135" s="29" t="s">
        <v>56</v>
      </c>
      <c r="M1135" s="29" t="s">
        <v>56</v>
      </c>
      <c r="N1135" s="29" t="s">
        <v>56</v>
      </c>
    </row>
    <row r="1136" spans="1:14" ht="15.75" customHeight="1" thickBot="1" x14ac:dyDescent="0.3">
      <c r="A1136" s="9"/>
      <c r="B1136" s="598" t="s">
        <v>648</v>
      </c>
      <c r="C1136" s="86"/>
      <c r="D1136" s="86"/>
      <c r="E1136" s="86"/>
      <c r="F1136" s="86"/>
      <c r="G1136" s="31"/>
      <c r="I1136" s="598" t="s">
        <v>648</v>
      </c>
      <c r="J1136" s="31"/>
      <c r="K1136" s="31"/>
      <c r="L1136" s="31"/>
      <c r="M1136" s="31"/>
      <c r="N1136" s="31"/>
    </row>
    <row r="1137" spans="1:14" ht="15.75" customHeight="1" thickBot="1" x14ac:dyDescent="0.3">
      <c r="A1137" s="9"/>
      <c r="B1137" s="598"/>
      <c r="C1137" s="321" t="s">
        <v>1260</v>
      </c>
      <c r="D1137" s="321" t="s">
        <v>1260</v>
      </c>
      <c r="E1137" s="321" t="s">
        <v>1260</v>
      </c>
      <c r="F1137" s="321" t="s">
        <v>1260</v>
      </c>
      <c r="G1137" s="34"/>
      <c r="I1137" s="598"/>
      <c r="J1137" s="321" t="s">
        <v>2633</v>
      </c>
      <c r="K1137" s="321" t="s">
        <v>2633</v>
      </c>
      <c r="L1137" s="321" t="s">
        <v>2633</v>
      </c>
      <c r="M1137" s="321" t="s">
        <v>2633</v>
      </c>
      <c r="N1137" s="34"/>
    </row>
    <row r="1138" spans="1:14" ht="15.75" customHeight="1" thickBot="1" x14ac:dyDescent="0.3">
      <c r="A1138" s="9"/>
      <c r="B1138" s="598"/>
      <c r="C1138" s="322"/>
      <c r="D1138" s="322"/>
      <c r="E1138" s="322"/>
      <c r="F1138" s="322"/>
      <c r="G1138" s="37"/>
      <c r="I1138" s="598"/>
      <c r="J1138" s="559"/>
      <c r="K1138" s="559"/>
      <c r="L1138" s="559"/>
      <c r="M1138" s="559"/>
      <c r="N1138" s="37"/>
    </row>
    <row r="1139" spans="1:14" ht="15.75" customHeight="1" thickBot="1" x14ac:dyDescent="0.3">
      <c r="A1139" s="9"/>
      <c r="B1139" s="598" t="s">
        <v>658</v>
      </c>
      <c r="C1139" s="86"/>
      <c r="D1139" s="86"/>
      <c r="E1139" s="86"/>
      <c r="F1139" s="86"/>
      <c r="G1139" s="31"/>
      <c r="I1139" s="598" t="s">
        <v>658</v>
      </c>
      <c r="J1139" s="31"/>
      <c r="K1139" s="31"/>
      <c r="L1139" s="31"/>
      <c r="M1139" s="31"/>
      <c r="N1139" s="31"/>
    </row>
    <row r="1140" spans="1:14" ht="15.75" customHeight="1" thickBot="1" x14ac:dyDescent="0.3">
      <c r="A1140" s="9"/>
      <c r="B1140" s="598"/>
      <c r="C1140" s="321" t="s">
        <v>1260</v>
      </c>
      <c r="D1140" s="321" t="s">
        <v>1260</v>
      </c>
      <c r="E1140" s="321" t="s">
        <v>1260</v>
      </c>
      <c r="F1140" s="321" t="s">
        <v>1260</v>
      </c>
      <c r="G1140" s="34"/>
      <c r="I1140" s="598"/>
      <c r="J1140" s="321" t="s">
        <v>2633</v>
      </c>
      <c r="K1140" s="321" t="s">
        <v>2633</v>
      </c>
      <c r="L1140" s="321" t="s">
        <v>2633</v>
      </c>
      <c r="M1140" s="321" t="s">
        <v>2633</v>
      </c>
      <c r="N1140" s="34"/>
    </row>
    <row r="1141" spans="1:14" ht="15.75" customHeight="1" thickBot="1" x14ac:dyDescent="0.3">
      <c r="A1141" s="9"/>
      <c r="B1141" s="598"/>
      <c r="C1141" s="322"/>
      <c r="D1141" s="322"/>
      <c r="E1141" s="322"/>
      <c r="F1141" s="322"/>
      <c r="G1141" s="37"/>
      <c r="I1141" s="598"/>
      <c r="J1141" s="559"/>
      <c r="K1141" s="559"/>
      <c r="L1141" s="559"/>
      <c r="M1141" s="559"/>
      <c r="N1141" s="37"/>
    </row>
    <row r="1142" spans="1:14" ht="15.75" customHeight="1" thickBot="1" x14ac:dyDescent="0.3">
      <c r="A1142" s="9"/>
      <c r="B1142" s="598" t="s">
        <v>666</v>
      </c>
      <c r="C1142" s="86"/>
      <c r="D1142" s="86"/>
      <c r="E1142" s="86"/>
      <c r="F1142" s="86"/>
      <c r="G1142" s="31"/>
      <c r="I1142" s="598" t="s">
        <v>666</v>
      </c>
      <c r="J1142" s="31"/>
      <c r="K1142" s="31"/>
      <c r="L1142" s="31"/>
      <c r="M1142" s="31"/>
      <c r="N1142" s="31"/>
    </row>
    <row r="1143" spans="1:14" ht="15.75" customHeight="1" thickBot="1" x14ac:dyDescent="0.3">
      <c r="A1143" s="9"/>
      <c r="B1143" s="598"/>
      <c r="C1143" s="321" t="s">
        <v>1260</v>
      </c>
      <c r="D1143" s="321" t="s">
        <v>1260</v>
      </c>
      <c r="E1143" s="321" t="s">
        <v>1260</v>
      </c>
      <c r="F1143" s="321" t="s">
        <v>1260</v>
      </c>
      <c r="G1143" s="34"/>
      <c r="I1143" s="598"/>
      <c r="J1143" s="321" t="s">
        <v>2633</v>
      </c>
      <c r="K1143" s="321" t="s">
        <v>2633</v>
      </c>
      <c r="L1143" s="321" t="s">
        <v>2633</v>
      </c>
      <c r="M1143" s="321" t="s">
        <v>2633</v>
      </c>
      <c r="N1143" s="34"/>
    </row>
    <row r="1144" spans="1:14" ht="15.75" customHeight="1" thickBot="1" x14ac:dyDescent="0.3">
      <c r="A1144" s="9"/>
      <c r="B1144" s="598"/>
      <c r="C1144" s="322"/>
      <c r="D1144" s="322"/>
      <c r="E1144" s="322"/>
      <c r="F1144" s="322"/>
      <c r="G1144" s="37"/>
      <c r="I1144" s="598"/>
      <c r="J1144" s="559"/>
      <c r="K1144" s="559"/>
      <c r="L1144" s="559"/>
      <c r="M1144" s="559"/>
      <c r="N1144" s="37"/>
    </row>
    <row r="1145" spans="1:14" ht="15.75" customHeight="1" thickBot="1" x14ac:dyDescent="0.3">
      <c r="A1145" s="9"/>
      <c r="B1145" s="598" t="s">
        <v>672</v>
      </c>
      <c r="C1145" s="86"/>
      <c r="D1145" s="86"/>
      <c r="E1145" s="86"/>
      <c r="F1145" s="86"/>
      <c r="G1145" s="31"/>
      <c r="I1145" s="598" t="s">
        <v>672</v>
      </c>
      <c r="J1145" s="31"/>
      <c r="K1145" s="31"/>
      <c r="L1145" s="31"/>
      <c r="M1145" s="31"/>
      <c r="N1145" s="31"/>
    </row>
    <row r="1146" spans="1:14" ht="15.75" customHeight="1" thickBot="1" x14ac:dyDescent="0.3">
      <c r="A1146" s="9"/>
      <c r="B1146" s="598"/>
      <c r="C1146" s="321" t="s">
        <v>1260</v>
      </c>
      <c r="D1146" s="321" t="s">
        <v>1260</v>
      </c>
      <c r="E1146" s="321" t="s">
        <v>1260</v>
      </c>
      <c r="F1146" s="321" t="s">
        <v>1260</v>
      </c>
      <c r="G1146" s="34"/>
      <c r="I1146" s="598"/>
      <c r="J1146" s="321" t="s">
        <v>2633</v>
      </c>
      <c r="K1146" s="321" t="s">
        <v>2633</v>
      </c>
      <c r="L1146" s="321" t="s">
        <v>2633</v>
      </c>
      <c r="M1146" s="321" t="s">
        <v>2633</v>
      </c>
      <c r="N1146" s="34"/>
    </row>
    <row r="1147" spans="1:14" ht="15.75" customHeight="1" thickBot="1" x14ac:dyDescent="0.3">
      <c r="A1147" s="9"/>
      <c r="B1147" s="598"/>
      <c r="C1147" s="322"/>
      <c r="D1147" s="322"/>
      <c r="E1147" s="322"/>
      <c r="F1147" s="322"/>
      <c r="G1147" s="37"/>
      <c r="I1147" s="598"/>
      <c r="J1147" s="559"/>
      <c r="K1147" s="559"/>
      <c r="L1147" s="559"/>
      <c r="M1147" s="559"/>
      <c r="N1147" s="37"/>
    </row>
    <row r="1148" spans="1:14" ht="26.25" hidden="1" x14ac:dyDescent="0.25">
      <c r="A1148" s="267"/>
      <c r="B1148" s="268"/>
      <c r="C1148" s="606" t="s">
        <v>1237</v>
      </c>
      <c r="D1148" s="606"/>
      <c r="E1148" s="606"/>
      <c r="F1148" s="606"/>
      <c r="G1148" s="268"/>
      <c r="H1148" s="268"/>
      <c r="I1148" s="268"/>
      <c r="J1148" s="606" t="s">
        <v>1238</v>
      </c>
      <c r="K1148" s="606"/>
      <c r="L1148" s="606"/>
      <c r="M1148" s="606"/>
      <c r="N1148" s="268"/>
    </row>
  </sheetData>
  <mergeCells count="730">
    <mergeCell ref="C1148:F1148"/>
    <mergeCell ref="J1148:M1148"/>
    <mergeCell ref="B1142:B1144"/>
    <mergeCell ref="I1142:I1144"/>
    <mergeCell ref="B1145:B1147"/>
    <mergeCell ref="I1145:I1147"/>
    <mergeCell ref="B1136:B1138"/>
    <mergeCell ref="I1136:I1138"/>
    <mergeCell ref="B1139:B1141"/>
    <mergeCell ref="I1139:I1141"/>
    <mergeCell ref="B1126:B1128"/>
    <mergeCell ref="G1126:G1134"/>
    <mergeCell ref="I1126:I1128"/>
    <mergeCell ref="N1126:N1134"/>
    <mergeCell ref="B1129:B1131"/>
    <mergeCell ref="I1129:I1131"/>
    <mergeCell ref="B1132:B1134"/>
    <mergeCell ref="I1132:I1134"/>
    <mergeCell ref="B1119:G1119"/>
    <mergeCell ref="I1119:N1119"/>
    <mergeCell ref="B1123:B1125"/>
    <mergeCell ref="I1123:I1125"/>
    <mergeCell ref="D1126:D1134"/>
    <mergeCell ref="K1126:K1134"/>
    <mergeCell ref="F1126:F1134"/>
    <mergeCell ref="M1126:M1134"/>
    <mergeCell ref="M1105:M1116"/>
    <mergeCell ref="B1108:B1110"/>
    <mergeCell ref="I1108:I1110"/>
    <mergeCell ref="B1111:B1113"/>
    <mergeCell ref="I1111:I1113"/>
    <mergeCell ref="B1114:B1116"/>
    <mergeCell ref="I1114:I1116"/>
    <mergeCell ref="I1098:I1100"/>
    <mergeCell ref="B1101:B1103"/>
    <mergeCell ref="I1101:I1103"/>
    <mergeCell ref="B1105:B1107"/>
    <mergeCell ref="F1105:F1116"/>
    <mergeCell ref="I1105:I1107"/>
    <mergeCell ref="B1083:B1085"/>
    <mergeCell ref="I1083:I1085"/>
    <mergeCell ref="B1088:G1088"/>
    <mergeCell ref="I1088:N1088"/>
    <mergeCell ref="B1092:B1094"/>
    <mergeCell ref="F1092:F1103"/>
    <mergeCell ref="I1092:I1094"/>
    <mergeCell ref="M1092:M1103"/>
    <mergeCell ref="B1095:B1097"/>
    <mergeCell ref="I1095:I1097"/>
    <mergeCell ref="B1098:B1100"/>
    <mergeCell ref="B1067:B1069"/>
    <mergeCell ref="I1067:I1069"/>
    <mergeCell ref="B1070:B1072"/>
    <mergeCell ref="I1070:I1072"/>
    <mergeCell ref="B1074:B1076"/>
    <mergeCell ref="I1074:I1076"/>
    <mergeCell ref="B1077:B1079"/>
    <mergeCell ref="I1077:I1079"/>
    <mergeCell ref="B1080:B1082"/>
    <mergeCell ref="I1080:I1082"/>
    <mergeCell ref="B1064:B1066"/>
    <mergeCell ref="I1064:I1066"/>
    <mergeCell ref="J1043:J1054"/>
    <mergeCell ref="K1043:K1054"/>
    <mergeCell ref="L1043:L1054"/>
    <mergeCell ref="B1046:B1048"/>
    <mergeCell ref="I1046:I1048"/>
    <mergeCell ref="B1049:B1051"/>
    <mergeCell ref="I1049:I1051"/>
    <mergeCell ref="B1052:B1054"/>
    <mergeCell ref="I1052:I1054"/>
    <mergeCell ref="B1043:B1045"/>
    <mergeCell ref="C1043:C1054"/>
    <mergeCell ref="D1043:D1054"/>
    <mergeCell ref="E1043:E1054"/>
    <mergeCell ref="I1043:I1045"/>
    <mergeCell ref="B1057:G1057"/>
    <mergeCell ref="I1057:N1057"/>
    <mergeCell ref="B1061:B1063"/>
    <mergeCell ref="I1061:I1063"/>
    <mergeCell ref="B1021:B1023"/>
    <mergeCell ref="I1021:I1023"/>
    <mergeCell ref="B1026:G1026"/>
    <mergeCell ref="I1026:N1026"/>
    <mergeCell ref="B1030:B1032"/>
    <mergeCell ref="C1030:C1041"/>
    <mergeCell ref="D1030:D1041"/>
    <mergeCell ref="E1030:E1041"/>
    <mergeCell ref="I1030:I1032"/>
    <mergeCell ref="J1030:J1041"/>
    <mergeCell ref="K1030:K1041"/>
    <mergeCell ref="L1030:L1041"/>
    <mergeCell ref="B1033:B1035"/>
    <mergeCell ref="I1033:I1035"/>
    <mergeCell ref="B1036:B1038"/>
    <mergeCell ref="I1036:I1038"/>
    <mergeCell ref="B1039:B1041"/>
    <mergeCell ref="I1039:I1041"/>
    <mergeCell ref="B1005:B1007"/>
    <mergeCell ref="I1005:I1007"/>
    <mergeCell ref="B1008:B1010"/>
    <mergeCell ref="I1008:I1010"/>
    <mergeCell ref="B1012:B1014"/>
    <mergeCell ref="I1012:I1014"/>
    <mergeCell ref="B1015:B1017"/>
    <mergeCell ref="I1015:I1017"/>
    <mergeCell ref="B1018:B1020"/>
    <mergeCell ref="I1018:I1020"/>
    <mergeCell ref="B995:G995"/>
    <mergeCell ref="I995:N995"/>
    <mergeCell ref="B999:B1001"/>
    <mergeCell ref="I999:I1001"/>
    <mergeCell ref="B1002:B1004"/>
    <mergeCell ref="I1002:I1004"/>
    <mergeCell ref="B990:B992"/>
    <mergeCell ref="I990:I992"/>
    <mergeCell ref="B984:B986"/>
    <mergeCell ref="I984:I986"/>
    <mergeCell ref="B987:B989"/>
    <mergeCell ref="I987:I989"/>
    <mergeCell ref="B977:B979"/>
    <mergeCell ref="I977:I979"/>
    <mergeCell ref="B981:B983"/>
    <mergeCell ref="I981:I983"/>
    <mergeCell ref="B971:B973"/>
    <mergeCell ref="I971:I973"/>
    <mergeCell ref="B974:B976"/>
    <mergeCell ref="I974:I976"/>
    <mergeCell ref="B964:G964"/>
    <mergeCell ref="I964:N964"/>
    <mergeCell ref="B968:B970"/>
    <mergeCell ref="I968:I970"/>
    <mergeCell ref="F971:F979"/>
    <mergeCell ref="M971:M979"/>
    <mergeCell ref="B956:B958"/>
    <mergeCell ref="I956:I958"/>
    <mergeCell ref="B959:B961"/>
    <mergeCell ref="I959:I961"/>
    <mergeCell ref="N940:N948"/>
    <mergeCell ref="B943:B945"/>
    <mergeCell ref="I943:I945"/>
    <mergeCell ref="B946:B948"/>
    <mergeCell ref="I946:I948"/>
    <mergeCell ref="B950:B952"/>
    <mergeCell ref="I950:I952"/>
    <mergeCell ref="B953:B955"/>
    <mergeCell ref="I953:I955"/>
    <mergeCell ref="B937:B939"/>
    <mergeCell ref="I937:I939"/>
    <mergeCell ref="B940:B942"/>
    <mergeCell ref="G940:G948"/>
    <mergeCell ref="I940:I942"/>
    <mergeCell ref="B925:B927"/>
    <mergeCell ref="I925:I927"/>
    <mergeCell ref="B928:B930"/>
    <mergeCell ref="I928:I930"/>
    <mergeCell ref="B933:G933"/>
    <mergeCell ref="I933:N933"/>
    <mergeCell ref="B915:B917"/>
    <mergeCell ref="I915:I917"/>
    <mergeCell ref="B919:B921"/>
    <mergeCell ref="I919:I921"/>
    <mergeCell ref="B922:B924"/>
    <mergeCell ref="I922:I924"/>
    <mergeCell ref="B902:G902"/>
    <mergeCell ref="I902:N902"/>
    <mergeCell ref="B906:B908"/>
    <mergeCell ref="I906:I908"/>
    <mergeCell ref="B909:B911"/>
    <mergeCell ref="I909:I911"/>
    <mergeCell ref="B888:B890"/>
    <mergeCell ref="I888:I890"/>
    <mergeCell ref="B891:B893"/>
    <mergeCell ref="I891:I893"/>
    <mergeCell ref="B894:B896"/>
    <mergeCell ref="I894:I896"/>
    <mergeCell ref="B897:B899"/>
    <mergeCell ref="I897:I899"/>
    <mergeCell ref="B912:B914"/>
    <mergeCell ref="I912:I914"/>
    <mergeCell ref="B871:G871"/>
    <mergeCell ref="I871:N871"/>
    <mergeCell ref="B875:B877"/>
    <mergeCell ref="I875:I877"/>
    <mergeCell ref="B878:B880"/>
    <mergeCell ref="I878:I880"/>
    <mergeCell ref="B881:B883"/>
    <mergeCell ref="I881:I883"/>
    <mergeCell ref="B857:B859"/>
    <mergeCell ref="I857:I859"/>
    <mergeCell ref="B860:B862"/>
    <mergeCell ref="I860:I862"/>
    <mergeCell ref="B863:B865"/>
    <mergeCell ref="I863:I865"/>
    <mergeCell ref="B866:B868"/>
    <mergeCell ref="I866:I868"/>
    <mergeCell ref="D878:D886"/>
    <mergeCell ref="K878:K886"/>
    <mergeCell ref="B884:B886"/>
    <mergeCell ref="I884:I886"/>
    <mergeCell ref="B844:B846"/>
    <mergeCell ref="I844:I846"/>
    <mergeCell ref="B847:B849"/>
    <mergeCell ref="I847:I849"/>
    <mergeCell ref="B850:B852"/>
    <mergeCell ref="I850:I852"/>
    <mergeCell ref="B853:B855"/>
    <mergeCell ref="I853:I855"/>
    <mergeCell ref="B835:B837"/>
    <mergeCell ref="I835:I837"/>
    <mergeCell ref="B840:G840"/>
    <mergeCell ref="I840:N840"/>
    <mergeCell ref="B829:B831"/>
    <mergeCell ref="I829:I831"/>
    <mergeCell ref="B832:B834"/>
    <mergeCell ref="I832:I834"/>
    <mergeCell ref="B822:B824"/>
    <mergeCell ref="I822:I824"/>
    <mergeCell ref="B826:B828"/>
    <mergeCell ref="I826:I828"/>
    <mergeCell ref="B816:B818"/>
    <mergeCell ref="G816:G824"/>
    <mergeCell ref="I816:I818"/>
    <mergeCell ref="N816:N824"/>
    <mergeCell ref="B819:B821"/>
    <mergeCell ref="I819:I821"/>
    <mergeCell ref="B809:G809"/>
    <mergeCell ref="I809:N809"/>
    <mergeCell ref="B813:B815"/>
    <mergeCell ref="I813:I815"/>
    <mergeCell ref="B798:B800"/>
    <mergeCell ref="I798:I800"/>
    <mergeCell ref="B801:B803"/>
    <mergeCell ref="I801:I803"/>
    <mergeCell ref="B804:B806"/>
    <mergeCell ref="I804:I806"/>
    <mergeCell ref="F816:F824"/>
    <mergeCell ref="M816:M824"/>
    <mergeCell ref="B791:B793"/>
    <mergeCell ref="I791:I793"/>
    <mergeCell ref="B795:B797"/>
    <mergeCell ref="I795:I797"/>
    <mergeCell ref="B785:B787"/>
    <mergeCell ref="I785:I787"/>
    <mergeCell ref="B788:B790"/>
    <mergeCell ref="I788:I790"/>
    <mergeCell ref="B773:B775"/>
    <mergeCell ref="I773:I775"/>
    <mergeCell ref="B778:G778"/>
    <mergeCell ref="I778:N778"/>
    <mergeCell ref="B782:B784"/>
    <mergeCell ref="I782:I784"/>
    <mergeCell ref="B760:B762"/>
    <mergeCell ref="I760:I762"/>
    <mergeCell ref="B764:B766"/>
    <mergeCell ref="I764:I766"/>
    <mergeCell ref="B767:B769"/>
    <mergeCell ref="I767:I769"/>
    <mergeCell ref="B770:B772"/>
    <mergeCell ref="I770:I772"/>
    <mergeCell ref="B751:B753"/>
    <mergeCell ref="I751:I753"/>
    <mergeCell ref="B754:B756"/>
    <mergeCell ref="I754:I756"/>
    <mergeCell ref="B757:B759"/>
    <mergeCell ref="I757:I759"/>
    <mergeCell ref="B739:B741"/>
    <mergeCell ref="I739:I741"/>
    <mergeCell ref="B742:B744"/>
    <mergeCell ref="I742:I744"/>
    <mergeCell ref="B747:G747"/>
    <mergeCell ref="I747:N747"/>
    <mergeCell ref="B726:B728"/>
    <mergeCell ref="I726:I728"/>
    <mergeCell ref="B729:B731"/>
    <mergeCell ref="I729:I731"/>
    <mergeCell ref="B733:B735"/>
    <mergeCell ref="I733:I735"/>
    <mergeCell ref="B736:B738"/>
    <mergeCell ref="I736:I738"/>
    <mergeCell ref="B716:G716"/>
    <mergeCell ref="I716:N716"/>
    <mergeCell ref="B720:B722"/>
    <mergeCell ref="I720:I722"/>
    <mergeCell ref="B723:B725"/>
    <mergeCell ref="I723:I725"/>
    <mergeCell ref="B708:B710"/>
    <mergeCell ref="I708:I710"/>
    <mergeCell ref="B711:B713"/>
    <mergeCell ref="I711:I713"/>
    <mergeCell ref="B695:B697"/>
    <mergeCell ref="I695:I697"/>
    <mergeCell ref="B698:B700"/>
    <mergeCell ref="I698:I700"/>
    <mergeCell ref="B702:B704"/>
    <mergeCell ref="I702:I704"/>
    <mergeCell ref="B705:B707"/>
    <mergeCell ref="I705:I707"/>
    <mergeCell ref="B685:G685"/>
    <mergeCell ref="I685:N685"/>
    <mergeCell ref="B689:B691"/>
    <mergeCell ref="I689:I691"/>
    <mergeCell ref="B692:B694"/>
    <mergeCell ref="I692:I694"/>
    <mergeCell ref="B674:B676"/>
    <mergeCell ref="I674:I676"/>
    <mergeCell ref="B677:B679"/>
    <mergeCell ref="I677:I679"/>
    <mergeCell ref="B680:B682"/>
    <mergeCell ref="I680:I682"/>
    <mergeCell ref="B664:B666"/>
    <mergeCell ref="I664:I666"/>
    <mergeCell ref="B667:B669"/>
    <mergeCell ref="I667:I669"/>
    <mergeCell ref="B671:B673"/>
    <mergeCell ref="I671:I673"/>
    <mergeCell ref="B654:G654"/>
    <mergeCell ref="I654:N654"/>
    <mergeCell ref="B658:B660"/>
    <mergeCell ref="I658:I660"/>
    <mergeCell ref="B661:B663"/>
    <mergeCell ref="I661:I663"/>
    <mergeCell ref="B646:B648"/>
    <mergeCell ref="I646:I648"/>
    <mergeCell ref="B649:B651"/>
    <mergeCell ref="I649:I651"/>
    <mergeCell ref="B640:B642"/>
    <mergeCell ref="I640:I642"/>
    <mergeCell ref="B643:B645"/>
    <mergeCell ref="I643:I645"/>
    <mergeCell ref="B633:B635"/>
    <mergeCell ref="I633:I635"/>
    <mergeCell ref="B636:B638"/>
    <mergeCell ref="I636:I638"/>
    <mergeCell ref="B627:B629"/>
    <mergeCell ref="I627:I629"/>
    <mergeCell ref="B630:B632"/>
    <mergeCell ref="I630:I632"/>
    <mergeCell ref="B623:G623"/>
    <mergeCell ref="I623:N623"/>
    <mergeCell ref="B624:G624"/>
    <mergeCell ref="I624:N624"/>
    <mergeCell ref="B625:G625"/>
    <mergeCell ref="I625:N625"/>
    <mergeCell ref="B615:B617"/>
    <mergeCell ref="I615:I617"/>
    <mergeCell ref="B618:B620"/>
    <mergeCell ref="I618:I620"/>
    <mergeCell ref="B609:B611"/>
    <mergeCell ref="I609:I611"/>
    <mergeCell ref="B612:B614"/>
    <mergeCell ref="I612:I614"/>
    <mergeCell ref="B602:B604"/>
    <mergeCell ref="I602:I604"/>
    <mergeCell ref="B605:B607"/>
    <mergeCell ref="I605:I607"/>
    <mergeCell ref="B596:B598"/>
    <mergeCell ref="I596:I598"/>
    <mergeCell ref="B599:B601"/>
    <mergeCell ref="I599:I601"/>
    <mergeCell ref="I587:I589"/>
    <mergeCell ref="B592:G592"/>
    <mergeCell ref="I592:N592"/>
    <mergeCell ref="B593:G593"/>
    <mergeCell ref="I593:N593"/>
    <mergeCell ref="B594:G594"/>
    <mergeCell ref="I594:N594"/>
    <mergeCell ref="I578:I580"/>
    <mergeCell ref="B581:B583"/>
    <mergeCell ref="I581:I583"/>
    <mergeCell ref="B584:B586"/>
    <mergeCell ref="I584:I586"/>
    <mergeCell ref="B578:B580"/>
    <mergeCell ref="B587:B589"/>
    <mergeCell ref="N568:N576"/>
    <mergeCell ref="B571:B573"/>
    <mergeCell ref="I571:I573"/>
    <mergeCell ref="B574:B576"/>
    <mergeCell ref="I574:I576"/>
    <mergeCell ref="B565:B567"/>
    <mergeCell ref="I565:I567"/>
    <mergeCell ref="B568:B570"/>
    <mergeCell ref="G568:G576"/>
    <mergeCell ref="I568:I570"/>
    <mergeCell ref="D568:D576"/>
    <mergeCell ref="K568:K576"/>
    <mergeCell ref="E568:E576"/>
    <mergeCell ref="L568:L576"/>
    <mergeCell ref="B553:B555"/>
    <mergeCell ref="I553:I555"/>
    <mergeCell ref="B556:B558"/>
    <mergeCell ref="I556:I558"/>
    <mergeCell ref="B561:G561"/>
    <mergeCell ref="I561:N561"/>
    <mergeCell ref="B547:B549"/>
    <mergeCell ref="I547:I549"/>
    <mergeCell ref="B550:B552"/>
    <mergeCell ref="I550:I552"/>
    <mergeCell ref="B540:B542"/>
    <mergeCell ref="I540:I542"/>
    <mergeCell ref="B543:B545"/>
    <mergeCell ref="I543:I545"/>
    <mergeCell ref="B534:B536"/>
    <mergeCell ref="I534:I536"/>
    <mergeCell ref="B537:B539"/>
    <mergeCell ref="I537:I539"/>
    <mergeCell ref="B522:B524"/>
    <mergeCell ref="I522:I524"/>
    <mergeCell ref="B525:B527"/>
    <mergeCell ref="I525:I527"/>
    <mergeCell ref="B530:G530"/>
    <mergeCell ref="I530:N530"/>
    <mergeCell ref="B509:B511"/>
    <mergeCell ref="I509:I511"/>
    <mergeCell ref="B512:B514"/>
    <mergeCell ref="I512:I514"/>
    <mergeCell ref="B516:B518"/>
    <mergeCell ref="I516:I518"/>
    <mergeCell ref="B519:B521"/>
    <mergeCell ref="I519:I521"/>
    <mergeCell ref="B499:G499"/>
    <mergeCell ref="I499:N499"/>
    <mergeCell ref="B503:B505"/>
    <mergeCell ref="I503:I505"/>
    <mergeCell ref="B506:B508"/>
    <mergeCell ref="I506:I508"/>
    <mergeCell ref="B485:B487"/>
    <mergeCell ref="I485:I487"/>
    <mergeCell ref="B488:B490"/>
    <mergeCell ref="I488:I490"/>
    <mergeCell ref="B491:B493"/>
    <mergeCell ref="I491:I493"/>
    <mergeCell ref="B494:B496"/>
    <mergeCell ref="I494:I496"/>
    <mergeCell ref="B475:B477"/>
    <mergeCell ref="I475:I477"/>
    <mergeCell ref="B478:B480"/>
    <mergeCell ref="I478:I480"/>
    <mergeCell ref="B481:B483"/>
    <mergeCell ref="I481:I483"/>
    <mergeCell ref="I460:I462"/>
    <mergeCell ref="B463:B465"/>
    <mergeCell ref="I463:I465"/>
    <mergeCell ref="B468:G468"/>
    <mergeCell ref="I468:N468"/>
    <mergeCell ref="B472:B474"/>
    <mergeCell ref="I472:I474"/>
    <mergeCell ref="B447:B449"/>
    <mergeCell ref="I447:I449"/>
    <mergeCell ref="B450:B452"/>
    <mergeCell ref="I450:I452"/>
    <mergeCell ref="B454:B456"/>
    <mergeCell ref="I454:I456"/>
    <mergeCell ref="B457:B459"/>
    <mergeCell ref="I457:I459"/>
    <mergeCell ref="B460:B462"/>
    <mergeCell ref="B437:G437"/>
    <mergeCell ref="I437:N437"/>
    <mergeCell ref="B441:B443"/>
    <mergeCell ref="I441:I443"/>
    <mergeCell ref="B444:B446"/>
    <mergeCell ref="I444:I446"/>
    <mergeCell ref="B423:B425"/>
    <mergeCell ref="I423:I425"/>
    <mergeCell ref="B426:B428"/>
    <mergeCell ref="I426:I428"/>
    <mergeCell ref="B429:B431"/>
    <mergeCell ref="I429:I431"/>
    <mergeCell ref="B432:B434"/>
    <mergeCell ref="I432:I434"/>
    <mergeCell ref="B410:B412"/>
    <mergeCell ref="I410:I412"/>
    <mergeCell ref="B413:B415"/>
    <mergeCell ref="G413:G421"/>
    <mergeCell ref="I413:I415"/>
    <mergeCell ref="N413:N421"/>
    <mergeCell ref="B416:B418"/>
    <mergeCell ref="I416:I418"/>
    <mergeCell ref="B419:B421"/>
    <mergeCell ref="I419:I421"/>
    <mergeCell ref="B401:B403"/>
    <mergeCell ref="I401:I403"/>
    <mergeCell ref="B406:G406"/>
    <mergeCell ref="I406:N406"/>
    <mergeCell ref="B395:B397"/>
    <mergeCell ref="I395:I397"/>
    <mergeCell ref="B398:B400"/>
    <mergeCell ref="I398:I400"/>
    <mergeCell ref="B388:B390"/>
    <mergeCell ref="I388:I390"/>
    <mergeCell ref="B392:B394"/>
    <mergeCell ref="I392:I394"/>
    <mergeCell ref="B382:B384"/>
    <mergeCell ref="I382:I384"/>
    <mergeCell ref="B385:B387"/>
    <mergeCell ref="I385:I387"/>
    <mergeCell ref="B375:G375"/>
    <mergeCell ref="I375:N375"/>
    <mergeCell ref="B379:B381"/>
    <mergeCell ref="I379:I381"/>
    <mergeCell ref="B364:B366"/>
    <mergeCell ref="I364:I366"/>
    <mergeCell ref="B367:B369"/>
    <mergeCell ref="I367:I369"/>
    <mergeCell ref="B370:B372"/>
    <mergeCell ref="I370:I372"/>
    <mergeCell ref="M382:M390"/>
    <mergeCell ref="F382:F390"/>
    <mergeCell ref="B354:B356"/>
    <mergeCell ref="I354:I356"/>
    <mergeCell ref="B357:B359"/>
    <mergeCell ref="I357:I359"/>
    <mergeCell ref="B361:B363"/>
    <mergeCell ref="I361:I363"/>
    <mergeCell ref="B344:G344"/>
    <mergeCell ref="I344:N344"/>
    <mergeCell ref="B348:B350"/>
    <mergeCell ref="I348:I350"/>
    <mergeCell ref="B351:B353"/>
    <mergeCell ref="I351:I353"/>
    <mergeCell ref="B333:B335"/>
    <mergeCell ref="I333:I335"/>
    <mergeCell ref="B336:B338"/>
    <mergeCell ref="I336:I338"/>
    <mergeCell ref="B339:B341"/>
    <mergeCell ref="I339:I341"/>
    <mergeCell ref="B323:B325"/>
    <mergeCell ref="I323:I325"/>
    <mergeCell ref="B326:B328"/>
    <mergeCell ref="I326:I328"/>
    <mergeCell ref="B330:B332"/>
    <mergeCell ref="I330:I332"/>
    <mergeCell ref="B313:G313"/>
    <mergeCell ref="I313:N313"/>
    <mergeCell ref="B317:B319"/>
    <mergeCell ref="I317:I319"/>
    <mergeCell ref="B320:B322"/>
    <mergeCell ref="I320:I322"/>
    <mergeCell ref="B295:B297"/>
    <mergeCell ref="I295:I297"/>
    <mergeCell ref="B299:B301"/>
    <mergeCell ref="I299:I301"/>
    <mergeCell ref="B302:B304"/>
    <mergeCell ref="I302:I304"/>
    <mergeCell ref="B305:B307"/>
    <mergeCell ref="I305:I307"/>
    <mergeCell ref="B308:B310"/>
    <mergeCell ref="I308:I310"/>
    <mergeCell ref="D320:D328"/>
    <mergeCell ref="K320:K328"/>
    <mergeCell ref="B282:G282"/>
    <mergeCell ref="I282:N282"/>
    <mergeCell ref="B286:B288"/>
    <mergeCell ref="I286:I288"/>
    <mergeCell ref="B289:B291"/>
    <mergeCell ref="I289:I291"/>
    <mergeCell ref="B292:B294"/>
    <mergeCell ref="I292:I294"/>
    <mergeCell ref="B268:B270"/>
    <mergeCell ref="I268:I270"/>
    <mergeCell ref="B271:B273"/>
    <mergeCell ref="I271:I273"/>
    <mergeCell ref="B274:B275"/>
    <mergeCell ref="I274:I275"/>
    <mergeCell ref="B258:B260"/>
    <mergeCell ref="G258:G266"/>
    <mergeCell ref="I258:I260"/>
    <mergeCell ref="N258:N266"/>
    <mergeCell ref="B261:B263"/>
    <mergeCell ref="I261:I263"/>
    <mergeCell ref="B264:B266"/>
    <mergeCell ref="I264:I266"/>
    <mergeCell ref="B246:B248"/>
    <mergeCell ref="I246:I248"/>
    <mergeCell ref="B251:G251"/>
    <mergeCell ref="I251:N251"/>
    <mergeCell ref="B255:B257"/>
    <mergeCell ref="I255:I257"/>
    <mergeCell ref="B237:B239"/>
    <mergeCell ref="I237:I239"/>
    <mergeCell ref="B240:B242"/>
    <mergeCell ref="I240:I242"/>
    <mergeCell ref="B243:B245"/>
    <mergeCell ref="I243:I245"/>
    <mergeCell ref="B230:B232"/>
    <mergeCell ref="I230:I232"/>
    <mergeCell ref="B233:B235"/>
    <mergeCell ref="I233:I235"/>
    <mergeCell ref="B227:B229"/>
    <mergeCell ref="I227:I229"/>
    <mergeCell ref="B220:G220"/>
    <mergeCell ref="I220:N220"/>
    <mergeCell ref="N206:N217"/>
    <mergeCell ref="B209:B211"/>
    <mergeCell ref="I209:I211"/>
    <mergeCell ref="B212:B214"/>
    <mergeCell ref="I212:I214"/>
    <mergeCell ref="B215:B217"/>
    <mergeCell ref="I215:I217"/>
    <mergeCell ref="B206:B208"/>
    <mergeCell ref="G206:G217"/>
    <mergeCell ref="I206:I208"/>
    <mergeCell ref="B224:B226"/>
    <mergeCell ref="I224:I226"/>
    <mergeCell ref="B184:B186"/>
    <mergeCell ref="I184:I186"/>
    <mergeCell ref="B189:G189"/>
    <mergeCell ref="I189:N189"/>
    <mergeCell ref="B193:B195"/>
    <mergeCell ref="G193:G204"/>
    <mergeCell ref="I193:I195"/>
    <mergeCell ref="N193:N204"/>
    <mergeCell ref="B171:B173"/>
    <mergeCell ref="I171:I173"/>
    <mergeCell ref="B175:B177"/>
    <mergeCell ref="I175:I177"/>
    <mergeCell ref="B178:B180"/>
    <mergeCell ref="I178:I180"/>
    <mergeCell ref="B181:B183"/>
    <mergeCell ref="I181:I183"/>
    <mergeCell ref="L196:L204"/>
    <mergeCell ref="E196:E204"/>
    <mergeCell ref="B202:B204"/>
    <mergeCell ref="I202:I204"/>
    <mergeCell ref="B196:B198"/>
    <mergeCell ref="I196:I198"/>
    <mergeCell ref="B199:B201"/>
    <mergeCell ref="I199:I201"/>
    <mergeCell ref="B147:B149"/>
    <mergeCell ref="I147:I149"/>
    <mergeCell ref="B150:B152"/>
    <mergeCell ref="I150:I152"/>
    <mergeCell ref="B165:B167"/>
    <mergeCell ref="I165:I167"/>
    <mergeCell ref="B168:B170"/>
    <mergeCell ref="I168:I170"/>
    <mergeCell ref="B153:B155"/>
    <mergeCell ref="I153:I155"/>
    <mergeCell ref="B158:G158"/>
    <mergeCell ref="I158:N158"/>
    <mergeCell ref="B162:B164"/>
    <mergeCell ref="I162:I164"/>
    <mergeCell ref="B131:B133"/>
    <mergeCell ref="I131:I133"/>
    <mergeCell ref="B134:B136"/>
    <mergeCell ref="I134:I136"/>
    <mergeCell ref="B137:B139"/>
    <mergeCell ref="I137:I139"/>
    <mergeCell ref="B140:B142"/>
    <mergeCell ref="I140:I142"/>
    <mergeCell ref="B144:B146"/>
    <mergeCell ref="I144:I146"/>
    <mergeCell ref="B113:B115"/>
    <mergeCell ref="I113:I115"/>
    <mergeCell ref="B116:B118"/>
    <mergeCell ref="I116:I118"/>
    <mergeCell ref="B119:B121"/>
    <mergeCell ref="I119:I121"/>
    <mergeCell ref="B122:B124"/>
    <mergeCell ref="I122:I124"/>
    <mergeCell ref="B127:G127"/>
    <mergeCell ref="I127:N127"/>
    <mergeCell ref="B100:B102"/>
    <mergeCell ref="I100:I102"/>
    <mergeCell ref="B103:B105"/>
    <mergeCell ref="G103:G111"/>
    <mergeCell ref="I103:I105"/>
    <mergeCell ref="B88:B90"/>
    <mergeCell ref="I88:I90"/>
    <mergeCell ref="B91:B93"/>
    <mergeCell ref="I91:I93"/>
    <mergeCell ref="B96:G96"/>
    <mergeCell ref="I96:N96"/>
    <mergeCell ref="N103:N111"/>
    <mergeCell ref="B106:B108"/>
    <mergeCell ref="I106:I108"/>
    <mergeCell ref="B109:B111"/>
    <mergeCell ref="I109:I111"/>
    <mergeCell ref="B75:B77"/>
    <mergeCell ref="I75:I77"/>
    <mergeCell ref="B78:B80"/>
    <mergeCell ref="I78:I80"/>
    <mergeCell ref="B82:B84"/>
    <mergeCell ref="I82:I84"/>
    <mergeCell ref="B85:B87"/>
    <mergeCell ref="I85:I87"/>
    <mergeCell ref="B60:B62"/>
    <mergeCell ref="I60:I62"/>
    <mergeCell ref="B65:G65"/>
    <mergeCell ref="I65:N65"/>
    <mergeCell ref="B69:B71"/>
    <mergeCell ref="I69:I71"/>
    <mergeCell ref="B72:B74"/>
    <mergeCell ref="I72:I74"/>
    <mergeCell ref="B51:B53"/>
    <mergeCell ref="I51:I53"/>
    <mergeCell ref="B54:B56"/>
    <mergeCell ref="I54:I56"/>
    <mergeCell ref="B57:B59"/>
    <mergeCell ref="I57:I59"/>
    <mergeCell ref="B41:B43"/>
    <mergeCell ref="I41:I43"/>
    <mergeCell ref="B44:B46"/>
    <mergeCell ref="I44:I46"/>
    <mergeCell ref="B47:B49"/>
    <mergeCell ref="I47:I49"/>
    <mergeCell ref="B29:B31"/>
    <mergeCell ref="I29:I31"/>
    <mergeCell ref="B34:G34"/>
    <mergeCell ref="I34:N34"/>
    <mergeCell ref="B38:B40"/>
    <mergeCell ref="I38:I40"/>
    <mergeCell ref="B20:B22"/>
    <mergeCell ref="I20:I22"/>
    <mergeCell ref="B23:B25"/>
    <mergeCell ref="I23:I25"/>
    <mergeCell ref="B26:B28"/>
    <mergeCell ref="I26:I28"/>
    <mergeCell ref="B10:B12"/>
    <mergeCell ref="I10:I12"/>
    <mergeCell ref="B13:B15"/>
    <mergeCell ref="I13:I15"/>
    <mergeCell ref="B16:B18"/>
    <mergeCell ref="I16:I18"/>
    <mergeCell ref="B1:G1"/>
    <mergeCell ref="I1:N1"/>
    <mergeCell ref="B3:G3"/>
    <mergeCell ref="I3:N3"/>
    <mergeCell ref="B7:B9"/>
    <mergeCell ref="I7:I9"/>
  </mergeCells>
  <conditionalFormatting sqref="J878:J886 G773:G775 E785:E793 D782:D793 C788:C793 G751:G763 C750:G750 G695:H701 H689:H694 E757:F762 C757:C762 D695:E700 J788:J793 D751:D762 H720:H731 E764:F769 K757:L762 K726:L732 D329:H329 D44:G45 G38:G43 L38:L39 J19:M19 M13:M14 J82:L90 K20:L28 J10:J18 M16:M17 K41:L42 K131:M133 K134:L136 N144:N152 J218:L218 J205:L205 N175:N180 L162:M173 J298:M304 J305:L307 J391 F463:F465 J447:K452 D547 D546:G546 F664:G669 G658:G663 M658:M663 F661:F663 L670:M670 L664:L669 C701:E701 D733:D741 H733:H744 C733:C738 C776:G779 F733:G741 L788 N661:N663 M677:M679 J702:J703 L688:M688 C732:H732 M751:N762 L795:L803 L790:L793 L733:L744 K736:K741 M732 C726:G731 C856:C862 F981:G989 J981:K986 C1012:C1020 G1002:G1010 J999:K1010 N1012:N1017 M1067:N1072 C1064:D1079 C981:C986 C968:D979 D906:D934 C909:C924 G887:G896 J850:J865 J874:K874 N919:N924 K919:L923 J912:J924 K912:M918 J906:K911 M874 M878:M886 K900 J888:K896 L909:M911 J1061:K1079 L391:M391 D385:D390 E237:E245 E323:G328 C382:C390 C692:C700 E702:E710 J695:J700 M708:M713 K708:K713 F875:F903 C999:D1010 D1012:D1023 F1005:F1010 L692:L694 L701:M701 J484:J490 F692:F713 N702:N704 L968:L979 J968:J979 N711:N713 N863:N868 C472:C474 C19:G19 C63:G66 E29:F31 C174:G174 C249:G250 C342:G343 J466:L466 L525:N527 C1025:G1025 E10:E12 F60:G62 E38:E40 D41:F43 F51:F56 K559:M559 E661:E669 K165:K173 J292:J297 G289:G297 C330:C338 H38:H66 H144:H159 H237:H250 H330:H343 H1012:H1025 C373:G374 C32:G33 M869:M872 H454:H469 H981:H996 J794:M794 J804:K810 H68:H97 H161:H188 D236:H236 C360:H360 C453:H453 C497:G500 C528:G531 C559:G562 J763:M763 H856:H872 C1011:H1011 J174:M174 K184:L186 C286:C288 J286:J288 D745:D748 K971:K979 J441:J443 M733:N738 E51:E62 C466:G469 C742:C748 L683:M686 F745:H748 E742:E748 K745:M748 J869:K872 L844:L872 F856:G862 C869:C872 C931:C934 E897:E903 D856:E872 E931:G934 H887:H903 G900:G903 F869:G872 C980:H980 K1011:M1011 J1024:J1027 K1012:K1027 E670:G670 H361:H374 H379:H407 K714:M717 L1024:M1027 J887:M887 J329:M329 J236:M236 H223:H235 H316:H328 H347:H359 H502:H531 H533:H562 H564:H686 K719:M719 H750:H779 K750:M750 L874:L886 G875:H886 H905:H934 H998:H1010 H1029:H1054 C1149:H65567 J1149:M65567 H7:H33 H192:H204 G472:H474 K484:M484 H1060:H1086 J980:M980 H967:H979 C993:G996 E981:E992 H285:H312 E320:E322 G317:G322 D51:D56 C20:C31 D50:G50 E49:G49 D47:G48 E46:G46 G51:G59 K50:M50 K43:K49 L44:M49 D230:D235 L379:L381 C391:G407 C441:C452 C702:D713 H702:H713 K844:K862 M888:M896 L924:L930 D1024:G1024 J1122:N1122 H475:H500 G906:G930 J773:J775 M773:M775 L807:M810 J795:J803 G549:G550 G552 L545:M546 J782:L787 F339:F341 F671:G686 C67:H67 C160:H160 C189:H191 J187:M192 J219:M223 C313:H315 C344:H346 J342:M347 J373:M378 J467:M471 C501:H501 J497:M502 C532:H532 C563:H563 J687:M687 J718:M718 C749:H749 J749:M749 J776:M781 J873:M873 C904:H904 J901:M905 C997:H997 J993:M998 C1026:H1028 J1028:M1029 C1055:H1059 J1055:M1060 J1117:M1121 C34:H37 C68:G68 C161:G161 C192:G192 C223:G223 C251:H284 C285:G285 C316:G316 C347:G347 C375:H378 C470:H471 C502:G502 C687:H688 C714:H719 C780:H781 C873:H874 C905:G905 C935:H966 C967:G967 C998:G998 C1029:G1029 C1060:G1060 C60:D62 N103:N111 N413:N421 G504 N568:N576 N816:N824 N940:N948 N1126:N1134 F547:G547 F549 L51:M62 C2:H6 D224:G226 G193:G204 C478:C493 D472:D490 G506:G518 M692:M700 N723:N731 K764:L769 F1074:G1079 E1074:E1085 C1030:C1054 D1042:E1054 J1011:J1020 F1042:G1042 N971 E1002:E1010 N1074:N1076 J20:J25 D981:D989 D330:E341 G7:G18 C49 M38:N40 J29:M37 J60:K62 J131:J136 C153:G159 D162:G164 J137:M161 M181:N186 L175:L183 C323:C328 N299:N310 J320:J328 N359 J379:J384 L446 L443 E441:E443 C494:D496 F472:F493 E472:E496 G454:G465 G441:H452 J515:M515 C533:G545 J528:M534 J545:K547 C546:C547 C549:D550 L671:L682 J658:K663 C658:D676 E658:F660 E671:E676 J680:J682 C677:E686 N666 N669 M680:N682 K677:K682 J722 J725 C764:C769 E754:E756 J844:J846 J897:J900 E1061:F1073 G1067:G1073 L1002:L1010 M1061:M1066 F1012:G1023 M999:N1010 L1061:L1073 J1091:N1091 J1087:M1090 C1087:H1104 K1092:K1116 L1104:M1104 J1092:J1110 C1105:D1109 C1110 D1110:D1116 E875:E887 K924:K927 M366 M369 N350:N356 M361:N363 J308:M319 J398:J403 D379:E381 F317:F319 M524 E909:F930 F999:G1001 L888:L900 C763:F763 C782:C784 L702:L707 J733:J741 J987:J989 F770:G772 M764:M766 N162:N167 J676 G475:G493 F494:G496 C548:G548 J101:N101 G72:G80 N70 G70 E193:E196 F237:G248 F379:G390 C564:G657 F782:H793 D1030:G1041 E1105:H1116 J1136:N1147 D1043:G1054 D320:D328 N258:N266 K317:K328 K382:M390 E382:F390 C408:H440 C875:D903 K875:K886 F330:G335 G336:G341 K286:N297 M844:M865 C794:H855 E971:G979 M971:M979 C1117:H1147 N332 N335:N338 M986 D1080:D1085 M1073:M1079 C503:C505 N506:N524 C13:E18 D20:D28 F10:F18 F20:G28 N29:N31 N20:N22 M20:M25 M7:M9 K13:L18 C81:G81 C91:G97 D88:D90 C82:D87 C69:E80 F82:G90 N10:N18 J63:M81 C98:H133 C143:H143 F137:F142 C137:C142 D134:E142 G134:H142 C144:D152 F144:F152 C184:G188 D171:D173 C162:C173 F175:G183 C175:D183 J175:K180 L215:N217 M206:N214 C205:H205 F206:H214 E196:F204 C206:D211 F165:G173 C202:D204 C193:C201 D196:D201 C218:H222 D215:H217 C224:C248 D237:D242 F193:F195 J202:N204 J193:J201 L193:N201 E227:F235 J227:J235 K237:K242 J243:J248 E286:F297 C289:D297 C311:G312 C305:C310 E305:G310 C298:G304 M339:M341 M330:M335 L320:M328 J330:K341 C361:C372 C348:C359 E348:G359 D361:D369 D351:D359 J370:N372 E361:G372 J348:L350 J361:K369 J351:M360 D444:F452 C460:E465 C454:D459 F454:F459 K444:K446 M447:N449 L450:N452 J460:N465 J453:M459 N454:N459 C509:D521 J493:J496 K475:K477 K478:L483 L472:L477 M478:M490 J503:J514 L522:L524 J516:J527 L506:L514 K516:K521 K488:K496 M509:M514 D503:D508 D522:E527 G522:G527 E503:F521 N72:N80 N82:N93 M193:M204 L206:M217 K224:N235 M237:N248 J249:M285 N379:N390 K392:N403 J404:M440 N472:N496 J534:N545 J547:N558 M782:N793 M795:N806 J811:M843 J931:M967 J1030:N1054 L1092:N1103 L1105:N1116 J1123:M1147 J2:M6 F553:G558 C552:D558 C551:G551 C554:G554 C557:G557 J91:M130 J560:M657">
    <cfRule type="cellIs" dxfId="843" priority="3006" operator="equal">
      <formula>43538</formula>
    </cfRule>
    <cfRule type="cellIs" dxfId="842" priority="3007" operator="equal">
      <formula>43586</formula>
    </cfRule>
    <cfRule type="cellIs" dxfId="841" priority="3008" operator="equal">
      <formula>43578</formula>
    </cfRule>
    <cfRule type="cellIs" dxfId="840" priority="3009" operator="equal">
      <formula>43466</formula>
    </cfRule>
    <cfRule type="cellIs" dxfId="839" priority="3010" operator="equal">
      <formula>43402</formula>
    </cfRule>
    <cfRule type="cellIs" dxfId="838" priority="3011" operator="equal">
      <formula>43401</formula>
    </cfRule>
  </conditionalFormatting>
  <conditionalFormatting sqref="J726:J732 J719 J757:J762 F175:F177 J750 J683:K686 G144:G152 M671:M676 M664:M669 J671:J675 K671:K676 J664:K670 N667:N668 N664:N665 J701 J745:J748 K733:K735 J688:K688 J689:J694 M702:M707 K692:K707 J677:J679 B1149:B1048576 I1149:I1048576 B2:B438 I2:I438 D165:E173 G711:G713 J704:J717 N764:N775 M770:M772 I440:I1147 B440:B1147 L689:L694 E692:E694 E711:E713 L773:L775 N658:N660 C689:E691 C751:C753 E751:E753 F751:F756 D764:D766 G764:G769 C773:F775 C770:E772 F694 C710 N704:N710 L708:L713 K720:L725 M739:N744 J742:K744 M720:N722 J751:L756 C720:G725 N689:N700 G689:G694">
    <cfRule type="cellIs" dxfId="837" priority="3109" operator="equal">
      <formula>43538</formula>
    </cfRule>
    <cfRule type="cellIs" dxfId="836" priority="3110" operator="equal">
      <formula>43586</formula>
    </cfRule>
    <cfRule type="cellIs" dxfId="835" priority="3111" operator="equal">
      <formula>43578</formula>
    </cfRule>
    <cfRule type="cellIs" dxfId="834" priority="3112" operator="equal">
      <formula>43466</formula>
    </cfRule>
    <cfRule type="cellIs" dxfId="833" priority="3113" operator="equal">
      <formula>43402</formula>
    </cfRule>
    <cfRule type="cellIs" dxfId="832" priority="3114" operator="equal">
      <formula>43401</formula>
    </cfRule>
  </conditionalFormatting>
  <conditionalFormatting sqref="J475:J483 K51:K56 M10:M12 N81 M82:M87 J162:J173 K181:K183 M175:M180 N329:N335 J392:J397 N357:N358 N360 J385:J390 N364:N369 N453 K485:K487 L478:L483 N577:N657 L658:L663 L695:L700 N670:N679 N701 J720:J721 M723:M731 K795:K803 N763 K788:K793 N732 J764:J769 M919:M924 N972:N980 N1073 N1077:N1082 J233:J235 N236 N298 N168:N174 N1123:N1125 N267:N285 N422:N440 N825:N862 N1135 N1149:N65567 N1011 N391 J491:J492 L444:L445 J723:J724 N536:N537 N539:N540 N542:N543 N545:N547 N549:N550 N552:N553 N555:N556 N102 N794 N32:N37 N94:N100 N112:N143 N153:N161 N187:N192 N218:N223 N249:N257 N311:N319 N339:N347 N373:N378 N404:N412 N466:N471 N497:N502 N528:N534 N558:N567 N683:N688 N714:N719 N745:N750 N776:N781 N807:N815 N869:N893 N901:N918 N931:N939 N949:N967 N993:N998 N1018:N1029 N1055:N1060 N1117:N1121 N2:N9 M205:N205 K506:K514 M516:M523 G702:G710 M981:M992 M1012:M1020 L43 L40 M15 M18 M472:M477 L789 N1104 N1087:N1090 M379:M390 L981:L989 L804:L806 L547 L549:L550 L552:L553 L555:L556 L558 E547 E549:E550 L330:L341 L243:L248 N41:N69 N71 N19 N23:N28 J237:J242 J193:J198 L441:L442 L447:L452 E552:E558">
    <cfRule type="cellIs" dxfId="831" priority="6290" operator="equal">
      <formula>43538</formula>
    </cfRule>
    <cfRule type="cellIs" dxfId="830" priority="6291" operator="equal">
      <formula>43586</formula>
    </cfRule>
    <cfRule type="cellIs" dxfId="829" priority="6292" operator="equal">
      <formula>43578</formula>
    </cfRule>
    <cfRule type="cellIs" dxfId="828" priority="6293" operator="equal">
      <formula>43466</formula>
    </cfRule>
    <cfRule type="cellIs" dxfId="827" priority="6294" operator="equal">
      <formula>43402</formula>
    </cfRule>
    <cfRule type="cellIs" dxfId="826" priority="6295" operator="equal">
      <formula>43401</formula>
    </cfRule>
  </conditionalFormatting>
  <conditionalFormatting sqref="N621:N622 N838:N839 N652:N653 N590:N591 B1148:C1148 N1148 G1148:J1148">
    <cfRule type="cellIs" dxfId="825" priority="6302" operator="equal">
      <formula>43538</formula>
    </cfRule>
  </conditionalFormatting>
  <conditionalFormatting sqref="N640:N651 N609:N620 N592:N594 N623:N625 N627:N638 N596:N607 N100 N255:N257 N268:N281 N410:N412 N423:N434 N565:N567 N578:N589 N534 N813:N815 N826:N837 N937:N939 N950:N961 N1123:N1125 N113:N124 N131:N133 N153:N155 N102 L804:L806 L547 L549:L550 L552:L553 L555:L556 L558 E547 E549:E550 L339:L341 L243:L248 N69 N71 E552:E558">
    <cfRule type="cellIs" dxfId="824" priority="6303" operator="equal">
      <formula>43397</formula>
    </cfRule>
    <cfRule type="cellIs" dxfId="823" priority="6304" operator="equal">
      <formula>43402</formula>
    </cfRule>
  </conditionalFormatting>
  <conditionalFormatting sqref="N640:N651 N609:N620 N592:N594 N623:N625 N627:N638 N596:N607 N100 N255:N257 N268:N281 N410:N412 N423:N434 N565:N567 N578:N589 N534 N813:N815 N826:N837 N937:N939 N950:N961 N1123:N1125 N113:N124 N131:N133 N153:N155 N102 L804:L806 L547 L549:L550 L552:L553 L555:L556 L558 E547 E549:E550 L339:L341 L243:L248 N69 N71 E552:E558">
    <cfRule type="cellIs" dxfId="822" priority="6305" operator="equal">
      <formula>43402</formula>
    </cfRule>
  </conditionalFormatting>
  <conditionalFormatting sqref="M723:M731 N435:N436 L330:L338 N671:N679 K795:K803 J475:J483 B1148:C1148 N1148 G1148:J1148 K506:K514 G702:G710 M1012:M1020 M472:M477 L981:L989">
    <cfRule type="cellIs" dxfId="821" priority="6306" operator="equal">
      <formula>43466</formula>
    </cfRule>
  </conditionalFormatting>
  <conditionalFormatting sqref="G286:G288 L162:L164 J175:J180 L168:L173 K202:K204 N175:N180 L233:L235 J289:J291 F339:F341 N308:N310 C596:G607 C627:G638 C623:G625 C592:G594 C609:G620 C640:G651 C100:G100 C280:G281 G255:G258 C131:C133 G423:G434 G565:G568 G578:G589 F534:G534 G826:G837 G813:G816 G937:G940 G950:G961 C113:G113 G1123:G1126 J640:M651 J609:M620 J592:M594 J623:M625 J627:M638 J596:M607 M534 K184:K186 K131:M133 C410:G410 F536:G537 F539:G540 F542:G543 F545:G545 M536:M537 M539:M540 M542:M543 M545 C111:F111 C108:F109 C105:F106 C102:G103 G268:G279 G411:G413 B639 I639 N103 N413 N568 N816 N940 B1148:C1148 H1148:J1148 D674:D676 C317:C322 C339:C341 J131:J136 D150:D155 F153:G155 J150:J155 K153:K155 M153:M155 J224:L226 J534:K534 J536:K537 J539:K540 J542:K543 J545:K545 I1135 I1073 I1042 I1011 I980 I949 I918 I887 I856 I825 I794 I763 I732 I701 I670 B670 B732 B701 B763 B794 B825 B856 B887 B918 B949 B980 B1011 B1042 B1073 B1135 I1104 B1104 G1136:G1148 N1136:N1148 J336:J341 K243:K248 D317:F319 E246:E248 C115:G116 C118:G119 C121:G122 C124:G124 G72 G74:G75 G77:G78 G80 N72 N74:N75 N77:N78 N80 G82 G84:G85 G87:G88 G90:G91 G93 N82 N84:N85 N87:N88 N90:N91 N93 F206 F208:F209 F211:F212 E215:F215 E217:F217 F195 E193:F193 E195:E196 F224:G224 F226:G226 F229:F230 F232:F233 F235 F237:G237 F239:G240 F242:G243 F245:G246 F248:G248 C255:F255 C257:F258 C260:F261 C263:F264 C266:F266 C268:F268 C270:F271 C273:F274 C276:F277 C279:F279 F379:G379 F381:G382 F384:G385 F387:G388 F390:G390 G392 G394:G395 G397:G398 G400:G401 G403 C425:F426 C428:F429 C431:F432 C434:F434 C411:F411 C413:F414 C416:F417 C419:F420 C422:F423 J565:M565 J570:M571 J573:M574 J576:M576 J578:M578 J580:M581 J583:M584 J586:M587 J589:M589 C578:F578 C580:F581 C583:F584 C586:F587 C589:F589 C565:F565 F782:G782 F784:G785 F787:G788 F790:G791 F793:G793 F795:G795 F797:G798 F800:G801 F803:G804 F806:G806 M795:N795 M797:N798 M800:N801 M803:N804 M806:N806 M782:N782 M784:N785 M787:N788 M790:N791 M793:N793 C813:F813 C818:F819 C821:F822 C824:F824 C826:F826 C828:F829 C831:F832 C834:F835 C837:F837 J826:M826 J828:M829 J831:M832 J834:M835 J837:M837 J813:M813 J818:M819 J821:M822 J824:M824 J937:M937 J939:M940 J942:M943 J945:M946 J948:M948 J950:M950 J952:M953 J955:M956 J958:M959 J961:M961 C950:F950 C952:F953 C955:F956 C958:F959 C961:F961 C937:F937 C939:F940 C942:F943 C945:F946 C948:F948 D320:D325 N258 K320 C570:F571 C573:F574 C576:F576 C567:F568 J567:M568 M382 F382:F387 J815:M816 E196:F196 E198:F199 E201:F202 E204:F204 D878 K878 C815:F816 F971 M971 D1126 K1126 F1126 M1126:N1126 F214 F227 J100:M100 J102:M103 J105:M106 J108:M109 J111:M111 J113:M113 J115:M116 J118:M119 J121:M122 J124:M124 L193:M193 L195:M196 L198:M199 L201:M202 L204:M204 L206:M206 L208:M209 L211:M212 L214:M215 L217:M217 M224:N224 M226:N227 M229:N230 M232:N233 M235:N235 M237:N237 M239:N240 M242:N243 M245:N246 M248:N248 J255:M255 J257:M258 J260:M261 J263:M264 J266:M266 J268:M268 J270:M271 J273:M274 J276:M277 J279:M281 N379 N381:N382 N384:N385 N387:N388 N390 M392:N392 M394:N395 M397:N398 M400:N401 M403:N403 J410:M410 J412:M413 J415:M416 J418:M419 J421:M421 J423:M423 J425:M426 J428:M429 J431:M432 J434:M434">
    <cfRule type="cellIs" dxfId="820" priority="6307" operator="equal">
      <formula>43402</formula>
    </cfRule>
  </conditionalFormatting>
  <conditionalFormatting sqref="J289:J291 G286:G288 L162:L164 J175:J180 L168:L173 K202:K204 N175:N180 L233:L235 C596:G607 C627:G638 C623:G625 C592:G594 C609:G620 C640:G651 C100:G100 C280:G281 G255:G258 C131:C133 G423:G434 G565:G568 G578:G589 F534:G534 G826:G837 G813:G816 G937:G940 G950:G961 C113:G113 G1123:G1126 J640:M651 J609:M620 J592:M594 J623:M625 J627:M638 J596:M607 M534 K184:K186 K131:M133 C410:G410 F536:G537 F539:G540 F542:G543 F545:G545 M536:M537 M539:M540 M542:M543 M545 C111:F111 C108:F109 C105:F106 C102:G103 G268:G279 G411:G413 F339:F341 N308:N310 B639 I639 N103 N413 N568 N816 N940 D674:D676 C317:C322 C339:C341 J131:J136 D150:D155 F153:G155 J150:J155 K153:K155 M153:M155 J224:L226 J534:K534 J536:K537 J539:K540 J542:K543 J545:K545 I1135 I1073 I1042 I1011 I980 I949 I918 I887 I856 I825 I794 I763 I732 I701 I670 B670 B732 B701 B763 B794 B825 B856 B887 B918 B949 B980 B1011 B1042 B1073 B1135 I1104 B1104 G1136:G1147 N1136:N1147 J336:J341 K243:K248 D317:F319 E246:E248 C115:G116 C118:G119 C121:G122 C124:G124 G72 G74:G75 G77:G78 G80 N72 N74:N75 N77:N78 N80 G82 G84:G85 G87:G88 G90:G91 G93 N82 N84:N85 N87:N88 N90:N91 N93 F206 F208:F209 F211:F212 E215:F215 E217:F217 F195 E193:F193 E195:E196 F224:G224 F226:G226 F229:F230 F232:F233 F235 F237:G237 F239:G240 F242:G243 F245:G246 F248:G248 C255:F255 C257:F258 C260:F261 C263:F264 C266:F266 C268:F268 C270:F271 C273:F274 C276:F277 C279:F279 F379:G379 F381:G382 F384:G385 F387:G388 F390:G390 G392 G394:G395 G397:G398 G400:G401 G403 C425:F426 C428:F429 C431:F432 C434:F434 C411:F411 C413:F414 C416:F417 C419:F420 C422:F423 J565:M565 J570:M571 J573:M574 J576:M576 J578:M578 J580:M581 J583:M584 J586:M587 J589:M589 C578:F578 C580:F581 C583:F584 C586:F587 C589:F589 C565:F565 F782:G782 F784:G785 F787:G788 F790:G791 F793:G793 F795:G795 F797:G798 F800:G801 F803:G804 F806:G806 M795:N795 M797:N798 M800:N801 M803:N804 M806:N806 M782:N782 M784:N785 M787:N788 M790:N791 M793:N793 C813:F813 C818:F819 C821:F822 C824:F824 C826:F826 C828:F829 C831:F832 C834:F835 C837:F837 J826:M826 J828:M829 J831:M832 J834:M835 J837:M837 J813:M813 J818:M819 J821:M822 J824:M824 J937:M937 J939:M940 J942:M943 J945:M946 J948:M948 J950:M950 J952:M953 J955:M956 J958:M959 J961:M961 C950:F950 C952:F953 C955:F956 C958:F959 C961:F961 C937:F937 C939:F940 C942:F943 C945:F946 C948:F948 D320:D325 N258 K320 C570:F571 C573:F574 C576:F576 C567:F568 J567:M568 M382 F382:F387 J815:M816 E196:F196 E198:F199 E201:F202 E204:F204 D878 K878 C815:F816 F971 M971 D1126 K1126 F1126 M1126:N1126 F214 F227 J100:M100 J102:M103 J105:M106 J108:M109 J111:M111 J113:M113 J115:M116 J118:M119 J121:M122 J124:M124 L193:M193 L195:M196 L198:M199 L201:M202 L204:M204 L206:M206 L208:M209 L211:M212 L214:M215 L217:M217 M224:N224 M226:N227 M229:N230 M232:N233 M235:N235 M237:N237 M239:N240 M242:N243 M245:N246 M248:N248 J255:M255 J257:M258 J260:M261 J263:M264 J266:M266 J268:M268 J270:M271 J273:M274 J276:M277 J279:M281 N379 N381:N382 N384:N385 N387:N388 N390 M392:N392 M394:N395 M397:N398 M400:N401 M403:N403 J410:M410 J412:M413 J415:M416 J418:M419 J421:M421 J423:M423 J425:M426 J428:M429 J431:M432 J434:M434">
    <cfRule type="cellIs" dxfId="819" priority="6332" operator="equal">
      <formula>43397</formula>
    </cfRule>
    <cfRule type="cellIs" dxfId="818" priority="6333" operator="equal">
      <formula>43402</formula>
    </cfRule>
  </conditionalFormatting>
  <conditionalFormatting sqref="J289:J291 E733:E741 C863:C868 F863:G868 M866:M868 G897:G899 M897:M899 E888:E896 C925:C930 C1021:C1023 J1021:J1023 M1021:M1023 D165:D167 D317:E319 G286:G288 K243:K248 L233:L235 B639 I639 E1012:E1023 C41:C48 F382:F384 C1083:C1086 L1074:L1086 J1080:K1086 F990:G992 C317:C322 D320:D322 C339:C341 D49 D46 C50:C59 J224:J226 D742:D744 F742:G744 K863:K865 F906:F908 N925:N930 E968:E970 G968:G970 K987:K989 L1012:L1023 C1061:D1063 F1080:G1086 N1061:N1066 M1083:N1085 M1080:M1082 M1086 I1135:I1147 I1073:I1086 I1042:I1054 I1011:I1023 I980:I992 I949:I961 I918:I930 I887:I899 I856:I868 I825:I837 I794:I806 I763:I775 I732:I744 I701:I713 I670:I682 B670:B682 B732:B744 B701:B713 B763:B775 B794:B806 B825:B837 B856:B868 B887:B899 B918:B930 B949:B961 B980:B992 B1011:B1023 B1042:B1054 B1073:B1086 B1135:B1147 C1111:C1116 J1111:J1116 I1104:I1116 B1104:B1116 C990:D992 J866:K868 J928:K930 M928:M930 N894:N899 K897:K899 J925 L906:L908 F968:F979 N981:N992 E246:E248 J770:J772 K770:K775 M971:M979 J990:L992 E782 M968:N970 D1086:E1086 D1126:D1134 F1126:F1134 G1061:G1066 J41:J59">
    <cfRule type="cellIs" dxfId="817" priority="6335" operator="equal">
      <formula>43538</formula>
    </cfRule>
    <cfRule type="cellIs" dxfId="816" priority="6336" operator="equal">
      <formula>43586</formula>
    </cfRule>
    <cfRule type="cellIs" dxfId="815" priority="6337" operator="equal">
      <formula>43578</formula>
    </cfRule>
    <cfRule type="cellIs" dxfId="814" priority="6338" operator="equal">
      <formula>43466</formula>
    </cfRule>
    <cfRule type="cellIs" dxfId="813" priority="6339" operator="equal">
      <formula>43402</formula>
    </cfRule>
    <cfRule type="cellIs" dxfId="812" priority="6340" operator="equal">
      <formula>43401</formula>
    </cfRule>
  </conditionalFormatting>
  <conditionalFormatting sqref="C435:G436 E165:E173 E320:E328 E351:E359 G506:G514 E661:E669 E702:E710 E878:E886 E909:E917 J435:M436 K165:K173 M351:M359 K382:K390 N516:N524 K692:K700 L795:L803 L888:L896 M909:M917 L227:L235 D785:E793 F733:G741 E237:E245 E475:E483 M692:M700 N723:N731 E971:E979 E1002:E1010 E503:E514 E382:E390">
    <cfRule type="cellIs" dxfId="811" priority="6348" operator="equal">
      <formula>43466</formula>
    </cfRule>
  </conditionalFormatting>
  <conditionalFormatting sqref="C590:G591 C652:G653 C838:G839 C621:G622 J621:M622 J838:M839 J652:M653 J590:M591">
    <cfRule type="cellIs" dxfId="810" priority="6349" operator="equal">
      <formula>43538</formula>
    </cfRule>
  </conditionalFormatting>
  <conditionalFormatting sqref="D984:D989 D968:D973 I1136:I1147 I1074:I1086 I1043:I1054 I1012:I1023 I981:I992 I950:I961 I919:I930 I888:I899 I857:I868 I826:I837 I795:I806 I764:I775 I733:I744 I702:I713 I671:I682 B671:B682 B733:B744 B702:B713 B764:B775 B795:B806 B826:B837 B857:B868 B888:B899 B919:B930 B950:B961 B981:B992 B1012:B1023 B1043:B1054 B1074:B1086 B1136:B1147 I1105:I1116 B1105:B1116 M986">
    <cfRule type="cellIs" dxfId="809" priority="6358" operator="equal">
      <formula>"51/2019"</formula>
    </cfRule>
    <cfRule type="cellIs" dxfId="808" priority="6359" operator="equal">
      <formula>43578</formula>
    </cfRule>
  </conditionalFormatting>
  <conditionalFormatting sqref="D370:D372 K441:K443 M491:M496 J472:K474">
    <cfRule type="cellIs" dxfId="807" priority="6383" operator="equal">
      <formula>43538</formula>
    </cfRule>
    <cfRule type="cellIs" dxfId="806" priority="6384" operator="equal">
      <formula>43586</formula>
    </cfRule>
    <cfRule type="cellIs" dxfId="805" priority="6385" operator="equal">
      <formula>43578</formula>
    </cfRule>
    <cfRule type="cellIs" dxfId="804" priority="6386" operator="equal">
      <formula>43466</formula>
    </cfRule>
    <cfRule type="cellIs" dxfId="803" priority="6387" operator="equal">
      <formula>43402</formula>
    </cfRule>
    <cfRule type="cellIs" dxfId="802" priority="6388" operator="equal">
      <formula>43401</formula>
    </cfRule>
  </conditionalFormatting>
  <conditionalFormatting sqref="B1148:C1148 N1148 G1148:J1148">
    <cfRule type="cellIs" dxfId="801" priority="7506" operator="equal">
      <formula>43578</formula>
    </cfRule>
  </conditionalFormatting>
  <conditionalFormatting sqref="B1148:C1148 N1148 G1148:J1148">
    <cfRule type="cellIs" dxfId="800" priority="7508" operator="equal">
      <formula>43586</formula>
    </cfRule>
  </conditionalFormatting>
  <conditionalFormatting sqref="N1148 B1148:C1148 G1148:J1148">
    <cfRule type="cellIs" dxfId="799" priority="7510" operator="equal">
      <formula>43401</formula>
    </cfRule>
  </conditionalFormatting>
  <conditionalFormatting sqref="I1136:I1147 I1074:I1086 I1043:I1054 I1012:I1023 I981:I992 I950:I961 I919:I930 I888:I899 I857:I868 I826:I837 I795:I806 I764:I775 I733:I744 I702:I713 I671:I682 B671:B682 B733:B744 B702:B713 B764:B775 B795:B806 B826:B837 B857:B868 B888:B899 B919:B930 B950:B961 B981:B992 B1012:B1023 B1043:B1054 B1074:B1086 B1136:B1147 I1105:I1116 B1105:B1116">
    <cfRule type="cellIs" dxfId="798" priority="9213" operator="equal">
      <formula>43538</formula>
    </cfRule>
  </conditionalFormatting>
  <conditionalFormatting sqref="G519:G521">
    <cfRule type="cellIs" dxfId="797" priority="946" operator="equal">
      <formula>43538</formula>
    </cfRule>
    <cfRule type="cellIs" dxfId="796" priority="947" operator="equal">
      <formula>43586</formula>
    </cfRule>
    <cfRule type="cellIs" dxfId="795" priority="948" operator="equal">
      <formula>43578</formula>
    </cfRule>
    <cfRule type="cellIs" dxfId="794" priority="949" operator="equal">
      <formula>43466</formula>
    </cfRule>
    <cfRule type="cellIs" dxfId="793" priority="950" operator="equal">
      <formula>43402</formula>
    </cfRule>
    <cfRule type="cellIs" dxfId="792" priority="951" operator="equal">
      <formula>43401</formula>
    </cfRule>
  </conditionalFormatting>
  <conditionalFormatting sqref="C508">
    <cfRule type="cellIs" dxfId="791" priority="940" operator="equal">
      <formula>43538</formula>
    </cfRule>
    <cfRule type="cellIs" dxfId="790" priority="941" operator="equal">
      <formula>43586</formula>
    </cfRule>
    <cfRule type="cellIs" dxfId="789" priority="942" operator="equal">
      <formula>43578</formula>
    </cfRule>
    <cfRule type="cellIs" dxfId="788" priority="943" operator="equal">
      <formula>43466</formula>
    </cfRule>
    <cfRule type="cellIs" dxfId="787" priority="944" operator="equal">
      <formula>43402</formula>
    </cfRule>
    <cfRule type="cellIs" dxfId="786" priority="945" operator="equal">
      <formula>43401</formula>
    </cfRule>
  </conditionalFormatting>
  <conditionalFormatting sqref="M472:M477">
    <cfRule type="cellIs" dxfId="785" priority="934" operator="equal">
      <formula>43538</formula>
    </cfRule>
    <cfRule type="cellIs" dxfId="784" priority="935" operator="equal">
      <formula>43586</formula>
    </cfRule>
    <cfRule type="cellIs" dxfId="783" priority="936" operator="equal">
      <formula>43578</formula>
    </cfRule>
    <cfRule type="cellIs" dxfId="782" priority="937" operator="equal">
      <formula>43466</formula>
    </cfRule>
    <cfRule type="cellIs" dxfId="781" priority="938" operator="equal">
      <formula>43402</formula>
    </cfRule>
    <cfRule type="cellIs" dxfId="780" priority="939" operator="equal">
      <formula>43401</formula>
    </cfRule>
  </conditionalFormatting>
  <conditionalFormatting sqref="N504">
    <cfRule type="cellIs" dxfId="779" priority="928" operator="equal">
      <formula>43538</formula>
    </cfRule>
    <cfRule type="cellIs" dxfId="778" priority="929" operator="equal">
      <formula>43586</formula>
    </cfRule>
    <cfRule type="cellIs" dxfId="777" priority="930" operator="equal">
      <formula>43578</formula>
    </cfRule>
    <cfRule type="cellIs" dxfId="776" priority="931" operator="equal">
      <formula>43466</formula>
    </cfRule>
    <cfRule type="cellIs" dxfId="775" priority="932" operator="equal">
      <formula>43402</formula>
    </cfRule>
    <cfRule type="cellIs" dxfId="774" priority="933" operator="equal">
      <formula>43401</formula>
    </cfRule>
  </conditionalFormatting>
  <conditionalFormatting sqref="K38:K40">
    <cfRule type="cellIs" dxfId="773" priority="922" operator="equal">
      <formula>43538</formula>
    </cfRule>
    <cfRule type="cellIs" dxfId="772" priority="923" operator="equal">
      <formula>43586</formula>
    </cfRule>
    <cfRule type="cellIs" dxfId="771" priority="924" operator="equal">
      <formula>43578</formula>
    </cfRule>
    <cfRule type="cellIs" dxfId="770" priority="925" operator="equal">
      <formula>43466</formula>
    </cfRule>
    <cfRule type="cellIs" dxfId="769" priority="926" operator="equal">
      <formula>43402</formula>
    </cfRule>
    <cfRule type="cellIs" dxfId="768" priority="927" operator="equal">
      <formula>43401</formula>
    </cfRule>
  </conditionalFormatting>
  <conditionalFormatting sqref="M88:M90">
    <cfRule type="cellIs" dxfId="767" priority="916" operator="equal">
      <formula>43538</formula>
    </cfRule>
    <cfRule type="cellIs" dxfId="766" priority="917" operator="equal">
      <formula>43586</formula>
    </cfRule>
    <cfRule type="cellIs" dxfId="765" priority="918" operator="equal">
      <formula>43578</formula>
    </cfRule>
    <cfRule type="cellIs" dxfId="764" priority="919" operator="equal">
      <formula>43466</formula>
    </cfRule>
    <cfRule type="cellIs" dxfId="763" priority="920" operator="equal">
      <formula>43402</formula>
    </cfRule>
    <cfRule type="cellIs" dxfId="762" priority="921" operator="equal">
      <formula>43401</formula>
    </cfRule>
  </conditionalFormatting>
  <conditionalFormatting sqref="E20:E22">
    <cfRule type="cellIs" dxfId="761" priority="910" operator="equal">
      <formula>43538</formula>
    </cfRule>
    <cfRule type="cellIs" dxfId="760" priority="911" operator="equal">
      <formula>43586</formula>
    </cfRule>
    <cfRule type="cellIs" dxfId="759" priority="912" operator="equal">
      <formula>43578</formula>
    </cfRule>
    <cfRule type="cellIs" dxfId="758" priority="913" operator="equal">
      <formula>43466</formula>
    </cfRule>
    <cfRule type="cellIs" dxfId="757" priority="914" operator="equal">
      <formula>43402</formula>
    </cfRule>
    <cfRule type="cellIs" dxfId="756" priority="915" operator="equal">
      <formula>43401</formula>
    </cfRule>
  </conditionalFormatting>
  <conditionalFormatting sqref="E23:E25">
    <cfRule type="cellIs" dxfId="755" priority="904" operator="equal">
      <formula>43538</formula>
    </cfRule>
    <cfRule type="cellIs" dxfId="754" priority="905" operator="equal">
      <formula>43586</formula>
    </cfRule>
    <cfRule type="cellIs" dxfId="753" priority="906" operator="equal">
      <formula>43578</formula>
    </cfRule>
    <cfRule type="cellIs" dxfId="752" priority="907" operator="equal">
      <formula>43466</formula>
    </cfRule>
    <cfRule type="cellIs" dxfId="751" priority="908" operator="equal">
      <formula>43402</formula>
    </cfRule>
    <cfRule type="cellIs" dxfId="750" priority="909" operator="equal">
      <formula>43401</formula>
    </cfRule>
  </conditionalFormatting>
  <conditionalFormatting sqref="E26:E28">
    <cfRule type="cellIs" dxfId="749" priority="898" operator="equal">
      <formula>43538</formula>
    </cfRule>
    <cfRule type="cellIs" dxfId="748" priority="899" operator="equal">
      <formula>43586</formula>
    </cfRule>
    <cfRule type="cellIs" dxfId="747" priority="900" operator="equal">
      <formula>43578</formula>
    </cfRule>
    <cfRule type="cellIs" dxfId="746" priority="901" operator="equal">
      <formula>43466</formula>
    </cfRule>
    <cfRule type="cellIs" dxfId="745" priority="902" operator="equal">
      <formula>43402</formula>
    </cfRule>
    <cfRule type="cellIs" dxfId="744" priority="903" operator="equal">
      <formula>43401</formula>
    </cfRule>
  </conditionalFormatting>
  <conditionalFormatting sqref="L7:L9">
    <cfRule type="cellIs" dxfId="743" priority="880" operator="equal">
      <formula>43538</formula>
    </cfRule>
    <cfRule type="cellIs" dxfId="742" priority="881" operator="equal">
      <formula>43586</formula>
    </cfRule>
    <cfRule type="cellIs" dxfId="741" priority="882" operator="equal">
      <formula>43578</formula>
    </cfRule>
    <cfRule type="cellIs" dxfId="740" priority="883" operator="equal">
      <formula>43466</formula>
    </cfRule>
    <cfRule type="cellIs" dxfId="739" priority="884" operator="equal">
      <formula>43402</formula>
    </cfRule>
    <cfRule type="cellIs" dxfId="738" priority="885" operator="equal">
      <formula>43401</formula>
    </cfRule>
  </conditionalFormatting>
  <conditionalFormatting sqref="L10:L12">
    <cfRule type="cellIs" dxfId="737" priority="874" operator="equal">
      <formula>43538</formula>
    </cfRule>
    <cfRule type="cellIs" dxfId="736" priority="875" operator="equal">
      <formula>43586</formula>
    </cfRule>
    <cfRule type="cellIs" dxfId="735" priority="876" operator="equal">
      <formula>43578</formula>
    </cfRule>
    <cfRule type="cellIs" dxfId="734" priority="877" operator="equal">
      <formula>43466</formula>
    </cfRule>
    <cfRule type="cellIs" dxfId="733" priority="878" operator="equal">
      <formula>43402</formula>
    </cfRule>
    <cfRule type="cellIs" dxfId="732" priority="879" operator="equal">
      <formula>43401</formula>
    </cfRule>
  </conditionalFormatting>
  <conditionalFormatting sqref="F72:F80">
    <cfRule type="cellIs" dxfId="731" priority="856" operator="equal">
      <formula>43538</formula>
    </cfRule>
    <cfRule type="cellIs" dxfId="730" priority="857" operator="equal">
      <formula>43586</formula>
    </cfRule>
    <cfRule type="cellIs" dxfId="729" priority="858" operator="equal">
      <formula>43578</formula>
    </cfRule>
    <cfRule type="cellIs" dxfId="728" priority="859" operator="equal">
      <formula>43466</formula>
    </cfRule>
    <cfRule type="cellIs" dxfId="727" priority="860" operator="equal">
      <formula>43402</formula>
    </cfRule>
    <cfRule type="cellIs" dxfId="726" priority="861" operator="equal">
      <formula>43401</formula>
    </cfRule>
  </conditionalFormatting>
  <conditionalFormatting sqref="C88:C90">
    <cfRule type="cellIs" dxfId="725" priority="862" operator="equal">
      <formula>43538</formula>
    </cfRule>
    <cfRule type="cellIs" dxfId="724" priority="863" operator="equal">
      <formula>43586</formula>
    </cfRule>
    <cfRule type="cellIs" dxfId="723" priority="864" operator="equal">
      <formula>43578</formula>
    </cfRule>
    <cfRule type="cellIs" dxfId="722" priority="865" operator="equal">
      <formula>43466</formula>
    </cfRule>
    <cfRule type="cellIs" dxfId="721" priority="866" operator="equal">
      <formula>43402</formula>
    </cfRule>
    <cfRule type="cellIs" dxfId="720" priority="867" operator="equal">
      <formula>43401</formula>
    </cfRule>
  </conditionalFormatting>
  <conditionalFormatting sqref="E82:E90">
    <cfRule type="cellIs" dxfId="719" priority="850" operator="equal">
      <formula>43538</formula>
    </cfRule>
    <cfRule type="cellIs" dxfId="718" priority="851" operator="equal">
      <formula>43586</formula>
    </cfRule>
    <cfRule type="cellIs" dxfId="717" priority="852" operator="equal">
      <formula>43578</formula>
    </cfRule>
    <cfRule type="cellIs" dxfId="716" priority="853" operator="equal">
      <formula>43466</formula>
    </cfRule>
    <cfRule type="cellIs" dxfId="715" priority="854" operator="equal">
      <formula>43402</formula>
    </cfRule>
    <cfRule type="cellIs" dxfId="714" priority="855" operator="equal">
      <formula>43401</formula>
    </cfRule>
  </conditionalFormatting>
  <conditionalFormatting sqref="E144:E152">
    <cfRule type="cellIs" dxfId="713" priority="838" operator="equal">
      <formula>43538</formula>
    </cfRule>
    <cfRule type="cellIs" dxfId="712" priority="839" operator="equal">
      <formula>43586</formula>
    </cfRule>
    <cfRule type="cellIs" dxfId="711" priority="840" operator="equal">
      <formula>43578</formula>
    </cfRule>
    <cfRule type="cellIs" dxfId="710" priority="841" operator="equal">
      <formula>43466</formula>
    </cfRule>
    <cfRule type="cellIs" dxfId="709" priority="842" operator="equal">
      <formula>43402</formula>
    </cfRule>
    <cfRule type="cellIs" dxfId="708" priority="843" operator="equal">
      <formula>43401</formula>
    </cfRule>
  </conditionalFormatting>
  <conditionalFormatting sqref="E175:E183">
    <cfRule type="cellIs" dxfId="707" priority="826" operator="equal">
      <formula>43538</formula>
    </cfRule>
    <cfRule type="cellIs" dxfId="706" priority="827" operator="equal">
      <formula>43586</formula>
    </cfRule>
    <cfRule type="cellIs" dxfId="705" priority="828" operator="equal">
      <formula>43578</formula>
    </cfRule>
    <cfRule type="cellIs" dxfId="704" priority="829" operator="equal">
      <formula>43466</formula>
    </cfRule>
    <cfRule type="cellIs" dxfId="703" priority="830" operator="equal">
      <formula>43402</formula>
    </cfRule>
    <cfRule type="cellIs" dxfId="702" priority="831" operator="equal">
      <formula>43401</formula>
    </cfRule>
  </conditionalFormatting>
  <conditionalFormatting sqref="J181:J183">
    <cfRule type="cellIs" dxfId="701" priority="817" operator="equal">
      <formula>43538</formula>
    </cfRule>
    <cfRule type="cellIs" dxfId="700" priority="818" operator="equal">
      <formula>43586</formula>
    </cfRule>
    <cfRule type="cellIs" dxfId="699" priority="819" operator="equal">
      <formula>43578</formula>
    </cfRule>
    <cfRule type="cellIs" dxfId="698" priority="820" operator="equal">
      <formula>43466</formula>
    </cfRule>
    <cfRule type="cellIs" dxfId="697" priority="821" operator="equal">
      <formula>43402</formula>
    </cfRule>
    <cfRule type="cellIs" dxfId="696" priority="822" operator="equal">
      <formula>43401</formula>
    </cfRule>
  </conditionalFormatting>
  <conditionalFormatting sqref="J181:J183">
    <cfRule type="cellIs" dxfId="695" priority="823" operator="equal">
      <formula>43402</formula>
    </cfRule>
  </conditionalFormatting>
  <conditionalFormatting sqref="J181:J183">
    <cfRule type="cellIs" dxfId="694" priority="824" operator="equal">
      <formula>43397</formula>
    </cfRule>
    <cfRule type="cellIs" dxfId="693" priority="825" operator="equal">
      <formula>43402</formula>
    </cfRule>
  </conditionalFormatting>
  <conditionalFormatting sqref="J184:J186">
    <cfRule type="cellIs" dxfId="692" priority="808" operator="equal">
      <formula>43538</formula>
    </cfRule>
    <cfRule type="cellIs" dxfId="691" priority="809" operator="equal">
      <formula>43586</formula>
    </cfRule>
    <cfRule type="cellIs" dxfId="690" priority="810" operator="equal">
      <formula>43578</formula>
    </cfRule>
    <cfRule type="cellIs" dxfId="689" priority="811" operator="equal">
      <formula>43466</formula>
    </cfRule>
    <cfRule type="cellIs" dxfId="688" priority="812" operator="equal">
      <formula>43402</formula>
    </cfRule>
    <cfRule type="cellIs" dxfId="687" priority="813" operator="equal">
      <formula>43401</formula>
    </cfRule>
  </conditionalFormatting>
  <conditionalFormatting sqref="J184:J186">
    <cfRule type="cellIs" dxfId="686" priority="814" operator="equal">
      <formula>43402</formula>
    </cfRule>
  </conditionalFormatting>
  <conditionalFormatting sqref="J184:J186">
    <cfRule type="cellIs" dxfId="685" priority="815" operator="equal">
      <formula>43397</formula>
    </cfRule>
    <cfRule type="cellIs" dxfId="684" priority="816" operator="equal">
      <formula>43402</formula>
    </cfRule>
  </conditionalFormatting>
  <conditionalFormatting sqref="J206:J208">
    <cfRule type="cellIs" dxfId="683" priority="784" operator="equal">
      <formula>43538</formula>
    </cfRule>
    <cfRule type="cellIs" dxfId="682" priority="785" operator="equal">
      <formula>43586</formula>
    </cfRule>
    <cfRule type="cellIs" dxfId="681" priority="786" operator="equal">
      <formula>43578</formula>
    </cfRule>
    <cfRule type="cellIs" dxfId="680" priority="787" operator="equal">
      <formula>43466</formula>
    </cfRule>
    <cfRule type="cellIs" dxfId="679" priority="788" operator="equal">
      <formula>43402</formula>
    </cfRule>
    <cfRule type="cellIs" dxfId="678" priority="789" operator="equal">
      <formula>43401</formula>
    </cfRule>
  </conditionalFormatting>
  <conditionalFormatting sqref="J209:J211">
    <cfRule type="cellIs" dxfId="677" priority="778" operator="equal">
      <formula>43538</formula>
    </cfRule>
    <cfRule type="cellIs" dxfId="676" priority="779" operator="equal">
      <formula>43586</formula>
    </cfRule>
    <cfRule type="cellIs" dxfId="675" priority="780" operator="equal">
      <formula>43578</formula>
    </cfRule>
    <cfRule type="cellIs" dxfId="674" priority="781" operator="equal">
      <formula>43466</formula>
    </cfRule>
    <cfRule type="cellIs" dxfId="673" priority="782" operator="equal">
      <formula>43402</formula>
    </cfRule>
    <cfRule type="cellIs" dxfId="672" priority="783" operator="equal">
      <formula>43401</formula>
    </cfRule>
  </conditionalFormatting>
  <conditionalFormatting sqref="E206:E214">
    <cfRule type="cellIs" dxfId="671" priority="754" operator="equal">
      <formula>43538</formula>
    </cfRule>
    <cfRule type="cellIs" dxfId="670" priority="755" operator="equal">
      <formula>43586</formula>
    </cfRule>
    <cfRule type="cellIs" dxfId="669" priority="756" operator="equal">
      <formula>43578</formula>
    </cfRule>
    <cfRule type="cellIs" dxfId="668" priority="757" operator="equal">
      <formula>43466</formula>
    </cfRule>
    <cfRule type="cellIs" dxfId="667" priority="758" operator="equal">
      <formula>43402</formula>
    </cfRule>
    <cfRule type="cellIs" dxfId="666" priority="759" operator="equal">
      <formula>43401</formula>
    </cfRule>
  </conditionalFormatting>
  <conditionalFormatting sqref="E206 E208:E209 E211:E212 E214">
    <cfRule type="cellIs" dxfId="665" priority="760" operator="equal">
      <formula>43402</formula>
    </cfRule>
  </conditionalFormatting>
  <conditionalFormatting sqref="E206 E208:E209 E211:E212 E214">
    <cfRule type="cellIs" dxfId="664" priority="761" operator="equal">
      <formula>43397</formula>
    </cfRule>
    <cfRule type="cellIs" dxfId="663" priority="762" operator="equal">
      <formula>43402</formula>
    </cfRule>
  </conditionalFormatting>
  <conditionalFormatting sqref="L206:L214">
    <cfRule type="cellIs" dxfId="662" priority="745" operator="equal">
      <formula>43538</formula>
    </cfRule>
    <cfRule type="cellIs" dxfId="661" priority="746" operator="equal">
      <formula>43586</formula>
    </cfRule>
    <cfRule type="cellIs" dxfId="660" priority="747" operator="equal">
      <formula>43578</formula>
    </cfRule>
    <cfRule type="cellIs" dxfId="659" priority="748" operator="equal">
      <formula>43466</formula>
    </cfRule>
    <cfRule type="cellIs" dxfId="658" priority="749" operator="equal">
      <formula>43402</formula>
    </cfRule>
    <cfRule type="cellIs" dxfId="657" priority="750" operator="equal">
      <formula>43401</formula>
    </cfRule>
  </conditionalFormatting>
  <conditionalFormatting sqref="L206 L208:L209 L211:L212 L214">
    <cfRule type="cellIs" dxfId="656" priority="751" operator="equal">
      <formula>43402</formula>
    </cfRule>
  </conditionalFormatting>
  <conditionalFormatting sqref="L206 L208:L209 L211:L212 L214">
    <cfRule type="cellIs" dxfId="655" priority="752" operator="equal">
      <formula>43397</formula>
    </cfRule>
    <cfRule type="cellIs" dxfId="654" priority="753" operator="equal">
      <formula>43402</formula>
    </cfRule>
  </conditionalFormatting>
  <conditionalFormatting sqref="D243:D248">
    <cfRule type="cellIs" dxfId="653" priority="682" operator="equal">
      <formula>43402</formula>
    </cfRule>
  </conditionalFormatting>
  <conditionalFormatting sqref="D243:D248">
    <cfRule type="cellIs" dxfId="652" priority="683" operator="equal">
      <formula>43397</formula>
    </cfRule>
    <cfRule type="cellIs" dxfId="651" priority="684" operator="equal">
      <formula>43402</formula>
    </cfRule>
  </conditionalFormatting>
  <conditionalFormatting sqref="K196:K201">
    <cfRule type="cellIs" dxfId="650" priority="718" operator="equal">
      <formula>43538</formula>
    </cfRule>
    <cfRule type="cellIs" dxfId="649" priority="719" operator="equal">
      <formula>43586</formula>
    </cfRule>
    <cfRule type="cellIs" dxfId="648" priority="720" operator="equal">
      <formula>43578</formula>
    </cfRule>
    <cfRule type="cellIs" dxfId="647" priority="721" operator="equal">
      <formula>43466</formula>
    </cfRule>
    <cfRule type="cellIs" dxfId="646" priority="722" operator="equal">
      <formula>43402</formula>
    </cfRule>
    <cfRule type="cellIs" dxfId="645" priority="723" operator="equal">
      <formula>43401</formula>
    </cfRule>
  </conditionalFormatting>
  <conditionalFormatting sqref="C212:C217">
    <cfRule type="cellIs" dxfId="644" priority="712" operator="equal">
      <formula>43538</formula>
    </cfRule>
    <cfRule type="cellIs" dxfId="643" priority="713" operator="equal">
      <formula>43586</formula>
    </cfRule>
    <cfRule type="cellIs" dxfId="642" priority="714" operator="equal">
      <formula>43578</formula>
    </cfRule>
    <cfRule type="cellIs" dxfId="641" priority="715" operator="equal">
      <formula>43466</formula>
    </cfRule>
    <cfRule type="cellIs" dxfId="640" priority="716" operator="equal">
      <formula>43402</formula>
    </cfRule>
    <cfRule type="cellIs" dxfId="639" priority="717" operator="equal">
      <formula>43401</formula>
    </cfRule>
  </conditionalFormatting>
  <conditionalFormatting sqref="J212:J214">
    <cfRule type="cellIs" dxfId="638" priority="706" operator="equal">
      <formula>43538</formula>
    </cfRule>
    <cfRule type="cellIs" dxfId="637" priority="707" operator="equal">
      <formula>43586</formula>
    </cfRule>
    <cfRule type="cellIs" dxfId="636" priority="708" operator="equal">
      <formula>43578</formula>
    </cfRule>
    <cfRule type="cellIs" dxfId="635" priority="709" operator="equal">
      <formula>43466</formula>
    </cfRule>
    <cfRule type="cellIs" dxfId="634" priority="710" operator="equal">
      <formula>43402</formula>
    </cfRule>
    <cfRule type="cellIs" dxfId="633" priority="711" operator="equal">
      <formula>43401</formula>
    </cfRule>
  </conditionalFormatting>
  <conditionalFormatting sqref="J215:J217">
    <cfRule type="cellIs" dxfId="632" priority="700" operator="equal">
      <formula>43538</formula>
    </cfRule>
    <cfRule type="cellIs" dxfId="631" priority="701" operator="equal">
      <formula>43586</formula>
    </cfRule>
    <cfRule type="cellIs" dxfId="630" priority="702" operator="equal">
      <formula>43578</formula>
    </cfRule>
    <cfRule type="cellIs" dxfId="629" priority="703" operator="equal">
      <formula>43466</formula>
    </cfRule>
    <cfRule type="cellIs" dxfId="628" priority="704" operator="equal">
      <formula>43402</formula>
    </cfRule>
    <cfRule type="cellIs" dxfId="627" priority="705" operator="equal">
      <formula>43401</formula>
    </cfRule>
  </conditionalFormatting>
  <conditionalFormatting sqref="D243:D248">
    <cfRule type="cellIs" dxfId="626" priority="685" operator="equal">
      <formula>43538</formula>
    </cfRule>
    <cfRule type="cellIs" dxfId="625" priority="686" operator="equal">
      <formula>43586</formula>
    </cfRule>
    <cfRule type="cellIs" dxfId="624" priority="687" operator="equal">
      <formula>43578</formula>
    </cfRule>
    <cfRule type="cellIs" dxfId="623" priority="688" operator="equal">
      <formula>43466</formula>
    </cfRule>
    <cfRule type="cellIs" dxfId="622" priority="689" operator="equal">
      <formula>43402</formula>
    </cfRule>
    <cfRule type="cellIs" dxfId="621" priority="690" operator="equal">
      <formula>43401</formula>
    </cfRule>
  </conditionalFormatting>
  <conditionalFormatting sqref="K215:K217">
    <cfRule type="cellIs" dxfId="620" priority="625" operator="equal">
      <formula>43538</formula>
    </cfRule>
    <cfRule type="cellIs" dxfId="619" priority="626" operator="equal">
      <formula>43586</formula>
    </cfRule>
    <cfRule type="cellIs" dxfId="618" priority="627" operator="equal">
      <formula>43578</formula>
    </cfRule>
    <cfRule type="cellIs" dxfId="617" priority="628" operator="equal">
      <formula>43466</formula>
    </cfRule>
    <cfRule type="cellIs" dxfId="616" priority="629" operator="equal">
      <formula>43402</formula>
    </cfRule>
    <cfRule type="cellIs" dxfId="615" priority="630" operator="equal">
      <formula>43401</formula>
    </cfRule>
  </conditionalFormatting>
  <conditionalFormatting sqref="D193:D195">
    <cfRule type="cellIs" dxfId="614" priority="655" operator="equal">
      <formula>43538</formula>
    </cfRule>
    <cfRule type="cellIs" dxfId="613" priority="656" operator="equal">
      <formula>43586</formula>
    </cfRule>
    <cfRule type="cellIs" dxfId="612" priority="657" operator="equal">
      <formula>43578</formula>
    </cfRule>
    <cfRule type="cellIs" dxfId="611" priority="658" operator="equal">
      <formula>43466</formula>
    </cfRule>
    <cfRule type="cellIs" dxfId="610" priority="659" operator="equal">
      <formula>43402</formula>
    </cfRule>
    <cfRule type="cellIs" dxfId="609" priority="660" operator="equal">
      <formula>43401</formula>
    </cfRule>
  </conditionalFormatting>
  <conditionalFormatting sqref="D193 D195">
    <cfRule type="cellIs" dxfId="608" priority="661" operator="equal">
      <formula>43402</formula>
    </cfRule>
  </conditionalFormatting>
  <conditionalFormatting sqref="D193 D195">
    <cfRule type="cellIs" dxfId="607" priority="662" operator="equal">
      <formula>43397</formula>
    </cfRule>
    <cfRule type="cellIs" dxfId="606" priority="663" operator="equal">
      <formula>43402</formula>
    </cfRule>
  </conditionalFormatting>
  <conditionalFormatting sqref="K212:K214">
    <cfRule type="cellIs" dxfId="605" priority="631" operator="equal">
      <formula>43538</formula>
    </cfRule>
    <cfRule type="cellIs" dxfId="604" priority="632" operator="equal">
      <formula>43586</formula>
    </cfRule>
    <cfRule type="cellIs" dxfId="603" priority="633" operator="equal">
      <formula>43578</formula>
    </cfRule>
    <cfRule type="cellIs" dxfId="602" priority="634" operator="equal">
      <formula>43466</formula>
    </cfRule>
    <cfRule type="cellIs" dxfId="601" priority="635" operator="equal">
      <formula>43402</formula>
    </cfRule>
    <cfRule type="cellIs" dxfId="600" priority="636" operator="equal">
      <formula>43401</formula>
    </cfRule>
  </conditionalFormatting>
  <conditionalFormatting sqref="K206:K211">
    <cfRule type="cellIs" dxfId="599" priority="637" operator="equal">
      <formula>43538</formula>
    </cfRule>
    <cfRule type="cellIs" dxfId="598" priority="638" operator="equal">
      <formula>43586</formula>
    </cfRule>
    <cfRule type="cellIs" dxfId="597" priority="639" operator="equal">
      <formula>43578</formula>
    </cfRule>
    <cfRule type="cellIs" dxfId="596" priority="640" operator="equal">
      <formula>43466</formula>
    </cfRule>
    <cfRule type="cellIs" dxfId="595" priority="641" operator="equal">
      <formula>43402</formula>
    </cfRule>
    <cfRule type="cellIs" dxfId="594" priority="642" operator="equal">
      <formula>43401</formula>
    </cfRule>
  </conditionalFormatting>
  <conditionalFormatting sqref="G227:G235">
    <cfRule type="cellIs" dxfId="593" priority="616" operator="equal">
      <formula>43538</formula>
    </cfRule>
    <cfRule type="cellIs" dxfId="592" priority="617" operator="equal">
      <formula>43586</formula>
    </cfRule>
    <cfRule type="cellIs" dxfId="591" priority="618" operator="equal">
      <formula>43578</formula>
    </cfRule>
    <cfRule type="cellIs" dxfId="590" priority="619" operator="equal">
      <formula>43466</formula>
    </cfRule>
    <cfRule type="cellIs" dxfId="589" priority="620" operator="equal">
      <formula>43402</formula>
    </cfRule>
    <cfRule type="cellIs" dxfId="588" priority="621" operator="equal">
      <formula>43401</formula>
    </cfRule>
  </conditionalFormatting>
  <conditionalFormatting sqref="G235 G227 G229:G230 G232:G233">
    <cfRule type="cellIs" dxfId="587" priority="622" operator="equal">
      <formula>43402</formula>
    </cfRule>
  </conditionalFormatting>
  <conditionalFormatting sqref="G235 G227 G229:G230 G232:G233">
    <cfRule type="cellIs" dxfId="586" priority="623" operator="equal">
      <formula>43397</formula>
    </cfRule>
    <cfRule type="cellIs" dxfId="585" priority="624" operator="equal">
      <formula>43402</formula>
    </cfRule>
  </conditionalFormatting>
  <conditionalFormatting sqref="L237:L242">
    <cfRule type="cellIs" dxfId="584" priority="607" operator="equal">
      <formula>43538</formula>
    </cfRule>
    <cfRule type="cellIs" dxfId="583" priority="608" operator="equal">
      <formula>43586</formula>
    </cfRule>
    <cfRule type="cellIs" dxfId="582" priority="609" operator="equal">
      <formula>43578</formula>
    </cfRule>
    <cfRule type="cellIs" dxfId="581" priority="610" operator="equal">
      <formula>43466</formula>
    </cfRule>
    <cfRule type="cellIs" dxfId="580" priority="611" operator="equal">
      <formula>43402</formula>
    </cfRule>
    <cfRule type="cellIs" dxfId="579" priority="612" operator="equal">
      <formula>43401</formula>
    </cfRule>
  </conditionalFormatting>
  <conditionalFormatting sqref="L237 L239:L240 L242">
    <cfRule type="cellIs" dxfId="578" priority="613" operator="equal">
      <formula>43402</formula>
    </cfRule>
  </conditionalFormatting>
  <conditionalFormatting sqref="L237 L239:L240 L242">
    <cfRule type="cellIs" dxfId="577" priority="614" operator="equal">
      <formula>43397</formula>
    </cfRule>
    <cfRule type="cellIs" dxfId="576" priority="615" operator="equal">
      <formula>43402</formula>
    </cfRule>
  </conditionalFormatting>
  <conditionalFormatting sqref="D305:D310">
    <cfRule type="cellIs" dxfId="575" priority="595" operator="equal">
      <formula>43538</formula>
    </cfRule>
    <cfRule type="cellIs" dxfId="574" priority="596" operator="equal">
      <formula>43586</formula>
    </cfRule>
    <cfRule type="cellIs" dxfId="573" priority="597" operator="equal">
      <formula>43578</formula>
    </cfRule>
    <cfRule type="cellIs" dxfId="572" priority="598" operator="equal">
      <formula>43466</formula>
    </cfRule>
    <cfRule type="cellIs" dxfId="571" priority="599" operator="equal">
      <formula>43402</formula>
    </cfRule>
    <cfRule type="cellIs" dxfId="570" priority="600" operator="equal">
      <formula>43401</formula>
    </cfRule>
  </conditionalFormatting>
  <conditionalFormatting sqref="N320:N322">
    <cfRule type="cellIs" dxfId="569" priority="589" operator="equal">
      <formula>43538</formula>
    </cfRule>
    <cfRule type="cellIs" dxfId="568" priority="590" operator="equal">
      <formula>43586</formula>
    </cfRule>
    <cfRule type="cellIs" dxfId="567" priority="591" operator="equal">
      <formula>43578</formula>
    </cfRule>
    <cfRule type="cellIs" dxfId="566" priority="592" operator="equal">
      <formula>43466</formula>
    </cfRule>
    <cfRule type="cellIs" dxfId="565" priority="593" operator="equal">
      <formula>43402</formula>
    </cfRule>
    <cfRule type="cellIs" dxfId="564" priority="594" operator="equal">
      <formula>43401</formula>
    </cfRule>
  </conditionalFormatting>
  <conditionalFormatting sqref="N323:N325">
    <cfRule type="cellIs" dxfId="563" priority="583" operator="equal">
      <formula>43538</formula>
    </cfRule>
    <cfRule type="cellIs" dxfId="562" priority="584" operator="equal">
      <formula>43586</formula>
    </cfRule>
    <cfRule type="cellIs" dxfId="561" priority="585" operator="equal">
      <formula>43578</formula>
    </cfRule>
    <cfRule type="cellIs" dxfId="560" priority="586" operator="equal">
      <formula>43466</formula>
    </cfRule>
    <cfRule type="cellIs" dxfId="559" priority="587" operator="equal">
      <formula>43402</formula>
    </cfRule>
    <cfRule type="cellIs" dxfId="558" priority="588" operator="equal">
      <formula>43401</formula>
    </cfRule>
  </conditionalFormatting>
  <conditionalFormatting sqref="N326:N328">
    <cfRule type="cellIs" dxfId="557" priority="577" operator="equal">
      <formula>43538</formula>
    </cfRule>
    <cfRule type="cellIs" dxfId="556" priority="578" operator="equal">
      <formula>43586</formula>
    </cfRule>
    <cfRule type="cellIs" dxfId="555" priority="579" operator="equal">
      <formula>43578</formula>
    </cfRule>
    <cfRule type="cellIs" dxfId="554" priority="580" operator="equal">
      <formula>43466</formula>
    </cfRule>
    <cfRule type="cellIs" dxfId="553" priority="581" operator="equal">
      <formula>43402</formula>
    </cfRule>
    <cfRule type="cellIs" dxfId="552" priority="582" operator="equal">
      <formula>43401</formula>
    </cfRule>
  </conditionalFormatting>
  <conditionalFormatting sqref="L361:L369">
    <cfRule type="cellIs" dxfId="551" priority="565" operator="equal">
      <formula>43538</formula>
    </cfRule>
    <cfRule type="cellIs" dxfId="550" priority="566" operator="equal">
      <formula>43586</formula>
    </cfRule>
    <cfRule type="cellIs" dxfId="549" priority="567" operator="equal">
      <formula>43578</formula>
    </cfRule>
    <cfRule type="cellIs" dxfId="548" priority="568" operator="equal">
      <formula>43466</formula>
    </cfRule>
    <cfRule type="cellIs" dxfId="547" priority="569" operator="equal">
      <formula>43402</formula>
    </cfRule>
    <cfRule type="cellIs" dxfId="546" priority="570" operator="equal">
      <formula>43401</formula>
    </cfRule>
  </conditionalFormatting>
  <conditionalFormatting sqref="E454:E459">
    <cfRule type="cellIs" dxfId="545" priority="559" operator="equal">
      <formula>43538</formula>
    </cfRule>
    <cfRule type="cellIs" dxfId="544" priority="560" operator="equal">
      <formula>43586</formula>
    </cfRule>
    <cfRule type="cellIs" dxfId="543" priority="561" operator="equal">
      <formula>43578</formula>
    </cfRule>
    <cfRule type="cellIs" dxfId="542" priority="562" operator="equal">
      <formula>43466</formula>
    </cfRule>
    <cfRule type="cellIs" dxfId="541" priority="563" operator="equal">
      <formula>43402</formula>
    </cfRule>
    <cfRule type="cellIs" dxfId="540" priority="564" operator="equal">
      <formula>43401</formula>
    </cfRule>
  </conditionalFormatting>
  <conditionalFormatting sqref="N441:N446">
    <cfRule type="cellIs" dxfId="539" priority="553" operator="equal">
      <formula>43538</formula>
    </cfRule>
    <cfRule type="cellIs" dxfId="538" priority="554" operator="equal">
      <formula>43586</formula>
    </cfRule>
    <cfRule type="cellIs" dxfId="537" priority="555" operator="equal">
      <formula>43578</formula>
    </cfRule>
    <cfRule type="cellIs" dxfId="536" priority="556" operator="equal">
      <formula>43466</formula>
    </cfRule>
    <cfRule type="cellIs" dxfId="535" priority="557" operator="equal">
      <formula>43402</formula>
    </cfRule>
    <cfRule type="cellIs" dxfId="534" priority="558" operator="equal">
      <formula>43401</formula>
    </cfRule>
  </conditionalFormatting>
  <conditionalFormatting sqref="C525:C527">
    <cfRule type="cellIs" dxfId="533" priority="547" operator="equal">
      <formula>43538</formula>
    </cfRule>
    <cfRule type="cellIs" dxfId="532" priority="548" operator="equal">
      <formula>43586</formula>
    </cfRule>
    <cfRule type="cellIs" dxfId="531" priority="549" operator="equal">
      <formula>43578</formula>
    </cfRule>
    <cfRule type="cellIs" dxfId="530" priority="550" operator="equal">
      <formula>43466</formula>
    </cfRule>
    <cfRule type="cellIs" dxfId="529" priority="551" operator="equal">
      <formula>43402</formula>
    </cfRule>
    <cfRule type="cellIs" dxfId="528" priority="552" operator="equal">
      <formula>43401</formula>
    </cfRule>
  </conditionalFormatting>
  <conditionalFormatting sqref="L516:L521">
    <cfRule type="cellIs" dxfId="527" priority="523" operator="equal">
      <formula>43538</formula>
    </cfRule>
    <cfRule type="cellIs" dxfId="526" priority="524" operator="equal">
      <formula>43586</formula>
    </cfRule>
    <cfRule type="cellIs" dxfId="525" priority="525" operator="equal">
      <formula>43578</formula>
    </cfRule>
    <cfRule type="cellIs" dxfId="524" priority="526" operator="equal">
      <formula>43466</formula>
    </cfRule>
    <cfRule type="cellIs" dxfId="523" priority="527" operator="equal">
      <formula>43402</formula>
    </cfRule>
    <cfRule type="cellIs" dxfId="522" priority="528" operator="equal">
      <formula>43401</formula>
    </cfRule>
  </conditionalFormatting>
  <conditionalFormatting sqref="K522:K527">
    <cfRule type="cellIs" dxfId="521" priority="517" operator="equal">
      <formula>43538</formula>
    </cfRule>
    <cfRule type="cellIs" dxfId="520" priority="518" operator="equal">
      <formula>43586</formula>
    </cfRule>
    <cfRule type="cellIs" dxfId="519" priority="519" operator="equal">
      <formula>43578</formula>
    </cfRule>
    <cfRule type="cellIs" dxfId="518" priority="520" operator="equal">
      <formula>43466</formula>
    </cfRule>
    <cfRule type="cellIs" dxfId="517" priority="521" operator="equal">
      <formula>43402</formula>
    </cfRule>
    <cfRule type="cellIs" dxfId="516" priority="522" operator="equal">
      <formula>43401</formula>
    </cfRule>
  </conditionalFormatting>
  <conditionalFormatting sqref="L485:L496">
    <cfRule type="cellIs" dxfId="515" priority="511" operator="equal">
      <formula>43538</formula>
    </cfRule>
    <cfRule type="cellIs" dxfId="514" priority="512" operator="equal">
      <formula>43586</formula>
    </cfRule>
    <cfRule type="cellIs" dxfId="513" priority="513" operator="equal">
      <formula>43578</formula>
    </cfRule>
    <cfRule type="cellIs" dxfId="512" priority="514" operator="equal">
      <formula>43466</formula>
    </cfRule>
    <cfRule type="cellIs" dxfId="511" priority="515" operator="equal">
      <formula>43402</formula>
    </cfRule>
    <cfRule type="cellIs" dxfId="510" priority="516" operator="equal">
      <formula>43401</formula>
    </cfRule>
  </conditionalFormatting>
  <conditionalFormatting sqref="M504">
    <cfRule type="cellIs" dxfId="509" priority="505" operator="equal">
      <formula>43538</formula>
    </cfRule>
    <cfRule type="cellIs" dxfId="508" priority="506" operator="equal">
      <formula>43586</formula>
    </cfRule>
    <cfRule type="cellIs" dxfId="507" priority="507" operator="equal">
      <formula>43578</formula>
    </cfRule>
    <cfRule type="cellIs" dxfId="506" priority="508" operator="equal">
      <formula>43466</formula>
    </cfRule>
    <cfRule type="cellIs" dxfId="505" priority="509" operator="equal">
      <formula>43402</formula>
    </cfRule>
    <cfRule type="cellIs" dxfId="504" priority="510" operator="equal">
      <formula>43401</formula>
    </cfRule>
  </conditionalFormatting>
  <conditionalFormatting sqref="L504">
    <cfRule type="cellIs" dxfId="503" priority="499" operator="equal">
      <formula>43538</formula>
    </cfRule>
    <cfRule type="cellIs" dxfId="502" priority="500" operator="equal">
      <formula>43586</formula>
    </cfRule>
    <cfRule type="cellIs" dxfId="501" priority="501" operator="equal">
      <formula>43578</formula>
    </cfRule>
    <cfRule type="cellIs" dxfId="500" priority="502" operator="equal">
      <formula>43466</formula>
    </cfRule>
    <cfRule type="cellIs" dxfId="499" priority="503" operator="equal">
      <formula>43402</formula>
    </cfRule>
    <cfRule type="cellIs" dxfId="498" priority="504" operator="equal">
      <formula>43401</formula>
    </cfRule>
  </conditionalFormatting>
  <conditionalFormatting sqref="F525:F527">
    <cfRule type="cellIs" dxfId="497" priority="493" operator="equal">
      <formula>43538</formula>
    </cfRule>
    <cfRule type="cellIs" dxfId="496" priority="494" operator="equal">
      <formula>43586</formula>
    </cfRule>
    <cfRule type="cellIs" dxfId="495" priority="495" operator="equal">
      <formula>43578</formula>
    </cfRule>
    <cfRule type="cellIs" dxfId="494" priority="496" operator="equal">
      <formula>43466</formula>
    </cfRule>
    <cfRule type="cellIs" dxfId="493" priority="497" operator="equal">
      <formula>43402</formula>
    </cfRule>
    <cfRule type="cellIs" dxfId="492" priority="498" operator="equal">
      <formula>43401</formula>
    </cfRule>
  </conditionalFormatting>
  <conditionalFormatting sqref="N72 N74:N75 N77:N78 N80">
    <cfRule type="cellIs" dxfId="491" priority="487" operator="equal">
      <formula>43538</formula>
    </cfRule>
    <cfRule type="cellIs" dxfId="490" priority="488" operator="equal">
      <formula>43586</formula>
    </cfRule>
    <cfRule type="cellIs" dxfId="489" priority="489" operator="equal">
      <formula>43578</formula>
    </cfRule>
    <cfRule type="cellIs" dxfId="488" priority="490" operator="equal">
      <formula>43466</formula>
    </cfRule>
    <cfRule type="cellIs" dxfId="487" priority="491" operator="equal">
      <formula>43402</formula>
    </cfRule>
    <cfRule type="cellIs" dxfId="486" priority="492" operator="equal">
      <formula>43401</formula>
    </cfRule>
  </conditionalFormatting>
  <conditionalFormatting sqref="N72 N74:N75 N77:N78 N80">
    <cfRule type="cellIs" dxfId="485" priority="485" operator="equal">
      <formula>43397</formula>
    </cfRule>
    <cfRule type="cellIs" dxfId="484" priority="486" operator="equal">
      <formula>43402</formula>
    </cfRule>
  </conditionalFormatting>
  <conditionalFormatting sqref="N72 N74:N75 N77:N78 N80">
    <cfRule type="cellIs" dxfId="483" priority="484" operator="equal">
      <formula>43402</formula>
    </cfRule>
  </conditionalFormatting>
  <conditionalFormatting sqref="N82 N84:N85 N87:N88 N90:N91 N93">
    <cfRule type="cellIs" dxfId="482" priority="478" operator="equal">
      <formula>43538</formula>
    </cfRule>
    <cfRule type="cellIs" dxfId="481" priority="479" operator="equal">
      <formula>43586</formula>
    </cfRule>
    <cfRule type="cellIs" dxfId="480" priority="480" operator="equal">
      <formula>43578</formula>
    </cfRule>
    <cfRule type="cellIs" dxfId="479" priority="481" operator="equal">
      <formula>43466</formula>
    </cfRule>
    <cfRule type="cellIs" dxfId="478" priority="482" operator="equal">
      <formula>43402</formula>
    </cfRule>
    <cfRule type="cellIs" dxfId="477" priority="483" operator="equal">
      <formula>43401</formula>
    </cfRule>
  </conditionalFormatting>
  <conditionalFormatting sqref="N82 N84:N85 N87:N88 N90:N91 N93">
    <cfRule type="cellIs" dxfId="476" priority="476" operator="equal">
      <formula>43397</formula>
    </cfRule>
    <cfRule type="cellIs" dxfId="475" priority="477" operator="equal">
      <formula>43402</formula>
    </cfRule>
  </conditionalFormatting>
  <conditionalFormatting sqref="N82 N84:N85 N87:N88 N90:N91 N93">
    <cfRule type="cellIs" dxfId="474" priority="475" operator="equal">
      <formula>43402</formula>
    </cfRule>
  </conditionalFormatting>
  <conditionalFormatting sqref="J100:K100 J102:K103 J105:K106 J108:K109 J111:K111">
    <cfRule type="cellIs" dxfId="473" priority="469" operator="equal">
      <formula>43538</formula>
    </cfRule>
    <cfRule type="cellIs" dxfId="472" priority="470" operator="equal">
      <formula>43586</formula>
    </cfRule>
    <cfRule type="cellIs" dxfId="471" priority="471" operator="equal">
      <formula>43578</formula>
    </cfRule>
    <cfRule type="cellIs" dxfId="470" priority="472" operator="equal">
      <formula>43466</formula>
    </cfRule>
    <cfRule type="cellIs" dxfId="469" priority="473" operator="equal">
      <formula>43402</formula>
    </cfRule>
    <cfRule type="cellIs" dxfId="468" priority="474" operator="equal">
      <formula>43401</formula>
    </cfRule>
  </conditionalFormatting>
  <conditionalFormatting sqref="J100:K100 J102:K103 J105:K106 J108:K109 J111:K111">
    <cfRule type="cellIs" dxfId="467" priority="467" operator="equal">
      <formula>43397</formula>
    </cfRule>
    <cfRule type="cellIs" dxfId="466" priority="468" operator="equal">
      <formula>43402</formula>
    </cfRule>
  </conditionalFormatting>
  <conditionalFormatting sqref="J100:K100 J102:K103 J105:K106 J108:K109 J111:K111">
    <cfRule type="cellIs" dxfId="465" priority="466" operator="equal">
      <formula>43402</formula>
    </cfRule>
  </conditionalFormatting>
  <conditionalFormatting sqref="L100:M100 L102:M103 L105:M106 L108:M109 L111:M111">
    <cfRule type="cellIs" dxfId="464" priority="460" operator="equal">
      <formula>43538</formula>
    </cfRule>
    <cfRule type="cellIs" dxfId="463" priority="461" operator="equal">
      <formula>43586</formula>
    </cfRule>
    <cfRule type="cellIs" dxfId="462" priority="462" operator="equal">
      <formula>43578</formula>
    </cfRule>
    <cfRule type="cellIs" dxfId="461" priority="463" operator="equal">
      <formula>43466</formula>
    </cfRule>
    <cfRule type="cellIs" dxfId="460" priority="464" operator="equal">
      <formula>43402</formula>
    </cfRule>
    <cfRule type="cellIs" dxfId="459" priority="465" operator="equal">
      <formula>43401</formula>
    </cfRule>
  </conditionalFormatting>
  <conditionalFormatting sqref="L100:M100 L102:M103 L105:M106 L108:M109 L111:M111">
    <cfRule type="cellIs" dxfId="458" priority="458" operator="equal">
      <formula>43397</formula>
    </cfRule>
    <cfRule type="cellIs" dxfId="457" priority="459" operator="equal">
      <formula>43402</formula>
    </cfRule>
  </conditionalFormatting>
  <conditionalFormatting sqref="L100:M100 L102:M103 L105:M106 L108:M109 L111:M111">
    <cfRule type="cellIs" dxfId="456" priority="457" operator="equal">
      <formula>43402</formula>
    </cfRule>
  </conditionalFormatting>
  <conditionalFormatting sqref="J113:K113 J115:K116 J118:K119 J121:K122 J124:K124">
    <cfRule type="cellIs" dxfId="455" priority="451" operator="equal">
      <formula>43538</formula>
    </cfRule>
    <cfRule type="cellIs" dxfId="454" priority="452" operator="equal">
      <formula>43586</formula>
    </cfRule>
    <cfRule type="cellIs" dxfId="453" priority="453" operator="equal">
      <formula>43578</formula>
    </cfRule>
    <cfRule type="cellIs" dxfId="452" priority="454" operator="equal">
      <formula>43466</formula>
    </cfRule>
    <cfRule type="cellIs" dxfId="451" priority="455" operator="equal">
      <formula>43402</formula>
    </cfRule>
    <cfRule type="cellIs" dxfId="450" priority="456" operator="equal">
      <formula>43401</formula>
    </cfRule>
  </conditionalFormatting>
  <conditionalFormatting sqref="J113:K113 J115:K116 J118:K119 J121:K122 J124:K124">
    <cfRule type="cellIs" dxfId="449" priority="449" operator="equal">
      <formula>43397</formula>
    </cfRule>
    <cfRule type="cellIs" dxfId="448" priority="450" operator="equal">
      <formula>43402</formula>
    </cfRule>
  </conditionalFormatting>
  <conditionalFormatting sqref="J113:K113 J115:K116 J118:K119 J121:K122 J124:K124">
    <cfRule type="cellIs" dxfId="447" priority="448" operator="equal">
      <formula>43402</formula>
    </cfRule>
  </conditionalFormatting>
  <conditionalFormatting sqref="L113:M113 L115:M116 L118:M119 L121:M122 L124:M124">
    <cfRule type="cellIs" dxfId="446" priority="442" operator="equal">
      <formula>43538</formula>
    </cfRule>
    <cfRule type="cellIs" dxfId="445" priority="443" operator="equal">
      <formula>43586</formula>
    </cfRule>
    <cfRule type="cellIs" dxfId="444" priority="444" operator="equal">
      <formula>43578</formula>
    </cfRule>
    <cfRule type="cellIs" dxfId="443" priority="445" operator="equal">
      <formula>43466</formula>
    </cfRule>
    <cfRule type="cellIs" dxfId="442" priority="446" operator="equal">
      <formula>43402</formula>
    </cfRule>
    <cfRule type="cellIs" dxfId="441" priority="447" operator="equal">
      <formula>43401</formula>
    </cfRule>
  </conditionalFormatting>
  <conditionalFormatting sqref="L113:M113 L115:M116 L118:M119 L121:M122 L124:M124">
    <cfRule type="cellIs" dxfId="440" priority="440" operator="equal">
      <formula>43397</formula>
    </cfRule>
    <cfRule type="cellIs" dxfId="439" priority="441" operator="equal">
      <formula>43402</formula>
    </cfRule>
  </conditionalFormatting>
  <conditionalFormatting sqref="L113:M113 L115:M116 L118:M119 L121:M122 L124:M124">
    <cfRule type="cellIs" dxfId="438" priority="439" operator="equal">
      <formula>43402</formula>
    </cfRule>
  </conditionalFormatting>
  <conditionalFormatting sqref="M193 M195:M196 M198:M199 M201:M202 M204">
    <cfRule type="cellIs" dxfId="437" priority="433" operator="equal">
      <formula>43538</formula>
    </cfRule>
    <cfRule type="cellIs" dxfId="436" priority="434" operator="equal">
      <formula>43586</formula>
    </cfRule>
    <cfRule type="cellIs" dxfId="435" priority="435" operator="equal">
      <formula>43578</formula>
    </cfRule>
    <cfRule type="cellIs" dxfId="434" priority="436" operator="equal">
      <formula>43466</formula>
    </cfRule>
    <cfRule type="cellIs" dxfId="433" priority="437" operator="equal">
      <formula>43402</formula>
    </cfRule>
    <cfRule type="cellIs" dxfId="432" priority="438" operator="equal">
      <formula>43401</formula>
    </cfRule>
  </conditionalFormatting>
  <conditionalFormatting sqref="M193 M195:M196 M198:M199 M201:M202 M204">
    <cfRule type="cellIs" dxfId="431" priority="431" operator="equal">
      <formula>43397</formula>
    </cfRule>
    <cfRule type="cellIs" dxfId="430" priority="432" operator="equal">
      <formula>43402</formula>
    </cfRule>
  </conditionalFormatting>
  <conditionalFormatting sqref="M193 M195:M196 M198:M199 M201:M202 M204">
    <cfRule type="cellIs" dxfId="429" priority="430" operator="equal">
      <formula>43402</formula>
    </cfRule>
  </conditionalFormatting>
  <conditionalFormatting sqref="M206 M208:M209 M211:M212 M214:M215 M217">
    <cfRule type="cellIs" dxfId="428" priority="424" operator="equal">
      <formula>43538</formula>
    </cfRule>
    <cfRule type="cellIs" dxfId="427" priority="425" operator="equal">
      <formula>43586</formula>
    </cfRule>
    <cfRule type="cellIs" dxfId="426" priority="426" operator="equal">
      <formula>43578</formula>
    </cfRule>
    <cfRule type="cellIs" dxfId="425" priority="427" operator="equal">
      <formula>43466</formula>
    </cfRule>
    <cfRule type="cellIs" dxfId="424" priority="428" operator="equal">
      <formula>43402</formula>
    </cfRule>
    <cfRule type="cellIs" dxfId="423" priority="429" operator="equal">
      <formula>43401</formula>
    </cfRule>
  </conditionalFormatting>
  <conditionalFormatting sqref="M206 M208:M209 M211:M212 M214:M215 M217">
    <cfRule type="cellIs" dxfId="422" priority="422" operator="equal">
      <formula>43397</formula>
    </cfRule>
    <cfRule type="cellIs" dxfId="421" priority="423" operator="equal">
      <formula>43402</formula>
    </cfRule>
  </conditionalFormatting>
  <conditionalFormatting sqref="M206 M208:M209 M211:M212 M214:M215 M217">
    <cfRule type="cellIs" dxfId="420" priority="421" operator="equal">
      <formula>43402</formula>
    </cfRule>
  </conditionalFormatting>
  <conditionalFormatting sqref="L206 L208:L209 L211:L212 L214:L215 L217">
    <cfRule type="cellIs" dxfId="419" priority="415" operator="equal">
      <formula>43538</formula>
    </cfRule>
    <cfRule type="cellIs" dxfId="418" priority="416" operator="equal">
      <formula>43586</formula>
    </cfRule>
    <cfRule type="cellIs" dxfId="417" priority="417" operator="equal">
      <formula>43578</formula>
    </cfRule>
    <cfRule type="cellIs" dxfId="416" priority="418" operator="equal">
      <formula>43466</formula>
    </cfRule>
    <cfRule type="cellIs" dxfId="415" priority="419" operator="equal">
      <formula>43402</formula>
    </cfRule>
    <cfRule type="cellIs" dxfId="414" priority="420" operator="equal">
      <formula>43401</formula>
    </cfRule>
  </conditionalFormatting>
  <conditionalFormatting sqref="L206 L208:L209 L211:L212 L214:L215 L217">
    <cfRule type="cellIs" dxfId="413" priority="413" operator="equal">
      <formula>43397</formula>
    </cfRule>
    <cfRule type="cellIs" dxfId="412" priority="414" operator="equal">
      <formula>43402</formula>
    </cfRule>
  </conditionalFormatting>
  <conditionalFormatting sqref="L206 L208:L209 L211:L212 L214:L215 L217">
    <cfRule type="cellIs" dxfId="411" priority="412" operator="equal">
      <formula>43402</formula>
    </cfRule>
  </conditionalFormatting>
  <conditionalFormatting sqref="M224:N224 M226:N227 M229:N230 M232:N233 M235:N235">
    <cfRule type="cellIs" dxfId="410" priority="406" operator="equal">
      <formula>43538</formula>
    </cfRule>
    <cfRule type="cellIs" dxfId="409" priority="407" operator="equal">
      <formula>43586</formula>
    </cfRule>
    <cfRule type="cellIs" dxfId="408" priority="408" operator="equal">
      <formula>43578</formula>
    </cfRule>
    <cfRule type="cellIs" dxfId="407" priority="409" operator="equal">
      <formula>43466</formula>
    </cfRule>
    <cfRule type="cellIs" dxfId="406" priority="410" operator="equal">
      <formula>43402</formula>
    </cfRule>
    <cfRule type="cellIs" dxfId="405" priority="411" operator="equal">
      <formula>43401</formula>
    </cfRule>
  </conditionalFormatting>
  <conditionalFormatting sqref="M224:N224 M226:N227 M229:N230 M232:N233 M235:N235">
    <cfRule type="cellIs" dxfId="404" priority="404" operator="equal">
      <formula>43397</formula>
    </cfRule>
    <cfRule type="cellIs" dxfId="403" priority="405" operator="equal">
      <formula>43402</formula>
    </cfRule>
  </conditionalFormatting>
  <conditionalFormatting sqref="M224:N224 M226:N227 M229:N230 M232:N233 M235:N235">
    <cfRule type="cellIs" dxfId="402" priority="403" operator="equal">
      <formula>43402</formula>
    </cfRule>
  </conditionalFormatting>
  <conditionalFormatting sqref="M237:N237 M239:N240 M242:N243 M245:N246 M248:N248">
    <cfRule type="cellIs" dxfId="401" priority="397" operator="equal">
      <formula>43538</formula>
    </cfRule>
    <cfRule type="cellIs" dxfId="400" priority="398" operator="equal">
      <formula>43586</formula>
    </cfRule>
    <cfRule type="cellIs" dxfId="399" priority="399" operator="equal">
      <formula>43578</formula>
    </cfRule>
    <cfRule type="cellIs" dxfId="398" priority="400" operator="equal">
      <formula>43466</formula>
    </cfRule>
    <cfRule type="cellIs" dxfId="397" priority="401" operator="equal">
      <formula>43402</formula>
    </cfRule>
    <cfRule type="cellIs" dxfId="396" priority="402" operator="equal">
      <formula>43401</formula>
    </cfRule>
  </conditionalFormatting>
  <conditionalFormatting sqref="M237:N237 M239:N240 M242:N243 M245:N246 M248:N248">
    <cfRule type="cellIs" dxfId="395" priority="395" operator="equal">
      <formula>43397</formula>
    </cfRule>
    <cfRule type="cellIs" dxfId="394" priority="396" operator="equal">
      <formula>43402</formula>
    </cfRule>
  </conditionalFormatting>
  <conditionalFormatting sqref="M237:N237 M239:N240 M242:N243 M245:N246 M248:N248">
    <cfRule type="cellIs" dxfId="393" priority="394" operator="equal">
      <formula>43402</formula>
    </cfRule>
  </conditionalFormatting>
  <conditionalFormatting sqref="J255:K255 J257:K258 J260:K261 J263:K264 J266:K266">
    <cfRule type="cellIs" dxfId="392" priority="388" operator="equal">
      <formula>43538</formula>
    </cfRule>
    <cfRule type="cellIs" dxfId="391" priority="389" operator="equal">
      <formula>43586</formula>
    </cfRule>
    <cfRule type="cellIs" dxfId="390" priority="390" operator="equal">
      <formula>43578</formula>
    </cfRule>
    <cfRule type="cellIs" dxfId="389" priority="391" operator="equal">
      <formula>43466</formula>
    </cfRule>
    <cfRule type="cellIs" dxfId="388" priority="392" operator="equal">
      <formula>43402</formula>
    </cfRule>
    <cfRule type="cellIs" dxfId="387" priority="393" operator="equal">
      <formula>43401</formula>
    </cfRule>
  </conditionalFormatting>
  <conditionalFormatting sqref="J255:K255 J257:K258 J260:K261 J263:K264 J266:K266">
    <cfRule type="cellIs" dxfId="386" priority="386" operator="equal">
      <formula>43397</formula>
    </cfRule>
    <cfRule type="cellIs" dxfId="385" priority="387" operator="equal">
      <formula>43402</formula>
    </cfRule>
  </conditionalFormatting>
  <conditionalFormatting sqref="J255:K255 J257:K258 J260:K261 J263:K264 J266:K266">
    <cfRule type="cellIs" dxfId="384" priority="385" operator="equal">
      <formula>43402</formula>
    </cfRule>
  </conditionalFormatting>
  <conditionalFormatting sqref="L255:M255 L257:M258 L260:M261 L263:M264 L266:M266">
    <cfRule type="cellIs" dxfId="383" priority="379" operator="equal">
      <formula>43538</formula>
    </cfRule>
    <cfRule type="cellIs" dxfId="382" priority="380" operator="equal">
      <formula>43586</formula>
    </cfRule>
    <cfRule type="cellIs" dxfId="381" priority="381" operator="equal">
      <formula>43578</formula>
    </cfRule>
    <cfRule type="cellIs" dxfId="380" priority="382" operator="equal">
      <formula>43466</formula>
    </cfRule>
    <cfRule type="cellIs" dxfId="379" priority="383" operator="equal">
      <formula>43402</formula>
    </cfRule>
    <cfRule type="cellIs" dxfId="378" priority="384" operator="equal">
      <formula>43401</formula>
    </cfRule>
  </conditionalFormatting>
  <conditionalFormatting sqref="L255:M255 L257:M258 L260:M261 L263:M264 L266:M266">
    <cfRule type="cellIs" dxfId="377" priority="377" operator="equal">
      <formula>43397</formula>
    </cfRule>
    <cfRule type="cellIs" dxfId="376" priority="378" operator="equal">
      <formula>43402</formula>
    </cfRule>
  </conditionalFormatting>
  <conditionalFormatting sqref="L255:M255 L257:M258 L260:M261 L263:M264 L266:M266">
    <cfRule type="cellIs" dxfId="375" priority="376" operator="equal">
      <formula>43402</formula>
    </cfRule>
  </conditionalFormatting>
  <conditionalFormatting sqref="J268:K268 J270:K271 J273:K274 J276:K277 J279:K279">
    <cfRule type="cellIs" dxfId="374" priority="370" operator="equal">
      <formula>43538</formula>
    </cfRule>
    <cfRule type="cellIs" dxfId="373" priority="371" operator="equal">
      <formula>43586</formula>
    </cfRule>
    <cfRule type="cellIs" dxfId="372" priority="372" operator="equal">
      <formula>43578</formula>
    </cfRule>
    <cfRule type="cellIs" dxfId="371" priority="373" operator="equal">
      <formula>43466</formula>
    </cfRule>
    <cfRule type="cellIs" dxfId="370" priority="374" operator="equal">
      <formula>43402</formula>
    </cfRule>
    <cfRule type="cellIs" dxfId="369" priority="375" operator="equal">
      <formula>43401</formula>
    </cfRule>
  </conditionalFormatting>
  <conditionalFormatting sqref="J268:K268 J270:K271 J273:K274 J276:K277 J279:K279">
    <cfRule type="cellIs" dxfId="368" priority="368" operator="equal">
      <formula>43397</formula>
    </cfRule>
    <cfRule type="cellIs" dxfId="367" priority="369" operator="equal">
      <formula>43402</formula>
    </cfRule>
  </conditionalFormatting>
  <conditionalFormatting sqref="J268:K268 J270:K271 J273:K274 J276:K277 J279:K279">
    <cfRule type="cellIs" dxfId="366" priority="367" operator="equal">
      <formula>43402</formula>
    </cfRule>
  </conditionalFormatting>
  <conditionalFormatting sqref="L268:M268 L270:M271 L273:M274 L276:M277 L279:M279">
    <cfRule type="cellIs" dxfId="365" priority="361" operator="equal">
      <formula>43538</formula>
    </cfRule>
    <cfRule type="cellIs" dxfId="364" priority="362" operator="equal">
      <formula>43586</formula>
    </cfRule>
    <cfRule type="cellIs" dxfId="363" priority="363" operator="equal">
      <formula>43578</formula>
    </cfRule>
    <cfRule type="cellIs" dxfId="362" priority="364" operator="equal">
      <formula>43466</formula>
    </cfRule>
    <cfRule type="cellIs" dxfId="361" priority="365" operator="equal">
      <formula>43402</formula>
    </cfRule>
    <cfRule type="cellIs" dxfId="360" priority="366" operator="equal">
      <formula>43401</formula>
    </cfRule>
  </conditionalFormatting>
  <conditionalFormatting sqref="L268:M268 L270:M271 L273:M274 L276:M277 L279:M279">
    <cfRule type="cellIs" dxfId="359" priority="359" operator="equal">
      <formula>43397</formula>
    </cfRule>
    <cfRule type="cellIs" dxfId="358" priority="360" operator="equal">
      <formula>43402</formula>
    </cfRule>
  </conditionalFormatting>
  <conditionalFormatting sqref="L268:M268 L270:M271 L273:M274 L276:M277 L279:M279">
    <cfRule type="cellIs" dxfId="357" priority="358" operator="equal">
      <formula>43402</formula>
    </cfRule>
  </conditionalFormatting>
  <conditionalFormatting sqref="N379 N381:N382 N384:N385 N387:N388 N390">
    <cfRule type="cellIs" dxfId="356" priority="352" operator="equal">
      <formula>43538</formula>
    </cfRule>
    <cfRule type="cellIs" dxfId="355" priority="353" operator="equal">
      <formula>43586</formula>
    </cfRule>
    <cfRule type="cellIs" dxfId="354" priority="354" operator="equal">
      <formula>43578</formula>
    </cfRule>
    <cfRule type="cellIs" dxfId="353" priority="355" operator="equal">
      <formula>43466</formula>
    </cfRule>
    <cfRule type="cellIs" dxfId="352" priority="356" operator="equal">
      <formula>43402</formula>
    </cfRule>
    <cfRule type="cellIs" dxfId="351" priority="357" operator="equal">
      <formula>43401</formula>
    </cfRule>
  </conditionalFormatting>
  <conditionalFormatting sqref="N379 N381:N382 N384:N385 N387:N388 N390">
    <cfRule type="cellIs" dxfId="350" priority="350" operator="equal">
      <formula>43397</formula>
    </cfRule>
    <cfRule type="cellIs" dxfId="349" priority="351" operator="equal">
      <formula>43402</formula>
    </cfRule>
  </conditionalFormatting>
  <conditionalFormatting sqref="N379 N381:N382 N384:N385 N387:N388 N390">
    <cfRule type="cellIs" dxfId="348" priority="349" operator="equal">
      <formula>43402</formula>
    </cfRule>
  </conditionalFormatting>
  <conditionalFormatting sqref="N392 N394:N395 N397:N398 N400:N401 N403">
    <cfRule type="cellIs" dxfId="347" priority="343" operator="equal">
      <formula>43538</formula>
    </cfRule>
    <cfRule type="cellIs" dxfId="346" priority="344" operator="equal">
      <formula>43586</formula>
    </cfRule>
    <cfRule type="cellIs" dxfId="345" priority="345" operator="equal">
      <formula>43578</formula>
    </cfRule>
    <cfRule type="cellIs" dxfId="344" priority="346" operator="equal">
      <formula>43466</formula>
    </cfRule>
    <cfRule type="cellIs" dxfId="343" priority="347" operator="equal">
      <formula>43402</formula>
    </cfRule>
    <cfRule type="cellIs" dxfId="342" priority="348" operator="equal">
      <formula>43401</formula>
    </cfRule>
  </conditionalFormatting>
  <conditionalFormatting sqref="N392 N394:N395 N397:N398 N400:N401 N403">
    <cfRule type="cellIs" dxfId="341" priority="341" operator="equal">
      <formula>43397</formula>
    </cfRule>
    <cfRule type="cellIs" dxfId="340" priority="342" operator="equal">
      <formula>43402</formula>
    </cfRule>
  </conditionalFormatting>
  <conditionalFormatting sqref="N392 N394:N395 N397:N398 N400:N401 N403">
    <cfRule type="cellIs" dxfId="339" priority="340" operator="equal">
      <formula>43402</formula>
    </cfRule>
  </conditionalFormatting>
  <conditionalFormatting sqref="J410:M410 J412:M413 J415:M416 J418:M419 J421:M421">
    <cfRule type="cellIs" dxfId="338" priority="334" operator="equal">
      <formula>43538</formula>
    </cfRule>
    <cfRule type="cellIs" dxfId="337" priority="335" operator="equal">
      <formula>43586</formula>
    </cfRule>
    <cfRule type="cellIs" dxfId="336" priority="336" operator="equal">
      <formula>43578</formula>
    </cfRule>
    <cfRule type="cellIs" dxfId="335" priority="337" operator="equal">
      <formula>43466</formula>
    </cfRule>
    <cfRule type="cellIs" dxfId="334" priority="338" operator="equal">
      <formula>43402</formula>
    </cfRule>
    <cfRule type="cellIs" dxfId="333" priority="339" operator="equal">
      <formula>43401</formula>
    </cfRule>
  </conditionalFormatting>
  <conditionalFormatting sqref="J410:M410 J412:M413 J415:M416 J418:M419 J421:M421">
    <cfRule type="cellIs" dxfId="332" priority="332" operator="equal">
      <formula>43397</formula>
    </cfRule>
    <cfRule type="cellIs" dxfId="331" priority="333" operator="equal">
      <formula>43402</formula>
    </cfRule>
  </conditionalFormatting>
  <conditionalFormatting sqref="J410:M410 J412:M413 J415:M416 J418:M419 J421:M421">
    <cfRule type="cellIs" dxfId="330" priority="331" operator="equal">
      <formula>43402</formula>
    </cfRule>
  </conditionalFormatting>
  <conditionalFormatting sqref="J423:M423 J425:M426 J428:M429 J431:M432 J434:M434">
    <cfRule type="cellIs" dxfId="329" priority="325" operator="equal">
      <formula>43538</formula>
    </cfRule>
    <cfRule type="cellIs" dxfId="328" priority="326" operator="equal">
      <formula>43586</formula>
    </cfRule>
    <cfRule type="cellIs" dxfId="327" priority="327" operator="equal">
      <formula>43578</formula>
    </cfRule>
    <cfRule type="cellIs" dxfId="326" priority="328" operator="equal">
      <formula>43466</formula>
    </cfRule>
    <cfRule type="cellIs" dxfId="325" priority="329" operator="equal">
      <formula>43402</formula>
    </cfRule>
    <cfRule type="cellIs" dxfId="324" priority="330" operator="equal">
      <formula>43401</formula>
    </cfRule>
  </conditionalFormatting>
  <conditionalFormatting sqref="J423:M423 J425:M426 J428:M429 J431:M432 J434:M434">
    <cfRule type="cellIs" dxfId="323" priority="323" operator="equal">
      <formula>43397</formula>
    </cfRule>
    <cfRule type="cellIs" dxfId="322" priority="324" operator="equal">
      <formula>43402</formula>
    </cfRule>
  </conditionalFormatting>
  <conditionalFormatting sqref="J423:M423 J425:M426 J428:M429 J431:M432 J434:M434">
    <cfRule type="cellIs" dxfId="321" priority="322" operator="equal">
      <formula>43402</formula>
    </cfRule>
  </conditionalFormatting>
  <conditionalFormatting sqref="N472 N474:N475 N477:N478 N480:N481 N483">
    <cfRule type="cellIs" dxfId="320" priority="321" operator="equal">
      <formula>43402</formula>
    </cfRule>
  </conditionalFormatting>
  <conditionalFormatting sqref="N472 N474:N475 N477:N478 N480:N481 N483">
    <cfRule type="cellIs" dxfId="319" priority="319" operator="equal">
      <formula>43397</formula>
    </cfRule>
    <cfRule type="cellIs" dxfId="318" priority="320" operator="equal">
      <formula>43402</formula>
    </cfRule>
  </conditionalFormatting>
  <conditionalFormatting sqref="N472 N474:N475 N477:N478 N480:N481 N483">
    <cfRule type="cellIs" dxfId="317" priority="313" operator="equal">
      <formula>43538</formula>
    </cfRule>
    <cfRule type="cellIs" dxfId="316" priority="314" operator="equal">
      <formula>43586</formula>
    </cfRule>
    <cfRule type="cellIs" dxfId="315" priority="315" operator="equal">
      <formula>43578</formula>
    </cfRule>
    <cfRule type="cellIs" dxfId="314" priority="316" operator="equal">
      <formula>43466</formula>
    </cfRule>
    <cfRule type="cellIs" dxfId="313" priority="317" operator="equal">
      <formula>43402</formula>
    </cfRule>
    <cfRule type="cellIs" dxfId="312" priority="318" operator="equal">
      <formula>43401</formula>
    </cfRule>
  </conditionalFormatting>
  <conditionalFormatting sqref="N472 N474:N475 N477:N478 N480:N481 N483">
    <cfRule type="cellIs" dxfId="311" priority="311" operator="equal">
      <formula>43397</formula>
    </cfRule>
    <cfRule type="cellIs" dxfId="310" priority="312" operator="equal">
      <formula>43402</formula>
    </cfRule>
  </conditionalFormatting>
  <conditionalFormatting sqref="N472 N474:N475 N477:N478 N480:N481 N483">
    <cfRule type="cellIs" dxfId="309" priority="310" operator="equal">
      <formula>43402</formula>
    </cfRule>
  </conditionalFormatting>
  <conditionalFormatting sqref="N485 N487:N488 N490:N491 N493:N494 N496">
    <cfRule type="cellIs" dxfId="308" priority="309" operator="equal">
      <formula>43402</formula>
    </cfRule>
  </conditionalFormatting>
  <conditionalFormatting sqref="N485 N487:N488 N490:N491 N493:N494 N496">
    <cfRule type="cellIs" dxfId="307" priority="307" operator="equal">
      <formula>43397</formula>
    </cfRule>
    <cfRule type="cellIs" dxfId="306" priority="308" operator="equal">
      <formula>43402</formula>
    </cfRule>
  </conditionalFormatting>
  <conditionalFormatting sqref="N485 N487:N488 N490:N491 N493:N494 N496">
    <cfRule type="cellIs" dxfId="305" priority="301" operator="equal">
      <formula>43538</formula>
    </cfRule>
    <cfRule type="cellIs" dxfId="304" priority="302" operator="equal">
      <formula>43586</formula>
    </cfRule>
    <cfRule type="cellIs" dxfId="303" priority="303" operator="equal">
      <formula>43578</formula>
    </cfRule>
    <cfRule type="cellIs" dxfId="302" priority="304" operator="equal">
      <formula>43466</formula>
    </cfRule>
    <cfRule type="cellIs" dxfId="301" priority="305" operator="equal">
      <formula>43402</formula>
    </cfRule>
    <cfRule type="cellIs" dxfId="300" priority="306" operator="equal">
      <formula>43401</formula>
    </cfRule>
  </conditionalFormatting>
  <conditionalFormatting sqref="N485 N487:N488 N490:N491 N493:N494 N496">
    <cfRule type="cellIs" dxfId="299" priority="299" operator="equal">
      <formula>43397</formula>
    </cfRule>
    <cfRule type="cellIs" dxfId="298" priority="300" operator="equal">
      <formula>43402</formula>
    </cfRule>
  </conditionalFormatting>
  <conditionalFormatting sqref="N485 N487:N488 N490:N491 N493:N494 N496">
    <cfRule type="cellIs" dxfId="297" priority="298" operator="equal">
      <formula>43402</formula>
    </cfRule>
  </conditionalFormatting>
  <conditionalFormatting sqref="J534:N534 J536:N537 J539:N540 J542:N543 J545:N545">
    <cfRule type="cellIs" dxfId="296" priority="297" operator="equal">
      <formula>43402</formula>
    </cfRule>
  </conditionalFormatting>
  <conditionalFormatting sqref="J534:N534 J536:N537 J539:N540 J542:N543 J545:N545">
    <cfRule type="cellIs" dxfId="295" priority="295" operator="equal">
      <formula>43397</formula>
    </cfRule>
    <cfRule type="cellIs" dxfId="294" priority="296" operator="equal">
      <formula>43402</formula>
    </cfRule>
  </conditionalFormatting>
  <conditionalFormatting sqref="J534:N534 J536:N537 J539:N540 J542:N543 J545:N545">
    <cfRule type="cellIs" dxfId="293" priority="289" operator="equal">
      <formula>43538</formula>
    </cfRule>
    <cfRule type="cellIs" dxfId="292" priority="290" operator="equal">
      <formula>43586</formula>
    </cfRule>
    <cfRule type="cellIs" dxfId="291" priority="291" operator="equal">
      <formula>43578</formula>
    </cfRule>
    <cfRule type="cellIs" dxfId="290" priority="292" operator="equal">
      <formula>43466</formula>
    </cfRule>
    <cfRule type="cellIs" dxfId="289" priority="293" operator="equal">
      <formula>43402</formula>
    </cfRule>
    <cfRule type="cellIs" dxfId="288" priority="294" operator="equal">
      <formula>43401</formula>
    </cfRule>
  </conditionalFormatting>
  <conditionalFormatting sqref="J534:N534 J536:N537 J539:N540 J542:N543 J545:N545">
    <cfRule type="cellIs" dxfId="287" priority="287" operator="equal">
      <formula>43397</formula>
    </cfRule>
    <cfRule type="cellIs" dxfId="286" priority="288" operator="equal">
      <formula>43402</formula>
    </cfRule>
  </conditionalFormatting>
  <conditionalFormatting sqref="J534:N534 J536:N537 J539:N540 J542:N543 J545:N545">
    <cfRule type="cellIs" dxfId="285" priority="286" operator="equal">
      <formula>43402</formula>
    </cfRule>
  </conditionalFormatting>
  <conditionalFormatting sqref="J547:N547 J549:N550 J552:N553 J555:N556 J558:N558">
    <cfRule type="cellIs" dxfId="284" priority="285" operator="equal">
      <formula>43402</formula>
    </cfRule>
  </conditionalFormatting>
  <conditionalFormatting sqref="J547:N547 J549:N550 J552:N553 J555:N556 J558:N558">
    <cfRule type="cellIs" dxfId="283" priority="283" operator="equal">
      <formula>43397</formula>
    </cfRule>
    <cfRule type="cellIs" dxfId="282" priority="284" operator="equal">
      <formula>43402</formula>
    </cfRule>
  </conditionalFormatting>
  <conditionalFormatting sqref="J547:N547 J549:N550 J552:N553 J555:N556 J558:N558">
    <cfRule type="cellIs" dxfId="281" priority="277" operator="equal">
      <formula>43538</formula>
    </cfRule>
    <cfRule type="cellIs" dxfId="280" priority="278" operator="equal">
      <formula>43586</formula>
    </cfRule>
    <cfRule type="cellIs" dxfId="279" priority="279" operator="equal">
      <formula>43578</formula>
    </cfRule>
    <cfRule type="cellIs" dxfId="278" priority="280" operator="equal">
      <formula>43466</formula>
    </cfRule>
    <cfRule type="cellIs" dxfId="277" priority="281" operator="equal">
      <formula>43402</formula>
    </cfRule>
    <cfRule type="cellIs" dxfId="276" priority="282" operator="equal">
      <formula>43401</formula>
    </cfRule>
  </conditionalFormatting>
  <conditionalFormatting sqref="J547:N547 J549:N550 J552:N553 J555:N556 J558:N558">
    <cfRule type="cellIs" dxfId="275" priority="275" operator="equal">
      <formula>43397</formula>
    </cfRule>
    <cfRule type="cellIs" dxfId="274" priority="276" operator="equal">
      <formula>43402</formula>
    </cfRule>
  </conditionalFormatting>
  <conditionalFormatting sqref="J547:N547 J549:N550 J552:N553 J555:N556 J558:N558">
    <cfRule type="cellIs" dxfId="273" priority="274" operator="equal">
      <formula>43402</formula>
    </cfRule>
  </conditionalFormatting>
  <conditionalFormatting sqref="J565 J567:J568 J570:J571 J573:J574 J576">
    <cfRule type="cellIs" dxfId="272" priority="273" operator="equal">
      <formula>43402</formula>
    </cfRule>
  </conditionalFormatting>
  <conditionalFormatting sqref="J565 J567:J568 J570:J571 J573:J574 J576">
    <cfRule type="cellIs" dxfId="271" priority="271" operator="equal">
      <formula>43397</formula>
    </cfRule>
    <cfRule type="cellIs" dxfId="270" priority="272" operator="equal">
      <formula>43402</formula>
    </cfRule>
  </conditionalFormatting>
  <conditionalFormatting sqref="J565 J567:J568 J570:J571 J573:J574 J576">
    <cfRule type="cellIs" dxfId="269" priority="265" operator="equal">
      <formula>43538</formula>
    </cfRule>
    <cfRule type="cellIs" dxfId="268" priority="266" operator="equal">
      <formula>43586</formula>
    </cfRule>
    <cfRule type="cellIs" dxfId="267" priority="267" operator="equal">
      <formula>43578</formula>
    </cfRule>
    <cfRule type="cellIs" dxfId="266" priority="268" operator="equal">
      <formula>43466</formula>
    </cfRule>
    <cfRule type="cellIs" dxfId="265" priority="269" operator="equal">
      <formula>43402</formula>
    </cfRule>
    <cfRule type="cellIs" dxfId="264" priority="270" operator="equal">
      <formula>43401</formula>
    </cfRule>
  </conditionalFormatting>
  <conditionalFormatting sqref="J565 J567:J568 J570:J571 J573:J574 J576">
    <cfRule type="cellIs" dxfId="263" priority="263" operator="equal">
      <formula>43397</formula>
    </cfRule>
    <cfRule type="cellIs" dxfId="262" priority="264" operator="equal">
      <formula>43402</formula>
    </cfRule>
  </conditionalFormatting>
  <conditionalFormatting sqref="J565 J567:J568 J570:J571 J573:J574 J576">
    <cfRule type="cellIs" dxfId="261" priority="262" operator="equal">
      <formula>43402</formula>
    </cfRule>
  </conditionalFormatting>
  <conditionalFormatting sqref="K565:M565 K567:M567">
    <cfRule type="cellIs" dxfId="260" priority="261" operator="equal">
      <formula>43402</formula>
    </cfRule>
  </conditionalFormatting>
  <conditionalFormatting sqref="K565:M565 K567:M567">
    <cfRule type="cellIs" dxfId="259" priority="259" operator="equal">
      <formula>43397</formula>
    </cfRule>
    <cfRule type="cellIs" dxfId="258" priority="260" operator="equal">
      <formula>43402</formula>
    </cfRule>
  </conditionalFormatting>
  <conditionalFormatting sqref="K565:M565 K567:M567">
    <cfRule type="cellIs" dxfId="257" priority="253" operator="equal">
      <formula>43538</formula>
    </cfRule>
    <cfRule type="cellIs" dxfId="256" priority="254" operator="equal">
      <formula>43586</formula>
    </cfRule>
    <cfRule type="cellIs" dxfId="255" priority="255" operator="equal">
      <formula>43578</formula>
    </cfRule>
    <cfRule type="cellIs" dxfId="254" priority="256" operator="equal">
      <formula>43466</formula>
    </cfRule>
    <cfRule type="cellIs" dxfId="253" priority="257" operator="equal">
      <formula>43402</formula>
    </cfRule>
    <cfRule type="cellIs" dxfId="252" priority="258" operator="equal">
      <formula>43401</formula>
    </cfRule>
  </conditionalFormatting>
  <conditionalFormatting sqref="K565:M565 K567:M567">
    <cfRule type="cellIs" dxfId="251" priority="251" operator="equal">
      <formula>43397</formula>
    </cfRule>
    <cfRule type="cellIs" dxfId="250" priority="252" operator="equal">
      <formula>43402</formula>
    </cfRule>
  </conditionalFormatting>
  <conditionalFormatting sqref="K565:M565 K567:M567">
    <cfRule type="cellIs" dxfId="249" priority="250" operator="equal">
      <formula>43402</formula>
    </cfRule>
  </conditionalFormatting>
  <conditionalFormatting sqref="M569 M571">
    <cfRule type="cellIs" dxfId="248" priority="249" operator="equal">
      <formula>43402</formula>
    </cfRule>
  </conditionalFormatting>
  <conditionalFormatting sqref="M569 M571">
    <cfRule type="cellIs" dxfId="247" priority="247" operator="equal">
      <formula>43397</formula>
    </cfRule>
    <cfRule type="cellIs" dxfId="246" priority="248" operator="equal">
      <formula>43402</formula>
    </cfRule>
  </conditionalFormatting>
  <conditionalFormatting sqref="M569 M571">
    <cfRule type="cellIs" dxfId="245" priority="241" operator="equal">
      <formula>43538</formula>
    </cfRule>
    <cfRule type="cellIs" dxfId="244" priority="242" operator="equal">
      <formula>43586</formula>
    </cfRule>
    <cfRule type="cellIs" dxfId="243" priority="243" operator="equal">
      <formula>43578</formula>
    </cfRule>
    <cfRule type="cellIs" dxfId="242" priority="244" operator="equal">
      <formula>43466</formula>
    </cfRule>
    <cfRule type="cellIs" dxfId="241" priority="245" operator="equal">
      <formula>43402</formula>
    </cfRule>
    <cfRule type="cellIs" dxfId="240" priority="246" operator="equal">
      <formula>43401</formula>
    </cfRule>
  </conditionalFormatting>
  <conditionalFormatting sqref="M569 M571">
    <cfRule type="cellIs" dxfId="239" priority="239" operator="equal">
      <formula>43397</formula>
    </cfRule>
    <cfRule type="cellIs" dxfId="238" priority="240" operator="equal">
      <formula>43402</formula>
    </cfRule>
  </conditionalFormatting>
  <conditionalFormatting sqref="M569 M571">
    <cfRule type="cellIs" dxfId="237" priority="238" operator="equal">
      <formula>43402</formula>
    </cfRule>
  </conditionalFormatting>
  <conditionalFormatting sqref="J578:M578 J580:M581 J583:M584 J586:M587 J589:M589">
    <cfRule type="cellIs" dxfId="236" priority="237" operator="equal">
      <formula>43402</formula>
    </cfRule>
  </conditionalFormatting>
  <conditionalFormatting sqref="J578:M578 J580:M581 J583:M584 J586:M587 J589:M589">
    <cfRule type="cellIs" dxfId="235" priority="235" operator="equal">
      <formula>43397</formula>
    </cfRule>
    <cfRule type="cellIs" dxfId="234" priority="236" operator="equal">
      <formula>43402</formula>
    </cfRule>
  </conditionalFormatting>
  <conditionalFormatting sqref="J578:M578 J580:M581 J583:M584 J586:M587 J589:M589">
    <cfRule type="cellIs" dxfId="233" priority="229" operator="equal">
      <formula>43538</formula>
    </cfRule>
    <cfRule type="cellIs" dxfId="232" priority="230" operator="equal">
      <formula>43586</formula>
    </cfRule>
    <cfRule type="cellIs" dxfId="231" priority="231" operator="equal">
      <formula>43578</formula>
    </cfRule>
    <cfRule type="cellIs" dxfId="230" priority="232" operator="equal">
      <formula>43466</formula>
    </cfRule>
    <cfRule type="cellIs" dxfId="229" priority="233" operator="equal">
      <formula>43402</formula>
    </cfRule>
    <cfRule type="cellIs" dxfId="228" priority="234" operator="equal">
      <formula>43401</formula>
    </cfRule>
  </conditionalFormatting>
  <conditionalFormatting sqref="J578:M578 J580:M581 J583:M584 J586:M587 J589:M589">
    <cfRule type="cellIs" dxfId="227" priority="227" operator="equal">
      <formula>43397</formula>
    </cfRule>
    <cfRule type="cellIs" dxfId="226" priority="228" operator="equal">
      <formula>43402</formula>
    </cfRule>
  </conditionalFormatting>
  <conditionalFormatting sqref="J578:M578 J580:M581 J583:M584 J586:M587 J589:M589">
    <cfRule type="cellIs" dxfId="225" priority="226" operator="equal">
      <formula>43402</formula>
    </cfRule>
  </conditionalFormatting>
  <conditionalFormatting sqref="M782:N782 M784:N785 M787:N788 M790:N791 M793:N793">
    <cfRule type="cellIs" dxfId="224" priority="225" operator="equal">
      <formula>43402</formula>
    </cfRule>
  </conditionalFormatting>
  <conditionalFormatting sqref="M782:N782 M784:N785 M787:N788 M790:N791 M793:N793">
    <cfRule type="cellIs" dxfId="223" priority="223" operator="equal">
      <formula>43397</formula>
    </cfRule>
    <cfRule type="cellIs" dxfId="222" priority="224" operator="equal">
      <formula>43402</formula>
    </cfRule>
  </conditionalFormatting>
  <conditionalFormatting sqref="M782:N782 M784:N785 M787:N788 M790:N791 M793:N793">
    <cfRule type="cellIs" dxfId="221" priority="217" operator="equal">
      <formula>43538</formula>
    </cfRule>
    <cfRule type="cellIs" dxfId="220" priority="218" operator="equal">
      <formula>43586</formula>
    </cfRule>
    <cfRule type="cellIs" dxfId="219" priority="219" operator="equal">
      <formula>43578</formula>
    </cfRule>
    <cfRule type="cellIs" dxfId="218" priority="220" operator="equal">
      <formula>43466</formula>
    </cfRule>
    <cfRule type="cellIs" dxfId="217" priority="221" operator="equal">
      <formula>43402</formula>
    </cfRule>
    <cfRule type="cellIs" dxfId="216" priority="222" operator="equal">
      <formula>43401</formula>
    </cfRule>
  </conditionalFormatting>
  <conditionalFormatting sqref="M782:N782 M784:N785 M787:N788 M790:N791 M793:N793">
    <cfRule type="cellIs" dxfId="215" priority="215" operator="equal">
      <formula>43397</formula>
    </cfRule>
    <cfRule type="cellIs" dxfId="214" priority="216" operator="equal">
      <formula>43402</formula>
    </cfRule>
  </conditionalFormatting>
  <conditionalFormatting sqref="M782:N782 M784:N785 M787:N788 M790:N791 M793:N793">
    <cfRule type="cellIs" dxfId="213" priority="214" operator="equal">
      <formula>43402</formula>
    </cfRule>
  </conditionalFormatting>
  <conditionalFormatting sqref="M795:N795 M797:N798 M800:N801 M803:N804 M806:N806">
    <cfRule type="cellIs" dxfId="212" priority="213" operator="equal">
      <formula>43402</formula>
    </cfRule>
  </conditionalFormatting>
  <conditionalFormatting sqref="M795:N795 M797:N798 M800:N801 M803:N804 M806:N806">
    <cfRule type="cellIs" dxfId="211" priority="211" operator="equal">
      <formula>43397</formula>
    </cfRule>
    <cfRule type="cellIs" dxfId="210" priority="212" operator="equal">
      <formula>43402</formula>
    </cfRule>
  </conditionalFormatting>
  <conditionalFormatting sqref="M795:N795 M797:N798 M800:N801 M803:N804 M806:N806">
    <cfRule type="cellIs" dxfId="209" priority="205" operator="equal">
      <formula>43538</formula>
    </cfRule>
    <cfRule type="cellIs" dxfId="208" priority="206" operator="equal">
      <formula>43586</formula>
    </cfRule>
    <cfRule type="cellIs" dxfId="207" priority="207" operator="equal">
      <formula>43578</formula>
    </cfRule>
    <cfRule type="cellIs" dxfId="206" priority="208" operator="equal">
      <formula>43466</formula>
    </cfRule>
    <cfRule type="cellIs" dxfId="205" priority="209" operator="equal">
      <formula>43402</formula>
    </cfRule>
    <cfRule type="cellIs" dxfId="204" priority="210" operator="equal">
      <formula>43401</formula>
    </cfRule>
  </conditionalFormatting>
  <conditionalFormatting sqref="M795:N795 M797:N798 M800:N801 M803:N804 M806:N806">
    <cfRule type="cellIs" dxfId="203" priority="203" operator="equal">
      <formula>43397</formula>
    </cfRule>
    <cfRule type="cellIs" dxfId="202" priority="204" operator="equal">
      <formula>43402</formula>
    </cfRule>
  </conditionalFormatting>
  <conditionalFormatting sqref="M795:N795 M797:N798 M800:N801 M803:N804 M806:N806">
    <cfRule type="cellIs" dxfId="201" priority="202" operator="equal">
      <formula>43402</formula>
    </cfRule>
  </conditionalFormatting>
  <conditionalFormatting sqref="J813:L813 J815:L816 J818:L819 J821:L822 J824:L824">
    <cfRule type="cellIs" dxfId="200" priority="201" operator="equal">
      <formula>43402</formula>
    </cfRule>
  </conditionalFormatting>
  <conditionalFormatting sqref="J813:L813 J815:L816 J818:L819 J821:L822 J824:L824">
    <cfRule type="cellIs" dxfId="199" priority="199" operator="equal">
      <formula>43397</formula>
    </cfRule>
    <cfRule type="cellIs" dxfId="198" priority="200" operator="equal">
      <formula>43402</formula>
    </cfRule>
  </conditionalFormatting>
  <conditionalFormatting sqref="J813:L813 J815:L816 J818:L819 J821:L822 J824:L824">
    <cfRule type="cellIs" dxfId="197" priority="193" operator="equal">
      <formula>43538</formula>
    </cfRule>
    <cfRule type="cellIs" dxfId="196" priority="194" operator="equal">
      <formula>43586</formula>
    </cfRule>
    <cfRule type="cellIs" dxfId="195" priority="195" operator="equal">
      <formula>43578</formula>
    </cfRule>
    <cfRule type="cellIs" dxfId="194" priority="196" operator="equal">
      <formula>43466</formula>
    </cfRule>
    <cfRule type="cellIs" dxfId="193" priority="197" operator="equal">
      <formula>43402</formula>
    </cfRule>
    <cfRule type="cellIs" dxfId="192" priority="198" operator="equal">
      <formula>43401</formula>
    </cfRule>
  </conditionalFormatting>
  <conditionalFormatting sqref="J813:L813 J815:L816 J818:L819 J821:L822 J824:L824">
    <cfRule type="cellIs" dxfId="191" priority="191" operator="equal">
      <formula>43397</formula>
    </cfRule>
    <cfRule type="cellIs" dxfId="190" priority="192" operator="equal">
      <formula>43402</formula>
    </cfRule>
  </conditionalFormatting>
  <conditionalFormatting sqref="J813:L813 J815:L816 J818:L819 J821:L822 J824:L824">
    <cfRule type="cellIs" dxfId="189" priority="190" operator="equal">
      <formula>43402</formula>
    </cfRule>
  </conditionalFormatting>
  <conditionalFormatting sqref="M813 M815">
    <cfRule type="cellIs" dxfId="188" priority="189" operator="equal">
      <formula>43402</formula>
    </cfRule>
  </conditionalFormatting>
  <conditionalFormatting sqref="M813 M815">
    <cfRule type="cellIs" dxfId="187" priority="187" operator="equal">
      <formula>43397</formula>
    </cfRule>
    <cfRule type="cellIs" dxfId="186" priority="188" operator="equal">
      <formula>43402</formula>
    </cfRule>
  </conditionalFormatting>
  <conditionalFormatting sqref="M813 M815">
    <cfRule type="cellIs" dxfId="185" priority="181" operator="equal">
      <formula>43538</formula>
    </cfRule>
    <cfRule type="cellIs" dxfId="184" priority="182" operator="equal">
      <formula>43586</formula>
    </cfRule>
    <cfRule type="cellIs" dxfId="183" priority="183" operator="equal">
      <formula>43578</formula>
    </cfRule>
    <cfRule type="cellIs" dxfId="182" priority="184" operator="equal">
      <formula>43466</formula>
    </cfRule>
    <cfRule type="cellIs" dxfId="181" priority="185" operator="equal">
      <formula>43402</formula>
    </cfRule>
    <cfRule type="cellIs" dxfId="180" priority="186" operator="equal">
      <formula>43401</formula>
    </cfRule>
  </conditionalFormatting>
  <conditionalFormatting sqref="M813 M815">
    <cfRule type="cellIs" dxfId="179" priority="179" operator="equal">
      <formula>43397</formula>
    </cfRule>
    <cfRule type="cellIs" dxfId="178" priority="180" operator="equal">
      <formula>43402</formula>
    </cfRule>
  </conditionalFormatting>
  <conditionalFormatting sqref="M813 M815">
    <cfRule type="cellIs" dxfId="177" priority="178" operator="equal">
      <formula>43402</formula>
    </cfRule>
  </conditionalFormatting>
  <conditionalFormatting sqref="J826:M826 J828:M829 J831:M832 J834:M835 J837:M837">
    <cfRule type="cellIs" dxfId="176" priority="177" operator="equal">
      <formula>43402</formula>
    </cfRule>
  </conditionalFormatting>
  <conditionalFormatting sqref="J826:M826 J828:M829 J831:M832 J834:M835 J837:M837">
    <cfRule type="cellIs" dxfId="175" priority="175" operator="equal">
      <formula>43397</formula>
    </cfRule>
    <cfRule type="cellIs" dxfId="174" priority="176" operator="equal">
      <formula>43402</formula>
    </cfRule>
  </conditionalFormatting>
  <conditionalFormatting sqref="J826:M826 J828:M829 J831:M832 J834:M835 J837:M837">
    <cfRule type="cellIs" dxfId="173" priority="169" operator="equal">
      <formula>43538</formula>
    </cfRule>
    <cfRule type="cellIs" dxfId="172" priority="170" operator="equal">
      <formula>43586</formula>
    </cfRule>
    <cfRule type="cellIs" dxfId="171" priority="171" operator="equal">
      <formula>43578</formula>
    </cfRule>
    <cfRule type="cellIs" dxfId="170" priority="172" operator="equal">
      <formula>43466</formula>
    </cfRule>
    <cfRule type="cellIs" dxfId="169" priority="173" operator="equal">
      <formula>43402</formula>
    </cfRule>
    <cfRule type="cellIs" dxfId="168" priority="174" operator="equal">
      <formula>43401</formula>
    </cfRule>
  </conditionalFormatting>
  <conditionalFormatting sqref="J826:M826 J828:M829 J831:M832 J834:M835 J837:M837">
    <cfRule type="cellIs" dxfId="167" priority="167" operator="equal">
      <formula>43397</formula>
    </cfRule>
    <cfRule type="cellIs" dxfId="166" priority="168" operator="equal">
      <formula>43402</formula>
    </cfRule>
  </conditionalFormatting>
  <conditionalFormatting sqref="J826:M826 J828:M829 J831:M832 J834:M835 J837:M837">
    <cfRule type="cellIs" dxfId="165" priority="166" operator="equal">
      <formula>43402</formula>
    </cfRule>
  </conditionalFormatting>
  <conditionalFormatting sqref="J937:M937 J939:M940 J942:M943 J945:M946 J948:M948">
    <cfRule type="cellIs" dxfId="164" priority="165" operator="equal">
      <formula>43402</formula>
    </cfRule>
  </conditionalFormatting>
  <conditionalFormatting sqref="J937:M937 J939:M940 J942:M943 J945:M946 J948:M948">
    <cfRule type="cellIs" dxfId="163" priority="163" operator="equal">
      <formula>43397</formula>
    </cfRule>
    <cfRule type="cellIs" dxfId="162" priority="164" operator="equal">
      <formula>43402</formula>
    </cfRule>
  </conditionalFormatting>
  <conditionalFormatting sqref="J937:M937 J939:M940 J942:M943 J945:M946 J948:M948">
    <cfRule type="cellIs" dxfId="161" priority="157" operator="equal">
      <formula>43538</formula>
    </cfRule>
    <cfRule type="cellIs" dxfId="160" priority="158" operator="equal">
      <formula>43586</formula>
    </cfRule>
    <cfRule type="cellIs" dxfId="159" priority="159" operator="equal">
      <formula>43578</formula>
    </cfRule>
    <cfRule type="cellIs" dxfId="158" priority="160" operator="equal">
      <formula>43466</formula>
    </cfRule>
    <cfRule type="cellIs" dxfId="157" priority="161" operator="equal">
      <formula>43402</formula>
    </cfRule>
    <cfRule type="cellIs" dxfId="156" priority="162" operator="equal">
      <formula>43401</formula>
    </cfRule>
  </conditionalFormatting>
  <conditionalFormatting sqref="J937:M937 J939:M940 J942:M943 J945:M946 J948:M948">
    <cfRule type="cellIs" dxfId="155" priority="155" operator="equal">
      <formula>43397</formula>
    </cfRule>
    <cfRule type="cellIs" dxfId="154" priority="156" operator="equal">
      <formula>43402</formula>
    </cfRule>
  </conditionalFormatting>
  <conditionalFormatting sqref="J937:M937 J939:M940 J942:M943 J945:M946 J948:M948">
    <cfRule type="cellIs" dxfId="153" priority="154" operator="equal">
      <formula>43402</formula>
    </cfRule>
  </conditionalFormatting>
  <conditionalFormatting sqref="J950:M950 J952:M953 J955:M956 J958:M959 J961:M961">
    <cfRule type="cellIs" dxfId="152" priority="153" operator="equal">
      <formula>43402</formula>
    </cfRule>
  </conditionalFormatting>
  <conditionalFormatting sqref="J950:M950 J952:M953 J955:M956 J958:M959 J961:M961">
    <cfRule type="cellIs" dxfId="151" priority="151" operator="equal">
      <formula>43397</formula>
    </cfRule>
    <cfRule type="cellIs" dxfId="150" priority="152" operator="equal">
      <formula>43402</formula>
    </cfRule>
  </conditionalFormatting>
  <conditionalFormatting sqref="J950:M950 J952:M953 J955:M956 J958:M959 J961:M961">
    <cfRule type="cellIs" dxfId="149" priority="145" operator="equal">
      <formula>43538</formula>
    </cfRule>
    <cfRule type="cellIs" dxfId="148" priority="146" operator="equal">
      <formula>43586</formula>
    </cfRule>
    <cfRule type="cellIs" dxfId="147" priority="147" operator="equal">
      <formula>43578</formula>
    </cfRule>
    <cfRule type="cellIs" dxfId="146" priority="148" operator="equal">
      <formula>43466</formula>
    </cfRule>
    <cfRule type="cellIs" dxfId="145" priority="149" operator="equal">
      <formula>43402</formula>
    </cfRule>
    <cfRule type="cellIs" dxfId="144" priority="150" operator="equal">
      <formula>43401</formula>
    </cfRule>
  </conditionalFormatting>
  <conditionalFormatting sqref="J950:M950 J952:M953 J955:M956 J958:M959 J961:M961">
    <cfRule type="cellIs" dxfId="143" priority="143" operator="equal">
      <formula>43397</formula>
    </cfRule>
    <cfRule type="cellIs" dxfId="142" priority="144" operator="equal">
      <formula>43402</formula>
    </cfRule>
  </conditionalFormatting>
  <conditionalFormatting sqref="J950:M950 J952:M953 J955:M956 J958:M959 J961:M961">
    <cfRule type="cellIs" dxfId="141" priority="142" operator="equal">
      <formula>43402</formula>
    </cfRule>
  </conditionalFormatting>
  <conditionalFormatting sqref="M1030:N1030 M1032:N1033 M1035:N1036 M1038:N1039 M1041:N1041">
    <cfRule type="cellIs" dxfId="140" priority="141" operator="equal">
      <formula>43402</formula>
    </cfRule>
  </conditionalFormatting>
  <conditionalFormatting sqref="M1030:N1030 M1032:N1033 M1035:N1036 M1038:N1039 M1041:N1041">
    <cfRule type="cellIs" dxfId="139" priority="139" operator="equal">
      <formula>43397</formula>
    </cfRule>
    <cfRule type="cellIs" dxfId="138" priority="140" operator="equal">
      <formula>43402</formula>
    </cfRule>
  </conditionalFormatting>
  <conditionalFormatting sqref="M1030:N1030 M1032:N1033 M1035:N1036 M1038:N1039 M1041:N1041">
    <cfRule type="cellIs" dxfId="137" priority="133" operator="equal">
      <formula>43538</formula>
    </cfRule>
    <cfRule type="cellIs" dxfId="136" priority="134" operator="equal">
      <formula>43586</formula>
    </cfRule>
    <cfRule type="cellIs" dxfId="135" priority="135" operator="equal">
      <formula>43578</formula>
    </cfRule>
    <cfRule type="cellIs" dxfId="134" priority="136" operator="equal">
      <formula>43466</formula>
    </cfRule>
    <cfRule type="cellIs" dxfId="133" priority="137" operator="equal">
      <formula>43402</formula>
    </cfRule>
    <cfRule type="cellIs" dxfId="132" priority="138" operator="equal">
      <formula>43401</formula>
    </cfRule>
  </conditionalFormatting>
  <conditionalFormatting sqref="M1030:N1030 M1032:N1033 M1035:N1036 M1038:N1039 M1041:N1041">
    <cfRule type="cellIs" dxfId="131" priority="131" operator="equal">
      <formula>43397</formula>
    </cfRule>
    <cfRule type="cellIs" dxfId="130" priority="132" operator="equal">
      <formula>43402</formula>
    </cfRule>
  </conditionalFormatting>
  <conditionalFormatting sqref="M1030:N1030 M1032:N1033 M1035:N1036 M1038:N1039 M1041:N1041">
    <cfRule type="cellIs" dxfId="129" priority="130" operator="equal">
      <formula>43402</formula>
    </cfRule>
  </conditionalFormatting>
  <conditionalFormatting sqref="M1043:N1043 M1045:N1046 M1048:N1049 M1051:N1052 M1054:N1054">
    <cfRule type="cellIs" dxfId="128" priority="129" operator="equal">
      <formula>43402</formula>
    </cfRule>
  </conditionalFormatting>
  <conditionalFormatting sqref="M1043:N1043 M1045:N1046 M1048:N1049 M1051:N1052 M1054:N1054">
    <cfRule type="cellIs" dxfId="127" priority="127" operator="equal">
      <formula>43397</formula>
    </cfRule>
    <cfRule type="cellIs" dxfId="126" priority="128" operator="equal">
      <formula>43402</formula>
    </cfRule>
  </conditionalFormatting>
  <conditionalFormatting sqref="M1043:N1043 M1045:N1046 M1048:N1049 M1051:N1052 M1054:N1054">
    <cfRule type="cellIs" dxfId="125" priority="121" operator="equal">
      <formula>43538</formula>
    </cfRule>
    <cfRule type="cellIs" dxfId="124" priority="122" operator="equal">
      <formula>43586</formula>
    </cfRule>
    <cfRule type="cellIs" dxfId="123" priority="123" operator="equal">
      <formula>43578</formula>
    </cfRule>
    <cfRule type="cellIs" dxfId="122" priority="124" operator="equal">
      <formula>43466</formula>
    </cfRule>
    <cfRule type="cellIs" dxfId="121" priority="125" operator="equal">
      <formula>43402</formula>
    </cfRule>
    <cfRule type="cellIs" dxfId="120" priority="126" operator="equal">
      <formula>43401</formula>
    </cfRule>
  </conditionalFormatting>
  <conditionalFormatting sqref="M1043:N1043 M1045:N1046 M1048:N1049 M1051:N1052 M1054:N1054">
    <cfRule type="cellIs" dxfId="119" priority="119" operator="equal">
      <formula>43397</formula>
    </cfRule>
    <cfRule type="cellIs" dxfId="118" priority="120" operator="equal">
      <formula>43402</formula>
    </cfRule>
  </conditionalFormatting>
  <conditionalFormatting sqref="M1043:N1043 M1045:N1046 M1048:N1049 M1051:N1052 M1054:N1054">
    <cfRule type="cellIs" dxfId="117" priority="118" operator="equal">
      <formula>43402</formula>
    </cfRule>
  </conditionalFormatting>
  <conditionalFormatting sqref="L1092 L1094:L1095 L1097:L1098 L1100:L1101 L1103">
    <cfRule type="cellIs" dxfId="116" priority="117" operator="equal">
      <formula>43402</formula>
    </cfRule>
  </conditionalFormatting>
  <conditionalFormatting sqref="L1092 L1094:L1095 L1097:L1098 L1100:L1101 L1103">
    <cfRule type="cellIs" dxfId="115" priority="115" operator="equal">
      <formula>43397</formula>
    </cfRule>
    <cfRule type="cellIs" dxfId="114" priority="116" operator="equal">
      <formula>43402</formula>
    </cfRule>
  </conditionalFormatting>
  <conditionalFormatting sqref="L1092 L1094:L1095 L1097:L1098 L1100:L1101 L1103">
    <cfRule type="cellIs" dxfId="113" priority="109" operator="equal">
      <formula>43538</formula>
    </cfRule>
    <cfRule type="cellIs" dxfId="112" priority="110" operator="equal">
      <formula>43586</formula>
    </cfRule>
    <cfRule type="cellIs" dxfId="111" priority="111" operator="equal">
      <formula>43578</formula>
    </cfRule>
    <cfRule type="cellIs" dxfId="110" priority="112" operator="equal">
      <formula>43466</formula>
    </cfRule>
    <cfRule type="cellIs" dxfId="109" priority="113" operator="equal">
      <formula>43402</formula>
    </cfRule>
    <cfRule type="cellIs" dxfId="108" priority="114" operator="equal">
      <formula>43401</formula>
    </cfRule>
  </conditionalFormatting>
  <conditionalFormatting sqref="L1092 L1094:L1095 L1097:L1098 L1100:L1101 L1103">
    <cfRule type="cellIs" dxfId="107" priority="107" operator="equal">
      <formula>43397</formula>
    </cfRule>
    <cfRule type="cellIs" dxfId="106" priority="108" operator="equal">
      <formula>43402</formula>
    </cfRule>
  </conditionalFormatting>
  <conditionalFormatting sqref="L1092 L1094:L1095 L1097:L1098 L1100:L1101 L1103">
    <cfRule type="cellIs" dxfId="105" priority="106" operator="equal">
      <formula>43402</formula>
    </cfRule>
  </conditionalFormatting>
  <conditionalFormatting sqref="N1092 N1094:N1095 N1097:N1098 N1100:N1101 N1103">
    <cfRule type="cellIs" dxfId="104" priority="105" operator="equal">
      <formula>43402</formula>
    </cfRule>
  </conditionalFormatting>
  <conditionalFormatting sqref="N1092 N1094:N1095 N1097:N1098 N1100:N1101 N1103">
    <cfRule type="cellIs" dxfId="103" priority="103" operator="equal">
      <formula>43397</formula>
    </cfRule>
    <cfRule type="cellIs" dxfId="102" priority="104" operator="equal">
      <formula>43402</formula>
    </cfRule>
  </conditionalFormatting>
  <conditionalFormatting sqref="N1092 N1094:N1095 N1097:N1098 N1100:N1101 N1103">
    <cfRule type="cellIs" dxfId="101" priority="97" operator="equal">
      <formula>43538</formula>
    </cfRule>
    <cfRule type="cellIs" dxfId="100" priority="98" operator="equal">
      <formula>43586</formula>
    </cfRule>
    <cfRule type="cellIs" dxfId="99" priority="99" operator="equal">
      <formula>43578</formula>
    </cfRule>
    <cfRule type="cellIs" dxfId="98" priority="100" operator="equal">
      <formula>43466</formula>
    </cfRule>
    <cfRule type="cellIs" dxfId="97" priority="101" operator="equal">
      <formula>43402</formula>
    </cfRule>
    <cfRule type="cellIs" dxfId="96" priority="102" operator="equal">
      <formula>43401</formula>
    </cfRule>
  </conditionalFormatting>
  <conditionalFormatting sqref="N1092 N1094:N1095 N1097:N1098 N1100:N1101 N1103">
    <cfRule type="cellIs" dxfId="95" priority="95" operator="equal">
      <formula>43397</formula>
    </cfRule>
    <cfRule type="cellIs" dxfId="94" priority="96" operator="equal">
      <formula>43402</formula>
    </cfRule>
  </conditionalFormatting>
  <conditionalFormatting sqref="N1092 N1094:N1095 N1097:N1098 N1100:N1101 N1103">
    <cfRule type="cellIs" dxfId="93" priority="94" operator="equal">
      <formula>43402</formula>
    </cfRule>
  </conditionalFormatting>
  <conditionalFormatting sqref="N1105 N1107:N1108 N1110:N1111 N1113:N1114 N1116">
    <cfRule type="cellIs" dxfId="92" priority="93" operator="equal">
      <formula>43402</formula>
    </cfRule>
  </conditionalFormatting>
  <conditionalFormatting sqref="N1105 N1107:N1108 N1110:N1111 N1113:N1114 N1116">
    <cfRule type="cellIs" dxfId="91" priority="91" operator="equal">
      <formula>43397</formula>
    </cfRule>
    <cfRule type="cellIs" dxfId="90" priority="92" operator="equal">
      <formula>43402</formula>
    </cfRule>
  </conditionalFormatting>
  <conditionalFormatting sqref="N1105 N1107:N1108 N1110:N1111 N1113:N1114 N1116">
    <cfRule type="cellIs" dxfId="89" priority="85" operator="equal">
      <formula>43538</formula>
    </cfRule>
    <cfRule type="cellIs" dxfId="88" priority="86" operator="equal">
      <formula>43586</formula>
    </cfRule>
    <cfRule type="cellIs" dxfId="87" priority="87" operator="equal">
      <formula>43578</formula>
    </cfRule>
    <cfRule type="cellIs" dxfId="86" priority="88" operator="equal">
      <formula>43466</formula>
    </cfRule>
    <cfRule type="cellIs" dxfId="85" priority="89" operator="equal">
      <formula>43402</formula>
    </cfRule>
    <cfRule type="cellIs" dxfId="84" priority="90" operator="equal">
      <formula>43401</formula>
    </cfRule>
  </conditionalFormatting>
  <conditionalFormatting sqref="N1105 N1107:N1108 N1110:N1111 N1113:N1114 N1116">
    <cfRule type="cellIs" dxfId="83" priority="83" operator="equal">
      <formula>43397</formula>
    </cfRule>
    <cfRule type="cellIs" dxfId="82" priority="84" operator="equal">
      <formula>43402</formula>
    </cfRule>
  </conditionalFormatting>
  <conditionalFormatting sqref="N1105 N1107:N1108 N1110:N1111 N1113:N1114 N1116">
    <cfRule type="cellIs" dxfId="81" priority="82" operator="equal">
      <formula>43402</formula>
    </cfRule>
  </conditionalFormatting>
  <conditionalFormatting sqref="L1105 L1107:L1108 L1110:L1111 L1113:L1114 L1116">
    <cfRule type="cellIs" dxfId="80" priority="81" operator="equal">
      <formula>43402</formula>
    </cfRule>
  </conditionalFormatting>
  <conditionalFormatting sqref="L1105 L1107:L1108 L1110:L1111 L1113:L1114 L1116">
    <cfRule type="cellIs" dxfId="79" priority="79" operator="equal">
      <formula>43397</formula>
    </cfRule>
    <cfRule type="cellIs" dxfId="78" priority="80" operator="equal">
      <formula>43402</formula>
    </cfRule>
  </conditionalFormatting>
  <conditionalFormatting sqref="L1105 L1107:L1108 L1110:L1111 L1113:L1114 L1116">
    <cfRule type="cellIs" dxfId="77" priority="73" operator="equal">
      <formula>43538</formula>
    </cfRule>
    <cfRule type="cellIs" dxfId="76" priority="74" operator="equal">
      <formula>43586</formula>
    </cfRule>
    <cfRule type="cellIs" dxfId="75" priority="75" operator="equal">
      <formula>43578</formula>
    </cfRule>
    <cfRule type="cellIs" dxfId="74" priority="76" operator="equal">
      <formula>43466</formula>
    </cfRule>
    <cfRule type="cellIs" dxfId="73" priority="77" operator="equal">
      <formula>43402</formula>
    </cfRule>
    <cfRule type="cellIs" dxfId="72" priority="78" operator="equal">
      <formula>43401</formula>
    </cfRule>
  </conditionalFormatting>
  <conditionalFormatting sqref="L1105 L1107:L1108 L1110:L1111 L1113:L1114 L1116">
    <cfRule type="cellIs" dxfId="71" priority="71" operator="equal">
      <formula>43397</formula>
    </cfRule>
    <cfRule type="cellIs" dxfId="70" priority="72" operator="equal">
      <formula>43402</formula>
    </cfRule>
  </conditionalFormatting>
  <conditionalFormatting sqref="L1105 L1107:L1108 L1110:L1111 L1113:L1114 L1116">
    <cfRule type="cellIs" dxfId="69" priority="70" operator="equal">
      <formula>43402</formula>
    </cfRule>
  </conditionalFormatting>
  <conditionalFormatting sqref="J1123 J1125">
    <cfRule type="cellIs" dxfId="68" priority="69" operator="equal">
      <formula>43402</formula>
    </cfRule>
  </conditionalFormatting>
  <conditionalFormatting sqref="J1123 J1125">
    <cfRule type="cellIs" dxfId="67" priority="67" operator="equal">
      <formula>43397</formula>
    </cfRule>
    <cfRule type="cellIs" dxfId="66" priority="68" operator="equal">
      <formula>43402</formula>
    </cfRule>
  </conditionalFormatting>
  <conditionalFormatting sqref="J1123 J1125">
    <cfRule type="cellIs" dxfId="65" priority="61" operator="equal">
      <formula>43538</formula>
    </cfRule>
    <cfRule type="cellIs" dxfId="64" priority="62" operator="equal">
      <formula>43586</formula>
    </cfRule>
    <cfRule type="cellIs" dxfId="63" priority="63" operator="equal">
      <formula>43578</formula>
    </cfRule>
    <cfRule type="cellIs" dxfId="62" priority="64" operator="equal">
      <formula>43466</formula>
    </cfRule>
    <cfRule type="cellIs" dxfId="61" priority="65" operator="equal">
      <formula>43402</formula>
    </cfRule>
    <cfRule type="cellIs" dxfId="60" priority="66" operator="equal">
      <formula>43401</formula>
    </cfRule>
  </conditionalFormatting>
  <conditionalFormatting sqref="J1123 J1125">
    <cfRule type="cellIs" dxfId="59" priority="59" operator="equal">
      <formula>43397</formula>
    </cfRule>
    <cfRule type="cellIs" dxfId="58" priority="60" operator="equal">
      <formula>43402</formula>
    </cfRule>
  </conditionalFormatting>
  <conditionalFormatting sqref="J1123 J1125">
    <cfRule type="cellIs" dxfId="57" priority="58" operator="equal">
      <formula>43402</formula>
    </cfRule>
  </conditionalFormatting>
  <conditionalFormatting sqref="J1126 J1128:J1129 J1131:J1132 J1134">
    <cfRule type="cellIs" dxfId="56" priority="57" operator="equal">
      <formula>43402</formula>
    </cfRule>
  </conditionalFormatting>
  <conditionalFormatting sqref="J1126 J1128:J1129 J1131:J1132 J1134">
    <cfRule type="cellIs" dxfId="55" priority="55" operator="equal">
      <formula>43397</formula>
    </cfRule>
    <cfRule type="cellIs" dxfId="54" priority="56" operator="equal">
      <formula>43402</formula>
    </cfRule>
  </conditionalFormatting>
  <conditionalFormatting sqref="J1126 J1128:J1129 J1131:J1132 J1134">
    <cfRule type="cellIs" dxfId="53" priority="49" operator="equal">
      <formula>43538</formula>
    </cfRule>
    <cfRule type="cellIs" dxfId="52" priority="50" operator="equal">
      <formula>43586</formula>
    </cfRule>
    <cfRule type="cellIs" dxfId="51" priority="51" operator="equal">
      <formula>43578</formula>
    </cfRule>
    <cfRule type="cellIs" dxfId="50" priority="52" operator="equal">
      <formula>43466</formula>
    </cfRule>
    <cfRule type="cellIs" dxfId="49" priority="53" operator="equal">
      <formula>43402</formula>
    </cfRule>
    <cfRule type="cellIs" dxfId="48" priority="54" operator="equal">
      <formula>43401</formula>
    </cfRule>
  </conditionalFormatting>
  <conditionalFormatting sqref="J1126 J1128:J1129 J1131:J1132 J1134">
    <cfRule type="cellIs" dxfId="47" priority="47" operator="equal">
      <formula>43397</formula>
    </cfRule>
    <cfRule type="cellIs" dxfId="46" priority="48" operator="equal">
      <formula>43402</formula>
    </cfRule>
  </conditionalFormatting>
  <conditionalFormatting sqref="J1126 J1128:J1129 J1131:J1132 J1134">
    <cfRule type="cellIs" dxfId="45" priority="46" operator="equal">
      <formula>43402</formula>
    </cfRule>
  </conditionalFormatting>
  <conditionalFormatting sqref="J1136:M1136 J1138:M1139 J1141:M1142 J1144:M1145 J1147:M1147">
    <cfRule type="cellIs" dxfId="44" priority="45" operator="equal">
      <formula>43402</formula>
    </cfRule>
  </conditionalFormatting>
  <conditionalFormatting sqref="J1136:M1136 J1138:M1139 J1141:M1142 J1144:M1145 J1147:M1147">
    <cfRule type="cellIs" dxfId="43" priority="43" operator="equal">
      <formula>43397</formula>
    </cfRule>
    <cfRule type="cellIs" dxfId="42" priority="44" operator="equal">
      <formula>43402</formula>
    </cfRule>
  </conditionalFormatting>
  <conditionalFormatting sqref="J1136:M1136 J1138:M1139 J1141:M1142 J1144:M1145 J1147:M1147">
    <cfRule type="cellIs" dxfId="41" priority="37" operator="equal">
      <formula>43538</formula>
    </cfRule>
    <cfRule type="cellIs" dxfId="40" priority="38" operator="equal">
      <formula>43586</formula>
    </cfRule>
    <cfRule type="cellIs" dxfId="39" priority="39" operator="equal">
      <formula>43578</formula>
    </cfRule>
    <cfRule type="cellIs" dxfId="38" priority="40" operator="equal">
      <formula>43466</formula>
    </cfRule>
    <cfRule type="cellIs" dxfId="37" priority="41" operator="equal">
      <formula>43402</formula>
    </cfRule>
    <cfRule type="cellIs" dxfId="36" priority="42" operator="equal">
      <formula>43401</formula>
    </cfRule>
  </conditionalFormatting>
  <conditionalFormatting sqref="J1136:M1136 J1138:M1139 J1141:M1142 J1144:M1145 J1147:M1147">
    <cfRule type="cellIs" dxfId="35" priority="35" operator="equal">
      <formula>43397</formula>
    </cfRule>
    <cfRule type="cellIs" dxfId="34" priority="36" operator="equal">
      <formula>43402</formula>
    </cfRule>
  </conditionalFormatting>
  <conditionalFormatting sqref="J1136:M1136 J1138:M1139 J1141:M1142 J1144:M1145 J1147:M1147">
    <cfRule type="cellIs" dxfId="33" priority="34" operator="equal">
      <formula>43402</formula>
    </cfRule>
  </conditionalFormatting>
  <conditionalFormatting sqref="K1123:M1123 K1125:M1125">
    <cfRule type="cellIs" dxfId="32" priority="33" operator="equal">
      <formula>43402</formula>
    </cfRule>
  </conditionalFormatting>
  <conditionalFormatting sqref="K1123:M1123 K1125:M1125">
    <cfRule type="cellIs" dxfId="31" priority="31" operator="equal">
      <formula>43397</formula>
    </cfRule>
    <cfRule type="cellIs" dxfId="30" priority="32" operator="equal">
      <formula>43402</formula>
    </cfRule>
  </conditionalFormatting>
  <conditionalFormatting sqref="K1123:M1123 K1125:M1125">
    <cfRule type="cellIs" dxfId="29" priority="25" operator="equal">
      <formula>43538</formula>
    </cfRule>
    <cfRule type="cellIs" dxfId="28" priority="26" operator="equal">
      <formula>43586</formula>
    </cfRule>
    <cfRule type="cellIs" dxfId="27" priority="27" operator="equal">
      <formula>43578</formula>
    </cfRule>
    <cfRule type="cellIs" dxfId="26" priority="28" operator="equal">
      <formula>43466</formula>
    </cfRule>
    <cfRule type="cellIs" dxfId="25" priority="29" operator="equal">
      <formula>43402</formula>
    </cfRule>
    <cfRule type="cellIs" dxfId="24" priority="30" operator="equal">
      <formula>43401</formula>
    </cfRule>
  </conditionalFormatting>
  <conditionalFormatting sqref="K1123:M1123 K1125:M1125">
    <cfRule type="cellIs" dxfId="23" priority="23" operator="equal">
      <formula>43397</formula>
    </cfRule>
    <cfRule type="cellIs" dxfId="22" priority="24" operator="equal">
      <formula>43402</formula>
    </cfRule>
  </conditionalFormatting>
  <conditionalFormatting sqref="K1123:M1123 K1125:M1125">
    <cfRule type="cellIs" dxfId="21" priority="22" operator="equal">
      <formula>43402</formula>
    </cfRule>
  </conditionalFormatting>
  <conditionalFormatting sqref="L1126 L1128:L1129 L1131:L1132 L1134">
    <cfRule type="cellIs" dxfId="20" priority="21" operator="equal">
      <formula>43402</formula>
    </cfRule>
  </conditionalFormatting>
  <conditionalFormatting sqref="L1126 L1128:L1129 L1131:L1132 L1134">
    <cfRule type="cellIs" dxfId="19" priority="19" operator="equal">
      <formula>43397</formula>
    </cfRule>
    <cfRule type="cellIs" dxfId="18" priority="20" operator="equal">
      <formula>43402</formula>
    </cfRule>
  </conditionalFormatting>
  <conditionalFormatting sqref="L1126 L1128:L1129 L1131:L1132 L1134">
    <cfRule type="cellIs" dxfId="17" priority="13" operator="equal">
      <formula>43538</formula>
    </cfRule>
    <cfRule type="cellIs" dxfId="16" priority="14" operator="equal">
      <formula>43586</formula>
    </cfRule>
    <cfRule type="cellIs" dxfId="15" priority="15" operator="equal">
      <formula>43578</formula>
    </cfRule>
    <cfRule type="cellIs" dxfId="14" priority="16" operator="equal">
      <formula>43466</formula>
    </cfRule>
    <cfRule type="cellIs" dxfId="13" priority="17" operator="equal">
      <formula>43402</formula>
    </cfRule>
    <cfRule type="cellIs" dxfId="12" priority="18" operator="equal">
      <formula>43401</formula>
    </cfRule>
  </conditionalFormatting>
  <conditionalFormatting sqref="L1126 L1128:L1129 L1131:L1132 L1134">
    <cfRule type="cellIs" dxfId="11" priority="11" operator="equal">
      <formula>43397</formula>
    </cfRule>
    <cfRule type="cellIs" dxfId="10" priority="12" operator="equal">
      <formula>43402</formula>
    </cfRule>
  </conditionalFormatting>
  <conditionalFormatting sqref="L1126 L1128:L1129 L1131:L1132 L1134">
    <cfRule type="cellIs" dxfId="9" priority="10" operator="equal">
      <formula>43402</formula>
    </cfRule>
  </conditionalFormatting>
  <conditionalFormatting sqref="F550 F552:F558">
    <cfRule type="cellIs" dxfId="8" priority="4" operator="equal">
      <formula>43538</formula>
    </cfRule>
    <cfRule type="cellIs" dxfId="7" priority="5" operator="equal">
      <formula>43586</formula>
    </cfRule>
    <cfRule type="cellIs" dxfId="6" priority="6" operator="equal">
      <formula>43578</formula>
    </cfRule>
    <cfRule type="cellIs" dxfId="5" priority="7" operator="equal">
      <formula>43466</formula>
    </cfRule>
    <cfRule type="cellIs" dxfId="4" priority="8" operator="equal">
      <formula>43402</formula>
    </cfRule>
    <cfRule type="cellIs" dxfId="3" priority="9" operator="equal">
      <formula>43401</formula>
    </cfRule>
  </conditionalFormatting>
  <conditionalFormatting sqref="F550 F552:F558">
    <cfRule type="cellIs" dxfId="2" priority="2" operator="equal">
      <formula>43397</formula>
    </cfRule>
    <cfRule type="cellIs" dxfId="1" priority="3" operator="equal">
      <formula>43402</formula>
    </cfRule>
  </conditionalFormatting>
  <conditionalFormatting sqref="F550 F552:F558">
    <cfRule type="cellIs" dxfId="0" priority="1" operator="equal">
      <formula>43402</formula>
    </cfRule>
  </conditionalFormatting>
  <pageMargins left="0.7" right="0.7" top="0.75" bottom="0.75" header="0.51180555555555496" footer="0.51180555555555496"/>
  <pageSetup scale="10" firstPageNumber="0" orientation="landscape" horizontalDpi="300" verticalDpi="300" r:id="rId1"/>
  <rowBreaks count="27" manualBreakCount="27">
    <brk id="31" max="16383" man="1"/>
    <brk id="63" max="16383" man="1"/>
    <brk id="94" max="16383" man="1"/>
    <brk id="156" max="16383" man="1"/>
    <brk id="187" max="16383" man="1"/>
    <brk id="218" max="16383" man="1"/>
    <brk id="249" max="16383" man="1"/>
    <brk id="280" max="16383" man="1"/>
    <brk id="311" max="16383" man="1"/>
    <brk id="342" max="16383" man="1"/>
    <brk id="373" max="16383" man="1"/>
    <brk id="404" max="16383" man="1"/>
    <brk id="435" max="16383" man="1"/>
    <brk id="466" max="16383" man="1"/>
    <brk id="497" max="16383" man="1"/>
    <brk id="528" max="16383" man="1"/>
    <brk id="559" max="16383" man="1"/>
    <brk id="652" max="16383" man="1"/>
    <brk id="683" max="16383" man="1"/>
    <brk id="714" max="16383" man="1"/>
    <brk id="745" max="16383" man="1"/>
    <brk id="776" max="16383" man="1"/>
    <brk id="807" max="16383" man="1"/>
    <brk id="838" max="16383" man="1"/>
    <brk id="869" max="16383" man="1"/>
    <brk id="900" max="16383" man="1"/>
    <brk id="993"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Donem 3</vt:lpstr>
      <vt:lpstr>Phase 3</vt:lpstr>
      <vt:lpstr>Dersler-Lectures</vt:lpstr>
      <vt:lpstr>Amac_Hedef</vt:lpstr>
      <vt:lpstr>21-22 Donem 3_ING</vt:lpstr>
      <vt:lpstr>'21-22 Donem 3_ING'!Yazdırma_Alanı</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Yuksel Yilmaz</dc:creator>
  <cp:lastModifiedBy>REIS</cp:lastModifiedBy>
  <cp:revision>1</cp:revision>
  <cp:lastPrinted>2019-07-10T12:10:46Z</cp:lastPrinted>
  <dcterms:created xsi:type="dcterms:W3CDTF">2018-07-18T17:28:00Z</dcterms:created>
  <dcterms:modified xsi:type="dcterms:W3CDTF">2022-04-07T11:48:26Z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