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rehberler\ders programları\"/>
    </mc:Choice>
  </mc:AlternateContent>
  <bookViews>
    <workbookView xWindow="0" yWindow="495" windowWidth="28800" windowHeight="16020" tabRatio="500" firstSheet="1" activeTab="11"/>
  </bookViews>
  <sheets>
    <sheet name="AKTS_D5" sheetId="1" r:id="rId1"/>
    <sheet name="2023-2024 akademik takvim staj " sheetId="2" r:id="rId2"/>
    <sheet name="ACL" sheetId="3" r:id="rId3"/>
    <sheet name="ANZ" sheetId="4" r:id="rId4"/>
    <sheet name="BİYOİST" sheetId="5" r:id="rId5"/>
    <sheet name="Ç.CER" sheetId="6" r:id="rId6"/>
    <sheet name="ÇERS" sheetId="7" r:id="rId7"/>
    <sheet name="DER" sheetId="8" r:id="rId8"/>
    <sheet name="ENF" sheetId="9" r:id="rId9"/>
    <sheet name="FTR" sheetId="10" r:id="rId10"/>
    <sheet name="GC" sheetId="11" r:id="rId11"/>
    <sheet name="GÖZ" sheetId="12" r:id="rId12"/>
    <sheet name="KLFAR" sheetId="13" r:id="rId13"/>
    <sheet name="KBB" sheetId="14" r:id="rId14"/>
    <sheet name="KVC" sheetId="15" r:id="rId15"/>
    <sheet name="NRŞ" sheetId="16" r:id="rId16"/>
    <sheet name="NRL" sheetId="17" r:id="rId17"/>
    <sheet name="NT" sheetId="18" r:id="rId18"/>
    <sheet name="ORT" sheetId="19" r:id="rId19"/>
    <sheet name="PSK" sheetId="20" r:id="rId20"/>
    <sheet name="PRC" sheetId="21" r:id="rId21"/>
    <sheet name="URO" sheetId="22" r:id="rId22"/>
    <sheet name="GNTK" sheetId="23" r:id="rId23"/>
    <sheet name="RAD" sheetId="24" r:id="rId24"/>
    <sheet name="R.Onkolojisi" sheetId="25" r:id="rId25"/>
    <sheet name="Kl. Mik ve Biyokimya" sheetId="26" r:id="rId26"/>
    <sheet name="Sayfa1" sheetId="27" r:id="rId27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2" l="1"/>
  <c r="N38" i="24"/>
  <c r="M38" i="24"/>
  <c r="L38" i="24"/>
  <c r="K38" i="24"/>
  <c r="J38" i="24"/>
  <c r="G38" i="24"/>
  <c r="F38" i="24"/>
  <c r="E38" i="24"/>
  <c r="D38" i="24"/>
  <c r="C38" i="24"/>
  <c r="M37" i="24"/>
  <c r="L37" i="24"/>
  <c r="K37" i="24"/>
  <c r="F37" i="24"/>
  <c r="E37" i="24"/>
  <c r="D37" i="24"/>
  <c r="L36" i="24"/>
  <c r="K36" i="24"/>
  <c r="E36" i="24"/>
  <c r="D36" i="24"/>
  <c r="I35" i="24"/>
  <c r="B35" i="24"/>
  <c r="N38" i="22"/>
  <c r="M38" i="22"/>
  <c r="L38" i="22"/>
  <c r="K38" i="22"/>
  <c r="J38" i="22"/>
  <c r="G38" i="22"/>
  <c r="F38" i="22"/>
  <c r="E38" i="22"/>
  <c r="D38" i="22"/>
  <c r="C38" i="22"/>
  <c r="M37" i="22"/>
  <c r="K37" i="22"/>
  <c r="F37" i="22"/>
  <c r="D37" i="22"/>
  <c r="L36" i="22"/>
  <c r="K36" i="22"/>
  <c r="E36" i="22"/>
  <c r="D36" i="22"/>
  <c r="I35" i="22"/>
  <c r="B35" i="22"/>
  <c r="L36" i="20"/>
  <c r="K36" i="20"/>
  <c r="I35" i="20"/>
  <c r="M35" i="19"/>
  <c r="L35" i="19"/>
  <c r="K35" i="19"/>
  <c r="J35" i="19"/>
  <c r="I35" i="19"/>
  <c r="F35" i="19"/>
  <c r="E35" i="19"/>
  <c r="D35" i="19"/>
  <c r="C35" i="19"/>
  <c r="B35" i="19"/>
  <c r="L34" i="19"/>
  <c r="K34" i="19"/>
  <c r="J34" i="19"/>
  <c r="E34" i="19"/>
  <c r="D34" i="19"/>
  <c r="C34" i="19"/>
  <c r="K33" i="19"/>
  <c r="J33" i="19"/>
  <c r="D33" i="19"/>
  <c r="C33" i="19"/>
  <c r="H32" i="19"/>
  <c r="A32" i="19"/>
  <c r="N38" i="17"/>
  <c r="M38" i="17"/>
  <c r="L38" i="17"/>
  <c r="K38" i="17"/>
  <c r="J38" i="17"/>
  <c r="G38" i="17"/>
  <c r="F38" i="17"/>
  <c r="E38" i="17"/>
  <c r="D38" i="17"/>
  <c r="C38" i="17"/>
  <c r="M37" i="17"/>
  <c r="L37" i="17"/>
  <c r="K37" i="17"/>
  <c r="D37" i="17"/>
  <c r="L36" i="17"/>
  <c r="K36" i="17"/>
  <c r="E36" i="17"/>
  <c r="D36" i="17"/>
  <c r="I35" i="17"/>
  <c r="B35" i="17"/>
  <c r="M38" i="14"/>
  <c r="M69" i="14"/>
  <c r="G38" i="14"/>
  <c r="G69" i="14"/>
  <c r="C38" i="14"/>
  <c r="C69" i="14"/>
  <c r="F37" i="14"/>
  <c r="F68" i="14"/>
  <c r="K36" i="14"/>
  <c r="K67" i="14"/>
  <c r="B35" i="14"/>
  <c r="B66" i="14"/>
  <c r="N38" i="14"/>
  <c r="N69" i="14"/>
  <c r="L38" i="14"/>
  <c r="L69" i="14"/>
  <c r="K38" i="14"/>
  <c r="K69" i="14"/>
  <c r="J38" i="14"/>
  <c r="J69" i="14"/>
  <c r="F38" i="14"/>
  <c r="F69" i="14"/>
  <c r="E38" i="14"/>
  <c r="E69" i="14"/>
  <c r="D38" i="14"/>
  <c r="D69" i="14"/>
  <c r="M37" i="14"/>
  <c r="M68" i="14"/>
  <c r="L37" i="14"/>
  <c r="L68" i="14"/>
  <c r="K37" i="14"/>
  <c r="K68" i="14"/>
  <c r="E37" i="14"/>
  <c r="E68" i="14"/>
  <c r="D37" i="14"/>
  <c r="D68" i="14"/>
  <c r="L36" i="14"/>
  <c r="L67" i="14"/>
  <c r="E36" i="14"/>
  <c r="E67" i="14"/>
  <c r="D36" i="14"/>
  <c r="D67" i="14"/>
  <c r="I35" i="14"/>
  <c r="I66" i="14"/>
  <c r="N38" i="12"/>
  <c r="M38" i="12"/>
  <c r="L38" i="12"/>
  <c r="K38" i="12"/>
  <c r="J38" i="12"/>
  <c r="G38" i="12"/>
  <c r="F38" i="12"/>
  <c r="E38" i="12"/>
  <c r="D38" i="12"/>
  <c r="C38" i="12"/>
  <c r="M37" i="12"/>
  <c r="L37" i="12"/>
  <c r="K37" i="12"/>
  <c r="F37" i="12"/>
  <c r="E37" i="12"/>
  <c r="D37" i="12"/>
  <c r="L36" i="12"/>
  <c r="K36" i="12"/>
  <c r="E36" i="12"/>
  <c r="D36" i="12"/>
  <c r="I35" i="12"/>
  <c r="B35" i="12"/>
  <c r="N38" i="10"/>
  <c r="M38" i="10"/>
  <c r="L38" i="10"/>
  <c r="K38" i="10"/>
  <c r="J38" i="10"/>
  <c r="C38" i="10"/>
  <c r="M37" i="10"/>
  <c r="L37" i="10"/>
  <c r="K37" i="10"/>
  <c r="F37" i="10"/>
  <c r="E37" i="10"/>
  <c r="D37" i="10"/>
  <c r="L36" i="10"/>
  <c r="K36" i="10"/>
  <c r="E36" i="10"/>
  <c r="D36" i="10"/>
  <c r="I35" i="10"/>
  <c r="B35" i="10"/>
  <c r="N38" i="9"/>
  <c r="N69" i="9"/>
  <c r="M38" i="9"/>
  <c r="M69" i="9"/>
  <c r="L38" i="9"/>
  <c r="L69" i="9"/>
  <c r="K38" i="9"/>
  <c r="K69" i="9"/>
  <c r="J38" i="9"/>
  <c r="J69" i="9"/>
  <c r="G38" i="9"/>
  <c r="G69" i="9"/>
  <c r="F38" i="9"/>
  <c r="F69" i="9"/>
  <c r="E38" i="9"/>
  <c r="E69" i="9"/>
  <c r="D38" i="9"/>
  <c r="D69" i="9"/>
  <c r="C38" i="9"/>
  <c r="C69" i="9"/>
  <c r="M37" i="9"/>
  <c r="M68" i="9"/>
  <c r="L37" i="9"/>
  <c r="L68" i="9"/>
  <c r="K37" i="9"/>
  <c r="K68" i="9"/>
  <c r="F37" i="9"/>
  <c r="F68" i="9"/>
  <c r="E37" i="9"/>
  <c r="E68" i="9"/>
  <c r="D37" i="9"/>
  <c r="D68" i="9"/>
  <c r="L36" i="9"/>
  <c r="L67" i="9"/>
  <c r="K36" i="9"/>
  <c r="K67" i="9"/>
  <c r="E36" i="9"/>
  <c r="E67" i="9"/>
  <c r="D36" i="9"/>
  <c r="D67" i="9"/>
  <c r="I35" i="9"/>
  <c r="I66" i="9"/>
  <c r="B35" i="9"/>
  <c r="B66" i="9"/>
  <c r="N38" i="8"/>
  <c r="N69" i="8"/>
  <c r="M38" i="8"/>
  <c r="M69" i="8"/>
  <c r="L38" i="8"/>
  <c r="L69" i="8"/>
  <c r="K38" i="8"/>
  <c r="K69" i="8"/>
  <c r="J38" i="8"/>
  <c r="J69" i="8"/>
  <c r="G38" i="8"/>
  <c r="G69" i="8"/>
  <c r="F38" i="8"/>
  <c r="F69" i="8"/>
  <c r="E38" i="8"/>
  <c r="E69" i="8"/>
  <c r="D38" i="8"/>
  <c r="D69" i="8"/>
  <c r="C38" i="8"/>
  <c r="C69" i="8"/>
  <c r="K37" i="8"/>
  <c r="K68" i="8"/>
  <c r="D37" i="8"/>
  <c r="D68" i="8"/>
  <c r="L36" i="8"/>
  <c r="L67" i="8"/>
  <c r="K36" i="8"/>
  <c r="K67" i="8"/>
  <c r="E36" i="8"/>
  <c r="E67" i="8"/>
  <c r="D36" i="8"/>
  <c r="D67" i="8"/>
  <c r="I35" i="8"/>
  <c r="I66" i="8"/>
  <c r="B35" i="8"/>
  <c r="B66" i="8"/>
  <c r="N38" i="6"/>
  <c r="M38" i="6"/>
  <c r="L38" i="6"/>
  <c r="K38" i="6"/>
  <c r="J38" i="6"/>
  <c r="G38" i="6"/>
  <c r="F38" i="6"/>
  <c r="E38" i="6"/>
  <c r="D38" i="6"/>
  <c r="C38" i="6"/>
  <c r="M37" i="6"/>
  <c r="L37" i="6"/>
  <c r="K37" i="6"/>
  <c r="F37" i="6"/>
  <c r="E37" i="6"/>
  <c r="D37" i="6"/>
  <c r="L36" i="6"/>
  <c r="K36" i="6"/>
  <c r="E36" i="6"/>
  <c r="D36" i="6"/>
  <c r="I35" i="6"/>
  <c r="B35" i="6"/>
  <c r="N38" i="4"/>
  <c r="M38" i="4"/>
  <c r="L38" i="4"/>
  <c r="K38" i="4"/>
  <c r="J38" i="4"/>
  <c r="G38" i="4"/>
  <c r="F38" i="4"/>
  <c r="E38" i="4"/>
  <c r="D38" i="4"/>
  <c r="C38" i="4"/>
  <c r="L37" i="4"/>
  <c r="K37" i="4"/>
  <c r="D37" i="4"/>
  <c r="L36" i="4"/>
  <c r="K36" i="4"/>
  <c r="E36" i="4"/>
  <c r="D36" i="4"/>
  <c r="I35" i="4"/>
  <c r="B35" i="4"/>
  <c r="N38" i="3"/>
  <c r="M38" i="3"/>
  <c r="L38" i="3"/>
  <c r="K38" i="3"/>
  <c r="J38" i="3"/>
  <c r="G38" i="3"/>
  <c r="F38" i="3"/>
  <c r="E38" i="3"/>
  <c r="D38" i="3"/>
  <c r="C38" i="3"/>
  <c r="L37" i="3"/>
  <c r="K37" i="3"/>
  <c r="E37" i="3"/>
  <c r="D37" i="3"/>
  <c r="L36" i="3"/>
  <c r="K36" i="3"/>
  <c r="E36" i="3"/>
  <c r="D36" i="3"/>
  <c r="I35" i="3"/>
  <c r="B35" i="3"/>
  <c r="V23" i="2"/>
  <c r="V15" i="2"/>
  <c r="Y15" i="2"/>
  <c r="D15" i="2"/>
  <c r="H15" i="2"/>
  <c r="H16" i="2"/>
  <c r="J13" i="2"/>
  <c r="V5" i="2"/>
  <c r="AG5" i="2"/>
  <c r="H5" i="2"/>
  <c r="H6" i="2"/>
  <c r="D5" i="2"/>
  <c r="Y5" i="2"/>
  <c r="AC5" i="2"/>
  <c r="AC6" i="2"/>
  <c r="AC7" i="2"/>
  <c r="I5" i="2"/>
  <c r="F5" i="2"/>
  <c r="H7" i="2"/>
  <c r="Y6" i="2"/>
  <c r="L5" i="2"/>
  <c r="AG6" i="2"/>
  <c r="H17" i="2"/>
  <c r="I15" i="2"/>
  <c r="F15" i="2"/>
  <c r="D6" i="2"/>
  <c r="Y16" i="2"/>
  <c r="D16" i="2"/>
  <c r="D17" i="2"/>
  <c r="L15" i="2"/>
  <c r="AG15" i="2"/>
  <c r="AC15" i="2"/>
  <c r="AD5" i="2"/>
  <c r="AA5" i="2"/>
  <c r="D7" i="2"/>
  <c r="E5" i="2"/>
  <c r="B5" i="2"/>
  <c r="AC8" i="2"/>
  <c r="AD6" i="2"/>
  <c r="AA6" i="2"/>
  <c r="AG16" i="2"/>
  <c r="L16" i="2"/>
  <c r="P15" i="2"/>
  <c r="AC16" i="2"/>
  <c r="Y17" i="2"/>
  <c r="Z15" i="2"/>
  <c r="W15" i="2"/>
  <c r="H18" i="2"/>
  <c r="I16" i="2"/>
  <c r="F16" i="2"/>
  <c r="J26" i="2"/>
  <c r="P5" i="2"/>
  <c r="L6" i="2"/>
  <c r="E15" i="2"/>
  <c r="B15" i="2"/>
  <c r="Y7" i="2"/>
  <c r="Z5" i="2"/>
  <c r="W5" i="2"/>
  <c r="I6" i="2"/>
  <c r="F6" i="2"/>
  <c r="H8" i="2"/>
  <c r="AH5" i="2"/>
  <c r="AG7" i="2"/>
  <c r="H9" i="2"/>
  <c r="I7" i="2"/>
  <c r="F7" i="2"/>
  <c r="AH6" i="2"/>
  <c r="AG8" i="2"/>
  <c r="Y18" i="2"/>
  <c r="Z16" i="2"/>
  <c r="W16" i="2"/>
  <c r="E16" i="2"/>
  <c r="B16" i="2"/>
  <c r="D18" i="2"/>
  <c r="P6" i="2"/>
  <c r="T5" i="2"/>
  <c r="H19" i="2"/>
  <c r="I17" i="2"/>
  <c r="F17" i="2"/>
  <c r="T15" i="2"/>
  <c r="P16" i="2"/>
  <c r="AH15" i="2"/>
  <c r="AE15" i="2"/>
  <c r="AG17" i="2"/>
  <c r="AD7" i="2"/>
  <c r="AA7" i="2"/>
  <c r="AC9" i="2"/>
  <c r="L17" i="2"/>
  <c r="M15" i="2"/>
  <c r="J15" i="2"/>
  <c r="D8" i="2"/>
  <c r="E6" i="2"/>
  <c r="B6" i="2"/>
  <c r="AD15" i="2"/>
  <c r="AA15" i="2"/>
  <c r="AC17" i="2"/>
  <c r="Z6" i="2"/>
  <c r="W6" i="2"/>
  <c r="Y8" i="2"/>
  <c r="L7" i="2"/>
  <c r="M5" i="2"/>
  <c r="J5" i="2"/>
  <c r="Y9" i="2"/>
  <c r="Z7" i="2"/>
  <c r="W7" i="2"/>
  <c r="AD16" i="2"/>
  <c r="AA16" i="2"/>
  <c r="AC18" i="2"/>
  <c r="E7" i="2"/>
  <c r="B7" i="2"/>
  <c r="D9" i="2"/>
  <c r="AD8" i="2"/>
  <c r="AA8" i="2"/>
  <c r="AC10" i="2"/>
  <c r="AH16" i="2"/>
  <c r="AE16" i="2"/>
  <c r="AG18" i="2"/>
  <c r="T16" i="2"/>
  <c r="H20" i="2"/>
  <c r="I18" i="2"/>
  <c r="F18" i="2"/>
  <c r="T6" i="2"/>
  <c r="E17" i="2"/>
  <c r="B17" i="2"/>
  <c r="D19" i="2"/>
  <c r="P17" i="2"/>
  <c r="Q15" i="2"/>
  <c r="N15" i="2"/>
  <c r="P7" i="2"/>
  <c r="Q5" i="2"/>
  <c r="Y19" i="2"/>
  <c r="Z17" i="2"/>
  <c r="W17" i="2"/>
  <c r="M6" i="2"/>
  <c r="J6" i="2"/>
  <c r="L8" i="2"/>
  <c r="M16" i="2"/>
  <c r="J16" i="2"/>
  <c r="L18" i="2"/>
  <c r="AH7" i="2"/>
  <c r="AG9" i="2"/>
  <c r="I8" i="2"/>
  <c r="F8" i="2"/>
  <c r="H10" i="2"/>
  <c r="Y20" i="2"/>
  <c r="Z18" i="2"/>
  <c r="W18" i="2"/>
  <c r="AD9" i="2"/>
  <c r="AA9" i="2"/>
  <c r="AC11" i="2"/>
  <c r="M17" i="2"/>
  <c r="J17" i="2"/>
  <c r="L19" i="2"/>
  <c r="Q16" i="2"/>
  <c r="N16" i="2"/>
  <c r="P18" i="2"/>
  <c r="H21" i="2"/>
  <c r="I19" i="2"/>
  <c r="F19" i="2"/>
  <c r="AH8" i="2"/>
  <c r="AG10" i="2"/>
  <c r="P8" i="2"/>
  <c r="Q6" i="2"/>
  <c r="E18" i="2"/>
  <c r="B18" i="2"/>
  <c r="D20" i="2"/>
  <c r="U5" i="2"/>
  <c r="R5" i="2"/>
  <c r="T7" i="2"/>
  <c r="T17" i="2"/>
  <c r="U15" i="2"/>
  <c r="R15" i="2"/>
  <c r="AH17" i="2"/>
  <c r="AE17" i="2"/>
  <c r="AG19" i="2"/>
  <c r="I9" i="2"/>
  <c r="F9" i="2"/>
  <c r="H11" i="2"/>
  <c r="L9" i="2"/>
  <c r="M7" i="2"/>
  <c r="J7" i="2"/>
  <c r="D10" i="2"/>
  <c r="E8" i="2"/>
  <c r="B8" i="2"/>
  <c r="AD17" i="2"/>
  <c r="AA17" i="2"/>
  <c r="AC19" i="2"/>
  <c r="Z8" i="2"/>
  <c r="W8" i="2"/>
  <c r="Y10" i="2"/>
  <c r="M8" i="2"/>
  <c r="J8" i="2"/>
  <c r="L10" i="2"/>
  <c r="E9" i="2"/>
  <c r="B9" i="2"/>
  <c r="D11" i="2"/>
  <c r="AG11" i="2"/>
  <c r="AH9" i="2"/>
  <c r="U6" i="2"/>
  <c r="R6" i="2"/>
  <c r="T8" i="2"/>
  <c r="M18" i="2"/>
  <c r="J18" i="2"/>
  <c r="L20" i="2"/>
  <c r="U16" i="2"/>
  <c r="R16" i="2"/>
  <c r="T18" i="2"/>
  <c r="Q17" i="2"/>
  <c r="N17" i="2"/>
  <c r="P19" i="2"/>
  <c r="AD18" i="2"/>
  <c r="AA18" i="2"/>
  <c r="AC20" i="2"/>
  <c r="H12" i="2"/>
  <c r="I10" i="2"/>
  <c r="F10" i="2"/>
  <c r="AH18" i="2"/>
  <c r="AE18" i="2"/>
  <c r="AG20" i="2"/>
  <c r="E19" i="2"/>
  <c r="B19" i="2"/>
  <c r="D21" i="2"/>
  <c r="Q7" i="2"/>
  <c r="P9" i="2"/>
  <c r="AC12" i="2"/>
  <c r="AD10" i="2"/>
  <c r="AA10" i="2"/>
  <c r="Y11" i="2"/>
  <c r="Z9" i="2"/>
  <c r="W9" i="2"/>
  <c r="H22" i="2"/>
  <c r="I20" i="2"/>
  <c r="F20" i="2"/>
  <c r="Y21" i="2"/>
  <c r="Z19" i="2"/>
  <c r="W19" i="2"/>
  <c r="Y12" i="2"/>
  <c r="Z10" i="2"/>
  <c r="W10" i="2"/>
  <c r="P10" i="2"/>
  <c r="Q8" i="2"/>
  <c r="H23" i="2"/>
  <c r="I21" i="2"/>
  <c r="F21" i="2"/>
  <c r="Y22" i="2"/>
  <c r="Z20" i="2"/>
  <c r="W20" i="2"/>
  <c r="AC13" i="2"/>
  <c r="AD11" i="2"/>
  <c r="AA11" i="2"/>
  <c r="E20" i="2"/>
  <c r="B20" i="2"/>
  <c r="D22" i="2"/>
  <c r="AH19" i="2"/>
  <c r="AE19" i="2"/>
  <c r="AG21" i="2"/>
  <c r="H13" i="2"/>
  <c r="I11" i="2"/>
  <c r="F11" i="2"/>
  <c r="Q18" i="2"/>
  <c r="N18" i="2"/>
  <c r="P20" i="2"/>
  <c r="T9" i="2"/>
  <c r="U7" i="2"/>
  <c r="R7" i="2"/>
  <c r="AG12" i="2"/>
  <c r="AH10" i="2"/>
  <c r="L11" i="2"/>
  <c r="M10" i="2"/>
  <c r="J10" i="2"/>
  <c r="M9" i="2"/>
  <c r="J9" i="2"/>
  <c r="AD19" i="2"/>
  <c r="AA19" i="2"/>
  <c r="AC21" i="2"/>
  <c r="D12" i="2"/>
  <c r="E10" i="2"/>
  <c r="B10" i="2"/>
  <c r="U17" i="2"/>
  <c r="R17" i="2"/>
  <c r="T19" i="2"/>
  <c r="M19" i="2"/>
  <c r="J19" i="2"/>
  <c r="L21" i="2"/>
  <c r="P11" i="2"/>
  <c r="Q9" i="2"/>
  <c r="AD20" i="2"/>
  <c r="AA20" i="2"/>
  <c r="AC22" i="2"/>
  <c r="U18" i="2"/>
  <c r="R18" i="2"/>
  <c r="T20" i="2"/>
  <c r="U8" i="2"/>
  <c r="R8" i="2"/>
  <c r="T10" i="2"/>
  <c r="AH20" i="2"/>
  <c r="AE20" i="2"/>
  <c r="AG22" i="2"/>
  <c r="D13" i="2"/>
  <c r="E11" i="2"/>
  <c r="B11" i="2"/>
  <c r="AG13" i="2"/>
  <c r="AH11" i="2"/>
  <c r="I23" i="2"/>
  <c r="F27" i="2"/>
  <c r="I22" i="2"/>
  <c r="F22" i="2"/>
  <c r="AD13" i="2"/>
  <c r="AA26" i="2"/>
  <c r="AD12" i="2"/>
  <c r="AA12" i="2"/>
  <c r="M20" i="2"/>
  <c r="J20" i="2"/>
  <c r="L22" i="2"/>
  <c r="Q19" i="2"/>
  <c r="N19" i="2"/>
  <c r="P21" i="2"/>
  <c r="I13" i="2"/>
  <c r="F26" i="2"/>
  <c r="I12" i="2"/>
  <c r="F12" i="2"/>
  <c r="E21" i="2"/>
  <c r="B21" i="2"/>
  <c r="D23" i="2"/>
  <c r="Y23" i="2"/>
  <c r="Z21" i="2"/>
  <c r="W21" i="2"/>
  <c r="Y13" i="2"/>
  <c r="Z11" i="2"/>
  <c r="W11" i="2"/>
  <c r="F13" i="2"/>
  <c r="Z23" i="2"/>
  <c r="W27" i="2"/>
  <c r="Z22" i="2"/>
  <c r="W22" i="2"/>
  <c r="Z12" i="2"/>
  <c r="W12" i="2"/>
  <c r="Z13" i="2"/>
  <c r="W26" i="2"/>
  <c r="AA13" i="2"/>
  <c r="F23" i="2"/>
  <c r="U19" i="2"/>
  <c r="R19" i="2"/>
  <c r="T21" i="2"/>
  <c r="AC23" i="2"/>
  <c r="AD21" i="2"/>
  <c r="AA21" i="2"/>
  <c r="M21" i="2"/>
  <c r="J21" i="2"/>
  <c r="L23" i="2"/>
  <c r="E13" i="2"/>
  <c r="B13" i="2"/>
  <c r="E12" i="2"/>
  <c r="B12" i="2"/>
  <c r="T11" i="2"/>
  <c r="U9" i="2"/>
  <c r="R9" i="2"/>
  <c r="Q20" i="2"/>
  <c r="N20" i="2"/>
  <c r="P22" i="2"/>
  <c r="AH12" i="2"/>
  <c r="AH13" i="2"/>
  <c r="AE26" i="2"/>
  <c r="E23" i="2"/>
  <c r="B27" i="2"/>
  <c r="E22" i="2"/>
  <c r="B22" i="2"/>
  <c r="AG23" i="2"/>
  <c r="AH21" i="2"/>
  <c r="AE21" i="2"/>
  <c r="P12" i="2"/>
  <c r="Q10" i="2"/>
  <c r="AH23" i="2"/>
  <c r="AE27" i="2"/>
  <c r="AH22" i="2"/>
  <c r="AE22" i="2"/>
  <c r="M23" i="2"/>
  <c r="J27" i="2"/>
  <c r="M22" i="2"/>
  <c r="J22" i="2"/>
  <c r="AD22" i="2"/>
  <c r="AA22" i="2"/>
  <c r="AD23" i="2"/>
  <c r="AA27" i="2"/>
  <c r="W13" i="2"/>
  <c r="U20" i="2"/>
  <c r="R20" i="2"/>
  <c r="T22" i="2"/>
  <c r="P13" i="2"/>
  <c r="Q11" i="2"/>
  <c r="A13" i="2"/>
  <c r="V13" i="2"/>
  <c r="B26" i="2"/>
  <c r="B23" i="2"/>
  <c r="Q21" i="2"/>
  <c r="N21" i="2"/>
  <c r="P23" i="2"/>
  <c r="T12" i="2"/>
  <c r="U10" i="2"/>
  <c r="R10" i="2"/>
  <c r="W23" i="2"/>
  <c r="AE23" i="2"/>
  <c r="J23" i="2"/>
  <c r="Q13" i="2"/>
  <c r="N26" i="2"/>
  <c r="Q12" i="2"/>
  <c r="U21" i="2"/>
  <c r="R21" i="2"/>
  <c r="T23" i="2"/>
  <c r="Q23" i="2"/>
  <c r="N27" i="2"/>
  <c r="Q22" i="2"/>
  <c r="N22" i="2"/>
  <c r="AA23" i="2"/>
  <c r="T13" i="2"/>
  <c r="U11" i="2"/>
  <c r="R11" i="2"/>
  <c r="U12" i="2"/>
  <c r="R12" i="2"/>
  <c r="U13" i="2"/>
  <c r="R26" i="2"/>
  <c r="U23" i="2"/>
  <c r="R27" i="2"/>
  <c r="U22" i="2"/>
  <c r="R22" i="2"/>
  <c r="N23" i="2"/>
  <c r="R13" i="2"/>
  <c r="R23" i="2"/>
</calcChain>
</file>

<file path=xl/sharedStrings.xml><?xml version="1.0" encoding="utf-8"?>
<sst xmlns="http://schemas.openxmlformats.org/spreadsheetml/2006/main" count="6839" uniqueCount="1570">
  <si>
    <t>ANKARA YILDIRIM BEYAZIT ÜNİVERSİTESİ TIP FAKÜLTESİ                                                                                                                                         2021 - 2022  EĞİTİM - ÖĞRETİM YILI DÖNEM V AKADEMİK PROGRAMI ve KREDİLERİ</t>
  </si>
  <si>
    <t>ANKARA YILDIRIM BEYAZIT UNIVERSITY FACULTY OF MEDICINE                                                                                                                                        2021 - 2022 PHASE V ACADEMIC PROGRAM and CREDITS</t>
  </si>
  <si>
    <t xml:space="preserve">DERS KODU ZORUNLU </t>
  </si>
  <si>
    <t>DERS ADI</t>
  </si>
  <si>
    <t>AKTS DEĞERİ</t>
  </si>
  <si>
    <t>DERS SAATİ</t>
  </si>
  <si>
    <t xml:space="preserve">CODE   </t>
  </si>
  <si>
    <t>COURSE</t>
  </si>
  <si>
    <t>ECTS</t>
  </si>
  <si>
    <t>COURSES</t>
  </si>
  <si>
    <t>TEORİK</t>
  </si>
  <si>
    <t>UYGULAMA</t>
  </si>
  <si>
    <t>LAB.</t>
  </si>
  <si>
    <t>THEORETIC</t>
  </si>
  <si>
    <t>PRACTICE</t>
  </si>
  <si>
    <t>LABORATORY</t>
  </si>
  <si>
    <t>TIP 5242</t>
  </si>
  <si>
    <t>Acil Tıp</t>
  </si>
  <si>
    <t>Yok</t>
  </si>
  <si>
    <t>MED 5242</t>
  </si>
  <si>
    <t>Emergency Medicine</t>
  </si>
  <si>
    <t>None</t>
  </si>
  <si>
    <t>DERS KODU</t>
  </si>
  <si>
    <t>CODE</t>
  </si>
  <si>
    <t>TIP 5743</t>
  </si>
  <si>
    <t>Anestezi ve Reanimasyon</t>
  </si>
  <si>
    <t>MED 5743</t>
  </si>
  <si>
    <t>ANESTHESIOLOGY AND REANIMATION</t>
  </si>
  <si>
    <t>TIP 5744</t>
  </si>
  <si>
    <t>Çocuk Cerrahisi</t>
  </si>
  <si>
    <t>MED 5744</t>
  </si>
  <si>
    <t>Pediatric Surgery</t>
  </si>
  <si>
    <t>TIP 5345</t>
  </si>
  <si>
    <t>Çocuk Ergen Ruh Sağlığı ve Hst</t>
  </si>
  <si>
    <t>MED 5345</t>
  </si>
  <si>
    <t>CHILD AND ADOLESCENT PSYCHIATRY</t>
  </si>
  <si>
    <t>TIP 5639</t>
  </si>
  <si>
    <t>Deri ve Zührevi Hst</t>
  </si>
  <si>
    <t>MED 5639</t>
  </si>
  <si>
    <t>Dermatology</t>
  </si>
  <si>
    <t>TIP 5122</t>
  </si>
  <si>
    <t>Enfeksiyon Hastalıkları ve Klinik Mikrobiyoloji</t>
  </si>
  <si>
    <t>MED 5122</t>
  </si>
  <si>
    <t xml:space="preserve">Infectious Diseases and Clinical Microbiology </t>
  </si>
  <si>
    <t>TIP 5211</t>
  </si>
  <si>
    <t>Fizik Tedavi ve Rehabilitasyon</t>
  </si>
  <si>
    <t>MED 5211</t>
  </si>
  <si>
    <t xml:space="preserve">PHYSICAL MEDICINE AND REHABILITATION </t>
  </si>
  <si>
    <t>MED 5847</t>
  </si>
  <si>
    <t>OPHTHALMOLOGY</t>
  </si>
  <si>
    <t>TIP 5847</t>
  </si>
  <si>
    <t>Göz Hastalıkları</t>
  </si>
  <si>
    <t>MED 5348</t>
  </si>
  <si>
    <t xml:space="preserve">OTORHINOLARYNGOLOGY-HEAD AND NECK SURGERY </t>
  </si>
  <si>
    <t>TIP 5348</t>
  </si>
  <si>
    <t>Kulak Burun Boğaz</t>
  </si>
  <si>
    <t>MED 5425</t>
  </si>
  <si>
    <t>NEUROLOGY</t>
  </si>
  <si>
    <t>TIP 5425</t>
  </si>
  <si>
    <t>Nöroloji</t>
  </si>
  <si>
    <t>MED 5150</t>
  </si>
  <si>
    <t>NEUROSRUGERY</t>
  </si>
  <si>
    <t>TIP 5150</t>
  </si>
  <si>
    <t>Nöroşirurji</t>
  </si>
  <si>
    <t>MED 5651</t>
  </si>
  <si>
    <t xml:space="preserve">Nuclear Medicine </t>
  </si>
  <si>
    <t>TIP 5651</t>
  </si>
  <si>
    <t xml:space="preserve">Nükleer Tıp </t>
  </si>
  <si>
    <t>MED 5552</t>
  </si>
  <si>
    <t xml:space="preserve">Orthopedics and Traumatology </t>
  </si>
  <si>
    <t>TIP 5552</t>
  </si>
  <si>
    <t>Ortopedi ve Travmatoloji</t>
  </si>
  <si>
    <t>MED 5537</t>
  </si>
  <si>
    <t>Radiology</t>
  </si>
  <si>
    <t>TIP 5537</t>
  </si>
  <si>
    <t>Radyoloji</t>
  </si>
  <si>
    <t>MED 5827</t>
  </si>
  <si>
    <t>Psychiatry</t>
  </si>
  <si>
    <t>TIP 5827</t>
  </si>
  <si>
    <t>Ruh Sağlığı ve Hastalıkları</t>
  </si>
  <si>
    <t>MED 5535</t>
  </si>
  <si>
    <t>Urology</t>
  </si>
  <si>
    <t>TIP 5435</t>
  </si>
  <si>
    <t>Üroloji</t>
  </si>
  <si>
    <t>CODE ELECTIVES</t>
  </si>
  <si>
    <t>DERS KODU SEÇMELİ</t>
  </si>
  <si>
    <t>MED 5946</t>
  </si>
  <si>
    <t xml:space="preserve">THORACIC SURGERY </t>
  </si>
  <si>
    <t>TIP 5946</t>
  </si>
  <si>
    <t>Göğüs Cerrahisi</t>
  </si>
  <si>
    <t>MED 5949</t>
  </si>
  <si>
    <t xml:space="preserve">CARDIOVASCULAR SURGERY </t>
  </si>
  <si>
    <t>TIP 5949</t>
  </si>
  <si>
    <t>Kardiyovasküler Cerrahi</t>
  </si>
  <si>
    <t>MED 5953</t>
  </si>
  <si>
    <t>Plastic Surgery</t>
  </si>
  <si>
    <t>TIP 5953</t>
  </si>
  <si>
    <t>Plastik ve Rekonstrüktif Cerrahi</t>
  </si>
  <si>
    <t>MED 5954</t>
  </si>
  <si>
    <t>Radiation Oncology</t>
  </si>
  <si>
    <t>TIP 5954</t>
  </si>
  <si>
    <t>Radyasyon Onkolojisi</t>
  </si>
  <si>
    <t>MED 5903</t>
  </si>
  <si>
    <t>BIOSTATISTICS</t>
  </si>
  <si>
    <t>TIP 5903</t>
  </si>
  <si>
    <t>Biyoistatistik</t>
  </si>
  <si>
    <t>MED 5907</t>
  </si>
  <si>
    <t>Clinical Microbiology and Biochemistry</t>
  </si>
  <si>
    <t>TIP 5907</t>
  </si>
  <si>
    <t>Klinik Mikrobiyoloji ve Biyokimya</t>
  </si>
  <si>
    <t>MED 5929</t>
  </si>
  <si>
    <t>Clinical Pharmacology</t>
  </si>
  <si>
    <t>YOK</t>
  </si>
  <si>
    <t>TIP 5929</t>
  </si>
  <si>
    <t>Klinik Farmakoloji</t>
  </si>
  <si>
    <t>MED 5930</t>
  </si>
  <si>
    <t>Medical Genetic</t>
  </si>
  <si>
    <t>TOTAL CREDITS (FOR 16 COURSES)</t>
  </si>
  <si>
    <t xml:space="preserve">TOTAL CREDITS OF ELECTIVE COURSES (COURSES FROM EACH OF THE E1 AND 2 GROUPS) </t>
  </si>
  <si>
    <t>TIP 5930</t>
  </si>
  <si>
    <t>Tıbbi Genetik</t>
  </si>
  <si>
    <t>TOTAL</t>
  </si>
  <si>
    <t>AKTS</t>
  </si>
  <si>
    <t>ZORUNLU DERSLERİN TOPLAM KREDİSİ (16 STAJ)</t>
  </si>
  <si>
    <t>SEÇMELİ DERSLERİN TOPLAM KREDİSİ (S1 ve S2 den birer tane toplam 2 STAJ seçilebilir)</t>
  </si>
  <si>
    <t>TOPLAM</t>
  </si>
  <si>
    <t>TELAFİ İÇİN SEÇMELİ STAJLAR</t>
  </si>
  <si>
    <t>DAY</t>
  </si>
  <si>
    <t>Dönem V de olup, tüm ders ve stajlarını başarı ile tamamlamış, Dönem VI ya geçmek üzere olan ve kredi açığı bulunan öğrenciler için kullanılacak Dönem V ders kodlarına ilave edilecek seçmeli kodlar</t>
  </si>
  <si>
    <t>MED 5956</t>
  </si>
  <si>
    <t>Hasta ve Hekim Hakları</t>
  </si>
  <si>
    <t>Elective-3</t>
  </si>
  <si>
    <t xml:space="preserve">AKTS </t>
  </si>
  <si>
    <t>İŞ GÜNÜ</t>
  </si>
  <si>
    <t>MED 5957</t>
  </si>
  <si>
    <t>Tıbbi Dokümantasyon</t>
  </si>
  <si>
    <t>Elective-4</t>
  </si>
  <si>
    <t>TIP 5956</t>
  </si>
  <si>
    <t>Seçmeli-3</t>
  </si>
  <si>
    <t>MED 5958</t>
  </si>
  <si>
    <t>Risk Yönetimi</t>
  </si>
  <si>
    <t>Elective-5</t>
  </si>
  <si>
    <t>TIP 5957</t>
  </si>
  <si>
    <t>Seçmeli-4</t>
  </si>
  <si>
    <t>MED 5959</t>
  </si>
  <si>
    <t>Tıbbi Malpraktis</t>
  </si>
  <si>
    <t>Elective-6</t>
  </si>
  <si>
    <t>TIP5958</t>
  </si>
  <si>
    <t>Seçmeli-5</t>
  </si>
  <si>
    <t>MED 5960</t>
  </si>
  <si>
    <t>Sosyal Sorumluluk Projeleri</t>
  </si>
  <si>
    <t>Elective-7</t>
  </si>
  <si>
    <t>TIP 5959</t>
  </si>
  <si>
    <t>Seçmeli-6</t>
  </si>
  <si>
    <t>MED 5961</t>
  </si>
  <si>
    <t>Resmi Yazışmalar</t>
  </si>
  <si>
    <t>Elective-8</t>
  </si>
  <si>
    <t>TIP 5960</t>
  </si>
  <si>
    <t>Seçmeli-7</t>
  </si>
  <si>
    <t>TIP 5961</t>
  </si>
  <si>
    <t>Seçmeli-8</t>
  </si>
  <si>
    <t>ANKARA YILDIRIM BEYAZIT UNIVERSITY FACULTY OF MEDICINE 2021-2022 EDUCATION AND TRAINING YEAR PHASE V ROTATION PROGRAM AND EXAMINATION CALENDAR</t>
  </si>
  <si>
    <t>Başlangıç</t>
  </si>
  <si>
    <t>Staj süresi</t>
  </si>
  <si>
    <t>T-1 GRUBU</t>
  </si>
  <si>
    <t>T-2 GRUBU</t>
  </si>
  <si>
    <t>T-3 GRUBU</t>
  </si>
  <si>
    <t>T-4 GRUBU</t>
  </si>
  <si>
    <t>T-5 GRUBU</t>
  </si>
  <si>
    <t>Length of Rotation</t>
  </si>
  <si>
    <t>E-1 GROUP</t>
  </si>
  <si>
    <t>E-2 GROUP</t>
  </si>
  <si>
    <t>E-3 GROUP</t>
  </si>
  <si>
    <t>ZORUNLU STAJLAR</t>
  </si>
  <si>
    <t>SEÇMELİ STAJLAR</t>
  </si>
  <si>
    <t xml:space="preserve">ENF  </t>
  </si>
  <si>
    <t>ACL</t>
  </si>
  <si>
    <t>KBB</t>
  </si>
  <si>
    <t>NRL</t>
  </si>
  <si>
    <t>ORT</t>
  </si>
  <si>
    <t>DER</t>
  </si>
  <si>
    <t>ÇCER</t>
  </si>
  <si>
    <t>PSK</t>
  </si>
  <si>
    <r>
      <rPr>
        <b/>
        <sz val="11"/>
        <color rgb="FF000000"/>
        <rFont val="Calibri"/>
        <family val="2"/>
        <charset val="162"/>
      </rPr>
      <t>STAJ ADI</t>
    </r>
    <r>
      <rPr>
        <b/>
        <vertAlign val="superscript"/>
        <sz val="11"/>
        <color rgb="FF000000"/>
        <rFont val="Calibri"/>
        <family val="2"/>
        <charset val="162"/>
      </rPr>
      <t>*</t>
    </r>
  </si>
  <si>
    <t>SÜRESİ (İŞ GÜNÜ)</t>
  </si>
  <si>
    <t xml:space="preserve">NRŞ  </t>
  </si>
  <si>
    <t>FTR</t>
  </si>
  <si>
    <t>ÇPSK</t>
  </si>
  <si>
    <t>ÜRO</t>
  </si>
  <si>
    <t>RAD</t>
  </si>
  <si>
    <t>NT</t>
  </si>
  <si>
    <t>ANZ</t>
  </si>
  <si>
    <t>GÖZ</t>
  </si>
  <si>
    <t>ACİL TIP - (ACL)</t>
  </si>
  <si>
    <t>BİYOİSTATİSTİK – (BİOİST)</t>
  </si>
  <si>
    <t>ANESTEZİYOLOJİ VE REANİMASYON - (ANR)</t>
  </si>
  <si>
    <t>GENETİK – (GNTK)</t>
  </si>
  <si>
    <t>ÇOCUK CERRAHİSİ - (ÇCER)</t>
  </si>
  <si>
    <t>GÖĞÜS CERRAHİSİ – (GCER)</t>
  </si>
  <si>
    <t>ÇOCUK PSİKİYATRİSİ - (ÇPSK)</t>
  </si>
  <si>
    <t>KALP DAMAR CERRAHİSİ – (KVC)</t>
  </si>
  <si>
    <t>DERMATOLOJİ - (DER)</t>
  </si>
  <si>
    <t>KLİNİK BİYOKİMYA – (KLBİOK)</t>
  </si>
  <si>
    <t>ENFEKSİYON HASTALIKLARI - (ENF)</t>
  </si>
  <si>
    <t>KLİNİK FARMAKOLOJİ – (KLFAR)</t>
  </si>
  <si>
    <t>FİZİKSEL TIP VE REHABİLİTASYON - (FTR)</t>
  </si>
  <si>
    <t>PLASTİK VE REKONSTRÜKTİF CERRRAHİ – (PRC)</t>
  </si>
  <si>
    <t>SEÇMELİ</t>
  </si>
  <si>
    <t>GÖZ HASTALIKLARI - (GÖZ)</t>
  </si>
  <si>
    <t>RADYASYON ONKOLOJİSİ (RO)</t>
  </si>
  <si>
    <t>YARIYIL TATİLİ</t>
  </si>
  <si>
    <t>WINTER BREAK</t>
  </si>
  <si>
    <t>KULAK BURUN BOĞAZ HASTALIKLARI - (KBB)</t>
  </si>
  <si>
    <t>NÖROLOJİ - (NRL)</t>
  </si>
  <si>
    <t>NÖROŞİRURJİ - (NRŞ)</t>
  </si>
  <si>
    <t>NÜKLEER TIP - (NT)</t>
  </si>
  <si>
    <t>ORTOPEDİ VE TRAVMATOLOJİ - (ORT)</t>
  </si>
  <si>
    <t>PSİKİYATRİ - (PSK)</t>
  </si>
  <si>
    <t>RADYOLOJİ - (RAD)</t>
  </si>
  <si>
    <t>ÜROLOJİ - (ÜRO)</t>
  </si>
  <si>
    <t>1. Yarıyıl İşgünü</t>
  </si>
  <si>
    <t>2. Yarıyıl İşgünü</t>
  </si>
  <si>
    <t>Tatiller</t>
  </si>
  <si>
    <t xml:space="preserve">ANZ </t>
  </si>
  <si>
    <t>PRC</t>
  </si>
  <si>
    <t>NRŞ</t>
  </si>
  <si>
    <t>RO</t>
  </si>
  <si>
    <t>KVC</t>
  </si>
  <si>
    <t>GC</t>
  </si>
  <si>
    <t xml:space="preserve">ORT </t>
  </si>
  <si>
    <t>ÇERS</t>
  </si>
  <si>
    <t>ENF</t>
  </si>
  <si>
    <t>BİYOİST</t>
  </si>
  <si>
    <t>ACİL</t>
  </si>
  <si>
    <t>GNTK</t>
  </si>
  <si>
    <t>KLFAR</t>
  </si>
  <si>
    <t xml:space="preserve">ANKARA YILDIRIM BEYAZIT ÜNİVERSİTESİ TIP FAKÜLTESİ 2022-23 AKADEMİK YILI DÖNEM V DERS PROGRAMI </t>
  </si>
  <si>
    <t>ANKARA YILDIRIM BEYAZIT UNIVERSITY FACULTY OF MEDICINE 2022-23 ACADEMIC YEAR PHASE V SCHEDULE</t>
  </si>
  <si>
    <t>ACİL TIP STAJI</t>
  </si>
  <si>
    <t>EMERGENCY MEDICINE INTERNSHIP</t>
  </si>
  <si>
    <t>HAFTA</t>
  </si>
  <si>
    <t>WEEK</t>
  </si>
  <si>
    <t>Staj sorumlusu:</t>
  </si>
  <si>
    <t>Dr. Melih Çamcı</t>
  </si>
  <si>
    <t>Managers:</t>
  </si>
  <si>
    <t>Dr. Çağdaş Yıldırım</t>
  </si>
  <si>
    <t>GÜN</t>
  </si>
  <si>
    <t>08.30- 09.15</t>
  </si>
  <si>
    <t>Teorik Ders</t>
  </si>
  <si>
    <t>Lecture</t>
  </si>
  <si>
    <t>Acil Tıp Stajının Tanıtılması</t>
  </si>
  <si>
    <t>Temel EKG-1</t>
  </si>
  <si>
    <t>Erişkin Temel Yaşam Desteği</t>
  </si>
  <si>
    <t>Şoktaki Hastaya Yaklaşım</t>
  </si>
  <si>
    <t>Zehirlenen Hastaya Yaklaşım</t>
  </si>
  <si>
    <t>Introduction to EM program</t>
  </si>
  <si>
    <t>Basic ECG-I</t>
  </si>
  <si>
    <t>Adult Basic Life Support</t>
  </si>
  <si>
    <t>Approach to a patient with shock</t>
  </si>
  <si>
    <t>Approach to a patient with poisoning</t>
  </si>
  <si>
    <t>Dr. Ayhan Özhasenekler</t>
  </si>
  <si>
    <t>Dr. Mehmet Ergin</t>
  </si>
  <si>
    <t>Dr. Fatih Tanrıverdi</t>
  </si>
  <si>
    <t>Dr. Gülhan Kurtoğlu Çelik</t>
  </si>
  <si>
    <t>09.30- 10.15</t>
  </si>
  <si>
    <t>Acil Tıp Nedir?</t>
  </si>
  <si>
    <t>Temel EKG-2</t>
  </si>
  <si>
    <t>Erişkin İleri Kardiyak Yaşam Desteği</t>
  </si>
  <si>
    <t>Göğüs Ağrısı Olan Hastaya Yaklaşım</t>
  </si>
  <si>
    <t>Toksidromlar</t>
  </si>
  <si>
    <t>What is emergency medicine?</t>
  </si>
  <si>
    <t>Basic ECG-II</t>
  </si>
  <si>
    <t>Advanced Cardiac Life Support</t>
  </si>
  <si>
    <t>Approach to a patient with chest pain</t>
  </si>
  <si>
    <t>Toxidromes</t>
  </si>
  <si>
    <t>10.30- 11.15</t>
  </si>
  <si>
    <t>Hasta/Hekim İlişkisi-Ölüm Haberi Vermek</t>
  </si>
  <si>
    <t>Temel EKG-3</t>
  </si>
  <si>
    <t>Taşikardi Yönetimi</t>
  </si>
  <si>
    <t>Nefes Darlığı olan Hastaya Yaklaşım</t>
  </si>
  <si>
    <t>Sık Karşılaşılan Zehirlenmeler-I</t>
  </si>
  <si>
    <t>Pateint/Physician Interaction- Giving news of death at ED</t>
  </si>
  <si>
    <t>Basic ECG-III</t>
  </si>
  <si>
    <t>Tachycardia Management</t>
  </si>
  <si>
    <t>Approach to a patient with shortness of breath</t>
  </si>
  <si>
    <t>Common Poisonings-I</t>
  </si>
  <si>
    <t>11.30- 12.15</t>
  </si>
  <si>
    <t>Acil Serviste Konsultasyon</t>
  </si>
  <si>
    <t>Temel EKG-4</t>
  </si>
  <si>
    <t>Bradikardi Yönetimi</t>
  </si>
  <si>
    <t>Anafilaksi</t>
  </si>
  <si>
    <t>Sık Karşılaşılan Zehirlenmeler-II</t>
  </si>
  <si>
    <t>Consultation in ED</t>
  </si>
  <si>
    <t>Basic ECG-IV</t>
  </si>
  <si>
    <t>Bradycardia Management</t>
  </si>
  <si>
    <t>Anaphylaxia</t>
  </si>
  <si>
    <t>Common Poisonings-II</t>
  </si>
  <si>
    <t>12.15- 13.30</t>
  </si>
  <si>
    <t>ARA</t>
  </si>
  <si>
    <t>13.30- 14.15</t>
  </si>
  <si>
    <t xml:space="preserve">Pratik </t>
  </si>
  <si>
    <t>Practice</t>
  </si>
  <si>
    <t>Acil Servste Yara Kapama Teknikleri</t>
  </si>
  <si>
    <t>Yara Kapama Teknikleri Grup-I</t>
  </si>
  <si>
    <t>Ritm Tanıma, EKG</t>
  </si>
  <si>
    <t>Temel Yaşam Desteği</t>
  </si>
  <si>
    <t>Defibrilatör Kullanımı</t>
  </si>
  <si>
    <t>Wound Repair Techniques in ED</t>
  </si>
  <si>
    <t>Wound Closure Techniques Group-I</t>
  </si>
  <si>
    <t>Rhytm Recognition, ECG</t>
  </si>
  <si>
    <t>Basic Life Support</t>
  </si>
  <si>
    <t>Defibrillator Use</t>
  </si>
  <si>
    <t>Dr. Alp Şener</t>
  </si>
  <si>
    <t>Tüm Öğretim Üyeleri</t>
  </si>
  <si>
    <t>All Academic Memebers</t>
  </si>
  <si>
    <t>All Academic Members</t>
  </si>
  <si>
    <t>14.30- 15.15</t>
  </si>
  <si>
    <t>Hipertansif Aciller</t>
  </si>
  <si>
    <t>Hypertensive Emergencies</t>
  </si>
  <si>
    <t>15.30- 16.15</t>
  </si>
  <si>
    <t>Pratik</t>
  </si>
  <si>
    <t>Acil Serviste Çalışmak</t>
  </si>
  <si>
    <t>Yara Kapama Teknikleri Grup-II</t>
  </si>
  <si>
    <t>Working in ED</t>
  </si>
  <si>
    <t>Wound Closure Techniques Group-II</t>
  </si>
  <si>
    <t>16.30- 17.15</t>
  </si>
  <si>
    <t>TEORİK SINAV</t>
  </si>
  <si>
    <t>EXAM</t>
  </si>
  <si>
    <t>Karın Ağrısı Olan Hastaya Yaklaşım</t>
  </si>
  <si>
    <t>Çevresel Aciller -I</t>
  </si>
  <si>
    <t>Multitravma Yönetimi</t>
  </si>
  <si>
    <t>Klinik Eğitim Saati</t>
  </si>
  <si>
    <t>Approach to a patient with abdominal pain-I</t>
  </si>
  <si>
    <t>Enviromental Emergencies-I</t>
  </si>
  <si>
    <t>Multitrauma Management</t>
  </si>
  <si>
    <t>Clinical Education</t>
  </si>
  <si>
    <t>Dr. Fatih Ahmet Kahraman</t>
  </si>
  <si>
    <t>Dr. Şervan Gökhan</t>
  </si>
  <si>
    <t>Karın Ağrısı Olan Hastaya Yaklaşım-II</t>
  </si>
  <si>
    <t>Çevresel Aciller -III</t>
  </si>
  <si>
    <t>Kafa ve Servikal Travma Acil Yönetimi</t>
  </si>
  <si>
    <t>Approach to a patient with abdominal pain-II</t>
  </si>
  <si>
    <t>Enviromental Emergencies-II</t>
  </si>
  <si>
    <t>Emergency Management of Head and Cervical Trauma</t>
  </si>
  <si>
    <t>Diyabetik Aciller</t>
  </si>
  <si>
    <t>Toraks Travma Acil Yönetimi</t>
  </si>
  <si>
    <t>Diabetic Emergencies</t>
  </si>
  <si>
    <t>Enviromental Emergencies-III</t>
  </si>
  <si>
    <t>Emergency Management of Thorax Trauma</t>
  </si>
  <si>
    <t>Hipoglisemik aciller</t>
  </si>
  <si>
    <t>Çevresel Aciller -IV</t>
  </si>
  <si>
    <t>Abdomen ve Pelvis Travma Acil Yönetimi</t>
  </si>
  <si>
    <t>Hypoglycemic Emergencies</t>
  </si>
  <si>
    <t>Enviromental Emergencies-IV</t>
  </si>
  <si>
    <t>Emergency Management of Abdomen and Pelvic Trauma</t>
  </si>
  <si>
    <t>BREAK</t>
  </si>
  <si>
    <t>YAPILANDIRILMIŞ KLİNİK SINAV</t>
  </si>
  <si>
    <t>STRUCTURED CLINICAL EXAM</t>
  </si>
  <si>
    <t>İKYD Senaryolar</t>
  </si>
  <si>
    <t>Baş Ağrısı Olan Hastaya Acil Yaklaşım</t>
  </si>
  <si>
    <t>Pediatrik Travma Acil Yönetimi</t>
  </si>
  <si>
    <t>ACLS Scenarios</t>
  </si>
  <si>
    <t>Approach to a patient with headache</t>
  </si>
  <si>
    <t>Emergency Management of Pediatric Trauma</t>
  </si>
  <si>
    <t>Dr. Gül Pamukçu Günaydın</t>
  </si>
  <si>
    <t>Dr. Havva Şahin Kavaklı</t>
  </si>
  <si>
    <t>Senkop ve Nöbet Hastasına Acil Yaklaşım</t>
  </si>
  <si>
    <t>Gebe Travma Acil Yönetimi</t>
  </si>
  <si>
    <t>Approach to a patient with syncope and seizure</t>
  </si>
  <si>
    <t>Emergency Management of Pregnant Trauma Patient</t>
  </si>
  <si>
    <t>Baş Dönmesi Olan Hastaya Acil Yaklaşım</t>
  </si>
  <si>
    <t>Geriatrik Travma Acil Yönetimi</t>
  </si>
  <si>
    <t>Approach to a patient with vertigo</t>
  </si>
  <si>
    <t>Emergency Management of Geriatric Trauma</t>
  </si>
  <si>
    <t>İnme Hastasına Acil Yaklaşım</t>
  </si>
  <si>
    <t>Yanık Hastasına Acil Yaklaşım</t>
  </si>
  <si>
    <t>Approach to a patient with stroke</t>
  </si>
  <si>
    <t>Emergency Management of Burns</t>
  </si>
  <si>
    <t>ANESTEZİYOLOJİ VE REANİMASYON  STAJI</t>
  </si>
  <si>
    <t>ANESTHESIOLOGY AND REANIMATION INTERNSHIP</t>
  </si>
  <si>
    <t>Prof.Dr. Abdulkadir BUT</t>
  </si>
  <si>
    <t>Pratik uygulama</t>
  </si>
  <si>
    <t>Practise</t>
  </si>
  <si>
    <t>Ameliyathanenin tanıtımı ve çalışma prensipleri</t>
  </si>
  <si>
    <t>Introduction and working principles of OR</t>
  </si>
  <si>
    <t>Prof. Dr. Abdulkadir BUT</t>
  </si>
  <si>
    <t>Doku Oksijenizasyonu-Solunum yetmezlikleri</t>
  </si>
  <si>
    <t xml:space="preserve">Tissue Oxygenation, Respiratory Failure </t>
  </si>
  <si>
    <t>Havayolu kontrolü</t>
  </si>
  <si>
    <t>Pediatrik  CPR</t>
  </si>
  <si>
    <t>Preoperatif Değerlendirme</t>
  </si>
  <si>
    <t>ARDS</t>
  </si>
  <si>
    <t>Akut ve Kronik ağrı</t>
  </si>
  <si>
    <t>Airway check,Basic principles of regional anasthesia</t>
  </si>
  <si>
    <t>Pediatric CPR</t>
  </si>
  <si>
    <t>Preoperative assessment</t>
  </si>
  <si>
    <t>Acute and Chronic pain treatment</t>
  </si>
  <si>
    <t>Prof Dr Eyüp Horasanlı</t>
  </si>
  <si>
    <t>Doç.Dr Fatma Kavak Akelma</t>
  </si>
  <si>
    <t>Dr. Öğr. Üyesi Mehmet ŞAHAP</t>
  </si>
  <si>
    <t>Doç.Dr. Semih Başkan</t>
  </si>
  <si>
    <t>Prof.Dr. Handan GÜLEÇ</t>
  </si>
  <si>
    <t>Assoc.Prof. Fatma Kavak Akelma</t>
  </si>
  <si>
    <t>Assoc.Prof. Semih Başkan</t>
  </si>
  <si>
    <t>Lokal anestezikler</t>
  </si>
  <si>
    <t>Erişkin CPR</t>
  </si>
  <si>
    <t>Anestezi Komplikasyonları</t>
  </si>
  <si>
    <t>Beyin Ölümü</t>
  </si>
  <si>
    <t>Rejyonel anestezide genel prensipler</t>
  </si>
  <si>
    <t>Local anaesthetics</t>
  </si>
  <si>
    <t>CPR on an Adults</t>
  </si>
  <si>
    <t>Anaesthesic complications, İntoxications</t>
  </si>
  <si>
    <t>Brain Death</t>
  </si>
  <si>
    <t>Basic principles of Regional anesthesia</t>
  </si>
  <si>
    <t>Genel Anestezi, İntravenöz anestezikler</t>
  </si>
  <si>
    <t>Ameliyathane donanımları,merkezi gaz sistemleri</t>
  </si>
  <si>
    <t>General Anesthesia</t>
  </si>
  <si>
    <t>The equipment and the usage of OR, santral gas system</t>
  </si>
  <si>
    <t>Prof.Dr.Levent ÖZTÜRK</t>
  </si>
  <si>
    <t>Dr. Öğr. Üyesi Burak NALBANT</t>
  </si>
  <si>
    <t>Dr.Öğr.Üyesi Burak NALBANT</t>
  </si>
  <si>
    <t>İnhalasyon Anestezikleri</t>
  </si>
  <si>
    <t>Kas gevşeticiler</t>
  </si>
  <si>
    <t>Intravenous anaesthetics,Inhalation anaesthetics</t>
  </si>
  <si>
    <t>Neuromuscular blockers</t>
  </si>
  <si>
    <t>Prof Dr. Levent Öztürk</t>
  </si>
  <si>
    <t>SÖZLÜ SINAV</t>
  </si>
  <si>
    <t>Palyatif Bakım hizmetleri</t>
  </si>
  <si>
    <t>Sepsis</t>
  </si>
  <si>
    <t>Palliative Care Unit</t>
  </si>
  <si>
    <t>Introduction and working principles of ICU</t>
  </si>
  <si>
    <t>Prof.Dr. Ş.Mustafa AKSOY</t>
  </si>
  <si>
    <t>Prof.Dr. Seval İZDEŞ</t>
  </si>
  <si>
    <t>Prof Dr. Seval İZDEŞ</t>
  </si>
  <si>
    <t>ERAS</t>
  </si>
  <si>
    <t>Yoğun bakımda mekanik ventilasyon ve O2 ted prensipleri</t>
  </si>
  <si>
    <t>Yoğun bakımın çalışma prensipleri</t>
  </si>
  <si>
    <t>Mechanical ventilation in ICU and O2 treatment principles</t>
  </si>
  <si>
    <t>BİYOİSTATİSTİK STAJI</t>
  </si>
  <si>
    <t>BIOSTATISTICS INTERNSHIP</t>
  </si>
  <si>
    <t>Dr. Selcen Yüksel</t>
  </si>
  <si>
    <t>3 Ocak 2023</t>
  </si>
  <si>
    <t>4 Ocak 2023</t>
  </si>
  <si>
    <t>5 Ocak 2023</t>
  </si>
  <si>
    <t>6 Ocak 2023</t>
  </si>
  <si>
    <t>9 Ocak 2023</t>
  </si>
  <si>
    <t>25 Mayıs 2023</t>
  </si>
  <si>
    <t>26 Mayıs 2023</t>
  </si>
  <si>
    <t>29 Mayıs 2023</t>
  </si>
  <si>
    <t>30 Mayıs 2023</t>
  </si>
  <si>
    <t>31 Mayıs 2023</t>
  </si>
  <si>
    <t>Teorik</t>
  </si>
  <si>
    <t>Theoretical</t>
  </si>
  <si>
    <t>THEORETICAL EXAM</t>
  </si>
  <si>
    <t>Araştırma Yöntemleri,Araştırmalarda Yapılan Hatalar</t>
  </si>
  <si>
    <t>Klinik araştırmalar, Etik kurullarının yapısı ,CONSORT Checklist</t>
  </si>
  <si>
    <t>Sağlık İstatistikleri</t>
  </si>
  <si>
    <t>Tanı testlerinin değerlendirilmesinde kullanılan istatistiksel yöntemler</t>
  </si>
  <si>
    <t>Research Designs and Biases</t>
  </si>
  <si>
    <t>Protocols of Clinical Research Ethical Committe,CONSORT Checklist</t>
  </si>
  <si>
    <t>Health Statistics</t>
  </si>
  <si>
    <t>Statistical methods to evaluate diagnostic tests</t>
  </si>
  <si>
    <t>Dr. Mesut Akyol</t>
  </si>
  <si>
    <t>Dr.Yavuz Sanisoğlu</t>
  </si>
  <si>
    <t>Dr.Mesut Akyol</t>
  </si>
  <si>
    <t>Dr.Selcen Yüksel</t>
  </si>
  <si>
    <t>Makale sunumu, tartışma, değerlendirme</t>
  </si>
  <si>
    <t>Örnekleme ve örnekleme yöntemleri</t>
  </si>
  <si>
    <t>Article presentation, discussion and evaluation</t>
  </si>
  <si>
    <t>Sampling and sampling methods</t>
  </si>
  <si>
    <t>Dr. Yavuz Sanisoğlu</t>
  </si>
  <si>
    <t>ÇOCUK CERRAHİSİ  STAJI</t>
  </si>
  <si>
    <t>PEDIATRIC SURGERY INTERNSHIP</t>
  </si>
  <si>
    <t>Dr. Can İhsan ÖZTORUN</t>
  </si>
  <si>
    <t>İNGUİNOSKROTAL BÖLGE PATOLOJİLERİ</t>
  </si>
  <si>
    <t>KARIN ÖN DUVARI PATOLOJİLERİ</t>
  </si>
  <si>
    <t>ÇOCUKLARDA TORAKS PATOLOJİLERİ</t>
  </si>
  <si>
    <t>ÇOCUKLARDA KARIN AĞRISINA YAKLAŞIM</t>
  </si>
  <si>
    <t>ÇOCUK CERRAHİSİNDE YENİDOĞAN A YAKLAŞIM</t>
  </si>
  <si>
    <t>INGUINOSCROTAL REGION DISEASES</t>
  </si>
  <si>
    <t xml:space="preserve">ABDOMINAL WALL PATHOLOGIES </t>
  </si>
  <si>
    <t>PEDIATRIC THORAX DISEASES</t>
  </si>
  <si>
    <t>ASSESSMENT OF ABDOMİNAL PAİN İN CHİLDHOOD</t>
  </si>
  <si>
    <t>ASSESSMENT OF NEWBORN</t>
  </si>
  <si>
    <t>DR CAN İHSAN ÖZTORUN</t>
  </si>
  <si>
    <t>DR EMRAH ŞENEL</t>
  </si>
  <si>
    <t>DR DOĞUŞ GÜNEY</t>
  </si>
  <si>
    <t>ÇOCUKLARDA AKUT KARIN</t>
  </si>
  <si>
    <t>YENİDOĞAN DA GIS ATREZİLERİ</t>
  </si>
  <si>
    <t>ABDOMINAL WALL PATHOLOGIES</t>
  </si>
  <si>
    <t>ACUTE ABDOMEN</t>
  </si>
  <si>
    <t>GASTROINTESTINAL ATRESIA</t>
  </si>
  <si>
    <t>ÇOCUKLARDA BOYUN KİTLELERİ VE BOYUN PATOLOJİLERİ</t>
  </si>
  <si>
    <t>PEDIATRIC HEAD &amp; NECK TUMORS AND DISEASES</t>
  </si>
  <si>
    <t>DRDOĞUŞ GÜNEY</t>
  </si>
  <si>
    <t>YAZILI SINAV</t>
  </si>
  <si>
    <t>ÇOCUKLUK ÇAĞI TÜMÖRLERİ</t>
  </si>
  <si>
    <t>ÇOCUKLARDA GIS KANAMALARI</t>
  </si>
  <si>
    <t>ÇOCUKLARDA TRAVMAYA YAKLAŞIM</t>
  </si>
  <si>
    <t>ÇOCUKLARDA ÜRİNER SİSTEM PATOLOJİLERİ</t>
  </si>
  <si>
    <t>CHILDHOOD TUMORS</t>
  </si>
  <si>
    <t>GASTROINTESTINAL BLEEDING</t>
  </si>
  <si>
    <t>ASSESMENT OF TRAUMA</t>
  </si>
  <si>
    <t>URINARY SYSTEM PATHOLOGIES</t>
  </si>
  <si>
    <t>DR MÜJDEM NUR AZILI</t>
  </si>
  <si>
    <t>KARIN VE GÖĞÜS TRAVMALARI</t>
  </si>
  <si>
    <t>ABDOMINAL AND THORACIAL TRAUMA</t>
  </si>
  <si>
    <t>ÇOCUKLARDA GIS HASTALIKLARI VE HIRSCHPRUNG</t>
  </si>
  <si>
    <t>MESANE VE PENİS ANOMALİLERİ, CİSNİYET GELİŞİM BOZUKLUKLARI</t>
  </si>
  <si>
    <t>GASTROINTESTINAL DISEASES AND MEGACOLON</t>
  </si>
  <si>
    <t>DISORDERS OF SEXUAL DIFFERENTIATION, PENIS ABNORMALITIES</t>
  </si>
  <si>
    <t>ÇOCUK ERGEN RUH SAĞLIĞI VE HASTALIKLARI STAJI</t>
  </si>
  <si>
    <t>CHILD AND ADOLESCENT PSYCHIATRY INTERNSHIP</t>
  </si>
  <si>
    <t>Dr. Selma Tural Hesapçıoğlu</t>
  </si>
  <si>
    <t>Dr. Mehmet Fatih Ceylan</t>
  </si>
  <si>
    <t>Manager:</t>
  </si>
  <si>
    <t>08.30- 10.00</t>
  </si>
  <si>
    <t>Pratik uygulama- Servis viziti</t>
  </si>
  <si>
    <t>Yazılı Sınav</t>
  </si>
  <si>
    <t>Clinic- Inpatient service visit</t>
  </si>
  <si>
    <t>WRITTEN EXAMINATION</t>
  </si>
  <si>
    <t xml:space="preserve">Çocuk Ergen Ruh Sağlığı ve Hastalıklarında anamnez alma, ruhsal durum muayenesi </t>
  </si>
  <si>
    <t>Çocuk Ergen Psikiyatrisinde Psikopatolojiler</t>
  </si>
  <si>
    <t xml:space="preserve">History taking in Child and Adolescent Psychiatry, mental status evaluation </t>
  </si>
  <si>
    <t>Psychopathologies in child and adolescent psychiatry</t>
  </si>
  <si>
    <t>Prof.Dr. Mehmet Fatih Ceylan Doç.Dr.Selma Tural Hesapçıoğlu</t>
  </si>
  <si>
    <t>10.00- 12.00</t>
  </si>
  <si>
    <t>Teorik ders</t>
  </si>
  <si>
    <t>Theoretical lesson</t>
  </si>
  <si>
    <t>Clinics</t>
  </si>
  <si>
    <t xml:space="preserve">Çocuk Ergende Ruhsal Durum Muayenesi </t>
  </si>
  <si>
    <t>Otizm Spektrum Bozuklukları  Öğrenme Bozuklukları</t>
  </si>
  <si>
    <t>Dışa Atım Bozuklukları</t>
  </si>
  <si>
    <t>Sözlü Sınav</t>
  </si>
  <si>
    <t xml:space="preserve">Psychiatric evaluation of children and adolescents </t>
  </si>
  <si>
    <t>Autism Spectrum Disorders,  Learning Disorders</t>
  </si>
  <si>
    <t>Elimination Disorders</t>
  </si>
  <si>
    <t>Doç.Dr.Selma Tural Hesapçıoğlu</t>
  </si>
  <si>
    <t>Prof.Dr. Mehmet Fatih Ceylan</t>
  </si>
  <si>
    <t>Oral examination</t>
  </si>
  <si>
    <t>12.00- 13.30</t>
  </si>
  <si>
    <t>13.30- 14.20</t>
  </si>
  <si>
    <t>13.30- 15.20</t>
  </si>
  <si>
    <t>Dikkat Eksikliği Hiperaktivite Bozukluğu</t>
  </si>
  <si>
    <t>Çocuk İstismar ve İhmali</t>
  </si>
  <si>
    <t>Yaygın Anksiyete Bozukluğu, Panik Bozukluk,</t>
  </si>
  <si>
    <t xml:space="preserve">Attention Deficit and Hyperactivity Disorder, </t>
  </si>
  <si>
    <t>Child Abuse</t>
  </si>
  <si>
    <t>Generalized Anxiety Disorder, Panic Disorder</t>
  </si>
  <si>
    <t xml:space="preserve">Doç.Dr.Selma Tural Hesapçıoğlu </t>
  </si>
  <si>
    <t>14.30- 15.20</t>
  </si>
  <si>
    <t>Davranım Bozukluğu Karşıt Olma Karşıt Gelme Davranım Bozukluğu</t>
  </si>
  <si>
    <t xml:space="preserve">Travma Sonrası Stres Bozukluğu Tepkisel Bağlanma Bozukluğu, Bipolar Bozukluk </t>
  </si>
  <si>
    <t xml:space="preserve">Sosyal Anksiyete Bozukluğu
Ayrılık Kaygısı Bozukluğu
Tik Bozuklukları
</t>
  </si>
  <si>
    <t>Conduct Disorder, Oppositional Defiant Disorder</t>
  </si>
  <si>
    <t>Post Traumatic Stress Disorder, Reactive Attachment Disorder, Bipolar Disorder</t>
  </si>
  <si>
    <t>Social Anxiety Disorder, Seperation Anxiety Disorder, Tic Disorders</t>
  </si>
  <si>
    <t>Prof. Dr. Mehmet Fatih Ceylan</t>
  </si>
  <si>
    <t>15.30- 16.20</t>
  </si>
  <si>
    <t>Clinic -Outpatient- inpatient clinics</t>
  </si>
  <si>
    <t>Çocuk Ergen Ruh Sağlığı ve Hastalıklarında anamnez alma, ruhsal durum muayenesi</t>
  </si>
  <si>
    <t>History taking in Child and Adolescent Psychiatry, mental status evaluation</t>
  </si>
  <si>
    <t>DERMATOLOJİ STAJI</t>
  </si>
  <si>
    <t>DERMATOLOGY INTERNSHIP</t>
  </si>
  <si>
    <t xml:space="preserve">Derinin anatomisi, fizyolojisi ve Dermatolojiye Giriş </t>
  </si>
  <si>
    <t>Eritemli-skuamlı hastalıklar 1</t>
  </si>
  <si>
    <t>OtoimmunBüllöz hastalıklar 1</t>
  </si>
  <si>
    <t>Yüzeyel Mantar İnfeksiyonları 1</t>
  </si>
  <si>
    <t>CYBH 1</t>
  </si>
  <si>
    <t>Skin : Anatomia, physiology and Introduction of Dermatology</t>
  </si>
  <si>
    <t>Papulosquamous disorders 1</t>
  </si>
  <si>
    <t>Superficial fungal infections 1</t>
  </si>
  <si>
    <t>Dr. Akın AKTAŞ</t>
  </si>
  <si>
    <t>Dr.  Selma EMRE</t>
  </si>
  <si>
    <t>Dr. Göknur KALKAN</t>
  </si>
  <si>
    <t>Deri hastalıklarında anamnez alma ve fizik muayene</t>
  </si>
  <si>
    <t>Eritemli-skuamlı hastalıklar 2</t>
  </si>
  <si>
    <t>OtoimmunBüllöz hastalıklar 2</t>
  </si>
  <si>
    <t>Yüzeyel Mantar İnfeksiyonları 2</t>
  </si>
  <si>
    <t>CYBH 2</t>
  </si>
  <si>
    <t>History and physical examination in skin diseases</t>
  </si>
  <si>
    <t>Papulosquamous disorders 2</t>
  </si>
  <si>
    <t>Superficial fungal infections 2</t>
  </si>
  <si>
    <t>Saç Hastalıkları 1</t>
  </si>
  <si>
    <t>Pigmentation disorders and vitiligo 1</t>
  </si>
  <si>
    <t>Hair disorders 1</t>
  </si>
  <si>
    <t>Derinin Viral İnfeksiyonları 1</t>
  </si>
  <si>
    <t>Behçet Hastalığı ve RAS 1</t>
  </si>
  <si>
    <t>Akne ve Rozase 1</t>
  </si>
  <si>
    <t>Viral infections 1</t>
  </si>
  <si>
    <t>Bacterial skin infections 1</t>
  </si>
  <si>
    <t>Acne vulgaris and rosacea 1</t>
  </si>
  <si>
    <t>Dr. Selma Emre</t>
  </si>
  <si>
    <t>Derinin Viral İnfeksiyonları 2</t>
  </si>
  <si>
    <t>Behçet Hastalığı ve RAS 2</t>
  </si>
  <si>
    <t>Akne ve Rozase 2</t>
  </si>
  <si>
    <t>Viral infections 2</t>
  </si>
  <si>
    <t>Bacterial skin infections 2</t>
  </si>
  <si>
    <t>Acne vulgaris and rosacea 2</t>
  </si>
  <si>
    <t>Saç Hastalıkları 2</t>
  </si>
  <si>
    <t>Pigmentation disorders and vitiligo 2</t>
  </si>
  <si>
    <t>Hair disorders 2</t>
  </si>
  <si>
    <t xml:space="preserve">Sınav </t>
  </si>
  <si>
    <t>Ürtiker ve Anjioödem 1</t>
  </si>
  <si>
    <t>Ekzamalar 1</t>
  </si>
  <si>
    <t>Paraziter infeksiyonlar 1</t>
  </si>
  <si>
    <t>Urticaria and angioedema 1</t>
  </si>
  <si>
    <t>Eczema 1</t>
  </si>
  <si>
    <t>Parasitic infections 1</t>
  </si>
  <si>
    <t>Dr. Dr. Akın AKTAŞ</t>
  </si>
  <si>
    <t>Ürtiker ve Anjioödem 2</t>
  </si>
  <si>
    <t>Ekzamalar 2</t>
  </si>
  <si>
    <t>Paraziter infeksiyonlar 2</t>
  </si>
  <si>
    <t>Urticaria and angioedema 2</t>
  </si>
  <si>
    <t>Eczema 2</t>
  </si>
  <si>
    <t xml:space="preserve">Parasitic infections 2   </t>
  </si>
  <si>
    <t>ENFEKSİYON HASTALIKLARI ve KLİNİK MİKROBİYOLOJİ STAJI</t>
  </si>
  <si>
    <t xml:space="preserve">INFECTIOUS DISEASES AND CLINICAL MICROBIOLOGY
</t>
  </si>
  <si>
    <t>Dr. Rahmet GÜNER</t>
  </si>
  <si>
    <t>Dr. Fatma ESER</t>
  </si>
  <si>
    <t>Enfeksiyon Hastalıklarında anamnez ve fizik muayene</t>
  </si>
  <si>
    <t>Enfektif endokardit</t>
  </si>
  <si>
    <t>Döküntülü enfeksiyöz hastalıklar</t>
  </si>
  <si>
    <t>Akut viral hepatitler</t>
  </si>
  <si>
    <t>Anamnesis and physical examination in Infectious Diseases and Clinical
Microbiology</t>
  </si>
  <si>
    <t xml:space="preserve">Infective endocarditis </t>
  </si>
  <si>
    <t xml:space="preserve">Sepsis </t>
  </si>
  <si>
    <t xml:space="preserve">Infectious diseases with skin rashes </t>
  </si>
  <si>
    <t xml:space="preserve">Acute Viral hepatitis </t>
  </si>
  <si>
    <t>Dr. Emine ALP MEŞE</t>
  </si>
  <si>
    <t>Dr. Bircan Kayaaslan</t>
  </si>
  <si>
    <t>Dr. Rahmet Güner</t>
  </si>
  <si>
    <t>Dr. İmran Hasanoğlu</t>
  </si>
  <si>
    <t>Dr. Bircan KAYAASLAN</t>
  </si>
  <si>
    <t>Enfeksiyon Hastalıklarında Laboratuvar Tetkiklerinin Kullanımı</t>
  </si>
  <si>
    <t xml:space="preserve">Kolera ve dizanteriler </t>
  </si>
  <si>
    <t>Ateşli hastaya yaklaşım</t>
  </si>
  <si>
    <t>Sanral Sinir Sistemi Enfeksiyonları</t>
  </si>
  <si>
    <t xml:space="preserve">HIV enfeksiyonu </t>
  </si>
  <si>
    <t>Kronik viral hepatitler</t>
  </si>
  <si>
    <t xml:space="preserve">Cholera and dysentery </t>
  </si>
  <si>
    <t xml:space="preserve">Approach to febrile patients </t>
  </si>
  <si>
    <t xml:space="preserve">Central Nervous System Infections </t>
  </si>
  <si>
    <t>HIV infection</t>
  </si>
  <si>
    <t xml:space="preserve">Chronic Viral hepatitis </t>
  </si>
  <si>
    <t>Dr. Ayşe Kaya Kalem</t>
  </si>
  <si>
    <t>Dr.Ayşe KAYA KALEM</t>
  </si>
  <si>
    <t>Besin zehirlenmeleri</t>
  </si>
  <si>
    <t>Tetanoz</t>
  </si>
  <si>
    <t xml:space="preserve">Kuduz </t>
  </si>
  <si>
    <t xml:space="preserve">Food poisonin </t>
  </si>
  <si>
    <t xml:space="preserve">Tetanus </t>
  </si>
  <si>
    <t xml:space="preserve">Rabies </t>
  </si>
  <si>
    <t>Erişkinde bağışıklama ve Personel Sağlığı</t>
  </si>
  <si>
    <t>Hastane enfeksiyonları ve korunma</t>
  </si>
  <si>
    <t>Deri ve yumuşak doku enfeksiyonları</t>
  </si>
  <si>
    <t xml:space="preserve">Enterik ateş </t>
  </si>
  <si>
    <t>Klinikte Antibiyotik Kullanımı</t>
  </si>
  <si>
    <t>Immunization in adults and Health of Healthcare Workers</t>
  </si>
  <si>
    <t>Hospital infections and control</t>
  </si>
  <si>
    <t xml:space="preserve">Skin and soft tissue infections </t>
  </si>
  <si>
    <t>Enteric fever</t>
  </si>
  <si>
    <t xml:space="preserve">Antibiotics and Their Clinical Usage </t>
  </si>
  <si>
    <t>Leptospirozis</t>
  </si>
  <si>
    <t>Diğer Enfeksiyöz İshaller</t>
  </si>
  <si>
    <t>Akılcı antibiyotik kullanım esasları ve Direnç</t>
  </si>
  <si>
    <t xml:space="preserve">Leptospirosis </t>
  </si>
  <si>
    <t xml:space="preserve">Other Infectious diarrhea </t>
  </si>
  <si>
    <t>Antimicrobial Steawardship and Resistance</t>
  </si>
  <si>
    <t>Osteomyelit, septik artrit</t>
  </si>
  <si>
    <t>Sterilizasyon ve Dezenfeksiyon</t>
  </si>
  <si>
    <t>Üriner Sistem Enfeksiyonu</t>
  </si>
  <si>
    <t>Gastrointestinal sistem parazitozları ve kist hidatik</t>
  </si>
  <si>
    <t xml:space="preserve">Osteomyelitis, septic arthritis </t>
  </si>
  <si>
    <t>Sterilization and Disinfection</t>
  </si>
  <si>
    <t xml:space="preserve">Urinary tract infections </t>
  </si>
  <si>
    <t>Gastrointestinal parasites and hydatid cyst</t>
  </si>
  <si>
    <t>Dr.  İmran HASANOĞLU</t>
  </si>
  <si>
    <t>Şarbon</t>
  </si>
  <si>
    <t>Bruselloz</t>
  </si>
  <si>
    <t xml:space="preserve">Anthrax </t>
  </si>
  <si>
    <t xml:space="preserve">Brucellosis </t>
  </si>
  <si>
    <t xml:space="preserve">Teorik Sınav </t>
  </si>
  <si>
    <t xml:space="preserve">WRITTEN EXAM </t>
  </si>
  <si>
    <t xml:space="preserve">STRUCTURED CLINICAL EXAM </t>
  </si>
  <si>
    <t>Kırım Kongo Kanamalı Ateşi ve Hantavirüs Enfeksiyonu</t>
  </si>
  <si>
    <t xml:space="preserve">Üst solunum yolu enfeksiyonları ve İnfluenza (Ayırıcı tanıda Tularemi dahil) </t>
  </si>
  <si>
    <t>Crimean-Congo Hemorrhagic Fever and Hantavirus Infections</t>
  </si>
  <si>
    <t>Acute upper respiratory tract infections and influenza (including tularemia)</t>
  </si>
  <si>
    <t>Sıtma ve Seyahat Sağlığı</t>
  </si>
  <si>
    <t xml:space="preserve">Malaria and Travelers’ health </t>
  </si>
  <si>
    <t>Alt solunum yolu enfeksiyonları</t>
  </si>
  <si>
    <t>Serbest Çalışma</t>
  </si>
  <si>
    <t xml:space="preserve">Lower respiratory tract infections </t>
  </si>
  <si>
    <t xml:space="preserve">FREE WORKING TIME </t>
  </si>
  <si>
    <t xml:space="preserve">
FIZIKSEL TIP VE REHABILITASYON STAJI
</t>
  </si>
  <si>
    <t>PHYSICAL MEDICINE AND REHABILITATION INTERNSHIP</t>
  </si>
  <si>
    <t>Staj sorumluları:</t>
  </si>
  <si>
    <t>Dr.Berat Meryem Alkan</t>
  </si>
  <si>
    <t>Dr.Müyesser Aras</t>
  </si>
  <si>
    <t>Dr. Müyesser Aras</t>
  </si>
  <si>
    <t>pratik uygulama</t>
  </si>
  <si>
    <t>Romatizmal hastalıklarda glukokortikoidler</t>
  </si>
  <si>
    <t>Glucocorticoids in rheumatic diseases</t>
  </si>
  <si>
    <t>Dr.Gülümser Aydın</t>
  </si>
  <si>
    <t xml:space="preserve">Boyun ve üst ekstremite ağrıları </t>
  </si>
  <si>
    <t>Bel ve alt ekstremite ağrıları</t>
  </si>
  <si>
    <t>Fibromiyalji</t>
  </si>
  <si>
    <t>Spondiloartropatiler</t>
  </si>
  <si>
    <t>Neck and upper extremity pain</t>
  </si>
  <si>
    <t>Low back and lower axtremity pain</t>
  </si>
  <si>
    <t>Fibromyalgia</t>
  </si>
  <si>
    <t>Spondyloarthropathies</t>
  </si>
  <si>
    <t>Dr.Fatma Fidan</t>
  </si>
  <si>
    <t>Dr.Selami Akkuş</t>
  </si>
  <si>
    <t xml:space="preserve">Dr.Lale Aktekin </t>
  </si>
  <si>
    <t>Dr.Lale Aktekin</t>
  </si>
  <si>
    <t>Romatoid artrit</t>
  </si>
  <si>
    <t>Rheumatoid arthritis</t>
  </si>
  <si>
    <t>İnme rehabilitasyonu</t>
  </si>
  <si>
    <t>Osteoporoz</t>
  </si>
  <si>
    <t>Rehabilitation of stroke</t>
  </si>
  <si>
    <t>Osteoporosis</t>
  </si>
  <si>
    <t>Yazılı sınav</t>
  </si>
  <si>
    <t>Written Exam</t>
  </si>
  <si>
    <t>UR</t>
  </si>
  <si>
    <t>Serebral palsi Rehabilitasyonu</t>
  </si>
  <si>
    <t>Spinal kord yaralanmalarında rehabilitasyon</t>
  </si>
  <si>
    <t>Osteoartrit</t>
  </si>
  <si>
    <t>Sözlü sınav</t>
  </si>
  <si>
    <t>Rehabilitation of cerebral palsy</t>
  </si>
  <si>
    <t>Rehabilitation of spinal cord injury</t>
  </si>
  <si>
    <t>Osteoarthritis</t>
  </si>
  <si>
    <t>oral exam</t>
  </si>
  <si>
    <t>Dr.Nebahat Sezer</t>
  </si>
  <si>
    <t>Dr.Hatice Bodur</t>
  </si>
  <si>
    <t>Romatizmal Hastalıklar Non-steroidal antiinflamatuar ilaçlar</t>
  </si>
  <si>
    <t>Non-steroidal antiinflammatory dugs in rheumatic diseases-2</t>
  </si>
  <si>
    <t>GÖĞÜS CERRAHİSİ STAJI</t>
  </si>
  <si>
    <t>PULMONARY SURGERY INTERNSHIP</t>
  </si>
  <si>
    <t>Staj sorumlusu: Doç Dr İlknur Aytekin Çelik</t>
  </si>
  <si>
    <t>Doç Dr İlknur Aytekin Çelik</t>
  </si>
  <si>
    <t>Managers: İlknur Aytekin Çelik</t>
  </si>
  <si>
    <t>Dr. İlknur Aytekin Çelik</t>
  </si>
  <si>
    <t>Tanışma Staj Tanıtımı</t>
  </si>
  <si>
    <t>Akciğer Kanseri ve Cerrahisi</t>
  </si>
  <si>
    <t>Hasta başı vizit</t>
  </si>
  <si>
    <t>Özafagusa Cerrahi yaklaşım</t>
  </si>
  <si>
    <t>Pratik ve sözlü sınav grup1</t>
  </si>
  <si>
    <t>Introduction of the Internship</t>
  </si>
  <si>
    <t>Lung Cancer and surgery</t>
  </si>
  <si>
    <t>Visit</t>
  </si>
  <si>
    <t>Surgical aproach in esophageal cancer</t>
  </si>
  <si>
    <t>Practical and oral examination group 1</t>
  </si>
  <si>
    <t xml:space="preserve">Akciğer hastalıklarında tanı metodları </t>
  </si>
  <si>
    <t>Akciğer Kanseri ve cerrahisi</t>
  </si>
  <si>
    <t>Ameliyathanede gözlem grup 1</t>
  </si>
  <si>
    <t>Pratik ve sözlü sınav grup2</t>
  </si>
  <si>
    <t>Diagnosis methods of Lung Diseases</t>
  </si>
  <si>
    <t>Observation in theatre group 1</t>
  </si>
  <si>
    <t>Practical and oral examination group 2</t>
  </si>
  <si>
    <t>Akciğer Hastalıklarında Tanı Metodları</t>
  </si>
  <si>
    <t xml:space="preserve">Pnomotoraks </t>
  </si>
  <si>
    <t>Ameliyathanede gözlem grup 2</t>
  </si>
  <si>
    <t>Grafi yorumlama</t>
  </si>
  <si>
    <t>Pratik ve sözlü sınav grup3</t>
  </si>
  <si>
    <t>Pneumothorax</t>
  </si>
  <si>
    <t>Observation in theatre group 2</t>
  </si>
  <si>
    <t>İnterpretation of graphies</t>
  </si>
  <si>
    <t>Practical and oral examination group 3</t>
  </si>
  <si>
    <t>Toraks Travmaları</t>
  </si>
  <si>
    <t>Akciğer grafisi ve tomografisi değerlendirme</t>
  </si>
  <si>
    <t xml:space="preserve">   Vizit</t>
  </si>
  <si>
    <t xml:space="preserve">   vizit</t>
  </si>
  <si>
    <t>Trauma of thorax</t>
  </si>
  <si>
    <t>Evaluation of chest X-Ray and tomography</t>
  </si>
  <si>
    <t>Hasta Başı Vizit</t>
  </si>
  <si>
    <t>Göğüs Cerrahisi Acilleri</t>
  </si>
  <si>
    <t>Anamnez alma</t>
  </si>
  <si>
    <t>Staj Sonu Değerlendirme ve Geri bildirim</t>
  </si>
  <si>
    <t>Emergencies in thoracic surgery</t>
  </si>
  <si>
    <t>Medical History Taking</t>
  </si>
  <si>
    <t>Evaluation of internship and Feedback</t>
  </si>
  <si>
    <t>Göğüs duvarı Deformiteleri</t>
  </si>
  <si>
    <t xml:space="preserve">  Fizik muayene</t>
  </si>
  <si>
    <t>Chest wall deformity</t>
  </si>
  <si>
    <t>Physical examination</t>
  </si>
  <si>
    <t>Lokal Cerrahi girişim gözlem</t>
  </si>
  <si>
    <t>Observation of local approach</t>
  </si>
  <si>
    <t>hasta başı vizit</t>
  </si>
  <si>
    <t>Free Time</t>
  </si>
  <si>
    <t>GÖZ HASTALIKLARI STAJI</t>
  </si>
  <si>
    <t>OPTHALMOLOGY INTERNSHIP</t>
  </si>
  <si>
    <t>Dr. Nurullah Çağıl</t>
  </si>
  <si>
    <t>Dr. Sema Yüzbaşıoğlu</t>
  </si>
  <si>
    <t>Göz Anatomisi ve Fizyolojisi</t>
  </si>
  <si>
    <t>Kapak Hastalıkları</t>
  </si>
  <si>
    <t>Oküler Travma</t>
  </si>
  <si>
    <t>Retinanın Dejeneratif Hastalıkları</t>
  </si>
  <si>
    <t>Anatomy and physiology of the Eye 1</t>
  </si>
  <si>
    <t>Eyelid Diseases</t>
  </si>
  <si>
    <t>Ocular Trauma</t>
  </si>
  <si>
    <t>Degenerative diseases of the retina</t>
  </si>
  <si>
    <t>Prof.Dr. Emine Akçay</t>
  </si>
  <si>
    <t>Doç. Dr. Pınar Nalçacıoğlu</t>
  </si>
  <si>
    <t>Doç.Dr. Yasin Toklu</t>
  </si>
  <si>
    <t>Prof Dr Mehmet Akif Acar</t>
  </si>
  <si>
    <t>Doç. Dr. Yasin Toklu</t>
  </si>
  <si>
    <t>Lakrimal  sistem Hastalıklar</t>
  </si>
  <si>
    <t>Nörooftalmoloji 1</t>
  </si>
  <si>
    <t>Katarakt</t>
  </si>
  <si>
    <t>Anatomy and physiology of the Eye</t>
  </si>
  <si>
    <t xml:space="preserve">Lacrimal System </t>
  </si>
  <si>
    <t>Neuroophthalmology 1</t>
  </si>
  <si>
    <t>Cataract</t>
  </si>
  <si>
    <t>Retina Muayene yöntemleri</t>
  </si>
  <si>
    <t>Orbita Hastalıkları</t>
  </si>
  <si>
    <t>Nörooftalmoloji 2</t>
  </si>
  <si>
    <t>Retina  Dekolmanları</t>
  </si>
  <si>
    <t>Retinal Examination Methods</t>
  </si>
  <si>
    <t>Orbital Diseases</t>
  </si>
  <si>
    <t>Neuroophthalmology 2</t>
  </si>
  <si>
    <t>Retinal detachment</t>
  </si>
  <si>
    <t>Diyabetik Retinopati 1</t>
  </si>
  <si>
    <t xml:space="preserve"> 
Practise
</t>
  </si>
  <si>
    <t>Diabetic retinopathy 1</t>
  </si>
  <si>
    <t>Prof. Dr. Nagehan Uğurlu</t>
  </si>
  <si>
    <t>Diyabetik Retinopati 2</t>
  </si>
  <si>
    <t>Diabetic retinopathy 2</t>
  </si>
  <si>
    <t>Ön ve Arka üveitler, Behçet Üveiti Üveitlerde ayırıcı tanı</t>
  </si>
  <si>
    <t>Anterior and posterior uveitis, Behçet uveitis Differential diagnosis in uveitis</t>
  </si>
  <si>
    <t>Pediatrik Oftalmoloji</t>
  </si>
  <si>
    <t>Kırma Kusurları</t>
  </si>
  <si>
    <t>Acil Göz Hastalıkları</t>
  </si>
  <si>
    <t>Yaşa bağlı Maküla dejenerasyonu</t>
  </si>
  <si>
    <t>Staj Sınavı</t>
  </si>
  <si>
    <t>Pediatric ophthalmology</t>
  </si>
  <si>
    <t>Refraction errors</t>
  </si>
  <si>
    <t>Ocular Emergencies</t>
  </si>
  <si>
    <t>Age related Macular Disease</t>
  </si>
  <si>
    <t>Theoretical and Practical Examination</t>
  </si>
  <si>
    <t>Prof. Dr. Fatma Yülek</t>
  </si>
  <si>
    <t>Prof. Dr. Nurullah Çağıl</t>
  </si>
  <si>
    <t>Dr. Öğrt. Üyesi Sema Yüzbaşıoğlu</t>
  </si>
  <si>
    <t>Dr. Öğr. Üyesi Sema Yüzbaşıoğlu</t>
  </si>
  <si>
    <t>Prof.Dr. Nagehan Uğurlu</t>
  </si>
  <si>
    <t>Şaşılık</t>
  </si>
  <si>
    <t>Kornea Hastalıkları</t>
  </si>
  <si>
    <t>Glokom ve Tedavisi</t>
  </si>
  <si>
    <t>Kırmızı göz ve Kuru göz</t>
  </si>
  <si>
    <t>Strabismus</t>
  </si>
  <si>
    <t>Corneal  Diseases</t>
  </si>
  <si>
    <t>Glaucoma and Treatment</t>
  </si>
  <si>
    <t>Red eye and Differantial diagnosis</t>
  </si>
  <si>
    <t>Dr Öğrt. Üyesi Nilüfer Yeşilırmak</t>
  </si>
  <si>
    <t>Konjonktiva Hastalıkları</t>
  </si>
  <si>
    <t>Oküler tümörler</t>
  </si>
  <si>
    <t>Conjunctival Diseases</t>
  </si>
  <si>
    <t>Ocular tumors</t>
  </si>
  <si>
    <t>FARMAKOLOİ STAJI</t>
  </si>
  <si>
    <t>PHARMACOLOGY INTERNSHIP</t>
  </si>
  <si>
    <t>Dr. Halil KARA</t>
  </si>
  <si>
    <t>Dr. Aslı CEYLAN</t>
  </si>
  <si>
    <t>Klinik Farmakolojiye Giriş</t>
  </si>
  <si>
    <t>Akılcı İlaç Uygulamalarına Giriş</t>
  </si>
  <si>
    <t>Kişisel İlaç (K-İlaç) Listesinin Seçimi</t>
  </si>
  <si>
    <t>Reçete Yazma</t>
  </si>
  <si>
    <t>Introduction to Clinic Pharmacology</t>
  </si>
  <si>
    <t>Introduction to Rational Drug</t>
  </si>
  <si>
    <t xml:space="preserve">
Personal Drug (P-Drug) List Choice
</t>
  </si>
  <si>
    <t>Prescription Writing</t>
  </si>
  <si>
    <t>Dr. Ayşenur Çam</t>
  </si>
  <si>
    <t>Dr. Halil Kara</t>
  </si>
  <si>
    <t>Dr Aslı CEYLAN</t>
  </si>
  <si>
    <t xml:space="preserve"> Introduction to Clinic Pharmacology</t>
  </si>
  <si>
    <t>Kişisel Tedavi (K-Tedavi) Seçimi</t>
  </si>
  <si>
    <t>Exam Prctise</t>
  </si>
  <si>
    <t>Personal Treatment )P-Treatment) Choice</t>
  </si>
  <si>
    <t>Personal Drug (P-Drug) List Choice</t>
  </si>
  <si>
    <t xml:space="preserve">                        Teorik Ders</t>
  </si>
  <si>
    <t>Exam Practise</t>
  </si>
  <si>
    <t>Personal Treatment (P-Treatment) Choice</t>
  </si>
  <si>
    <t>Sınav</t>
  </si>
  <si>
    <t xml:space="preserve">Exam  </t>
  </si>
  <si>
    <t>KULAK BURUN BOĞAZ VE BAŞ BOYUN CERRAHİSİ STAJI</t>
  </si>
  <si>
    <t>OTORHINOLARYNGOLOGY-HEAD AND NECK SURGERY INTERNSHIP</t>
  </si>
  <si>
    <t>Doç.Dr.Kazım Bozdemir</t>
  </si>
  <si>
    <t>KBB ye giriş KBB
Hastalıklarında anamnez alma ve fizik muayene</t>
  </si>
  <si>
    <t>Oral kavite hastalıkları</t>
  </si>
  <si>
    <t>Nazofarenks hastalıkları</t>
  </si>
  <si>
    <t>Dış kulak yolu hastalıkları</t>
  </si>
  <si>
    <t>Otitis Media komplikasyonları</t>
  </si>
  <si>
    <t>Introduction to otorhinolaryngology- Taking medical history about otorhinolaryngology and Physical examination</t>
  </si>
  <si>
    <t xml:space="preserve">Diseases of oral cavity </t>
  </si>
  <si>
    <t>Diseases of nasopharynx</t>
  </si>
  <si>
    <t>Diseases of external auditory 
canal</t>
  </si>
  <si>
    <t>Complications of otitis media</t>
  </si>
  <si>
    <t>Prof.Dr.Hüseyin Dere</t>
  </si>
  <si>
    <t>Maksillofasyal hastalıklar</t>
  </si>
  <si>
    <t>Orta kulak hastalıkları</t>
  </si>
  <si>
    <t>Maxillofacial diseases</t>
  </si>
  <si>
    <t xml:space="preserve">Diseases of middle ear </t>
  </si>
  <si>
    <t>İşitme sistemi ve odyoloji</t>
  </si>
  <si>
    <t>Orafarenks ve hipofarenks hastalıkları</t>
  </si>
  <si>
    <t>Maksillofasyal travma ve fasiyal plastik cerrahi</t>
  </si>
  <si>
    <t>Auditory system and Audiology</t>
  </si>
  <si>
    <t>Diseases of oropharynx and hypopharynx</t>
  </si>
  <si>
    <t>Maxillofacial diseases
Maxillofacial trauma and
  Facial plastic surgery</t>
  </si>
  <si>
    <t xml:space="preserve">Complications of otitis </t>
  </si>
  <si>
    <t>Kulak ağrısı</t>
  </si>
  <si>
    <t>Otoskleroz</t>
  </si>
  <si>
    <t xml:space="preserve">
 Otalgia</t>
  </si>
  <si>
    <t xml:space="preserve">Otosclerosis </t>
  </si>
  <si>
    <t>İç kulak hastalıkları</t>
  </si>
  <si>
    <t>Fasiyal sinir hastalıkları</t>
  </si>
  <si>
    <t>Tükürük bezi hastalıkları</t>
  </si>
  <si>
    <t>Larenks - Hipofarenks muayenesi ve Larenks hastalıkları</t>
  </si>
  <si>
    <t>Ses kısıklığı</t>
  </si>
  <si>
    <t xml:space="preserve">Diseases of internal ear </t>
  </si>
  <si>
    <t xml:space="preserve">Diseases of facial nerve </t>
  </si>
  <si>
    <t>Diseases of salivary gland</t>
  </si>
  <si>
    <t>Larynx and hypopharynx
Examination
Diseases of larynx</t>
  </si>
  <si>
    <t>Hoarseness</t>
  </si>
  <si>
    <t>Prof.Dr. Sami Berçin</t>
  </si>
  <si>
    <t>Prof.Dr. Mehmet Ali Babademez</t>
  </si>
  <si>
    <t>Larenks hastalıkları</t>
  </si>
  <si>
    <t>Larengofarengeal reflü</t>
  </si>
  <si>
    <t>Diseases of larynx</t>
  </si>
  <si>
    <t>Laryngopharyngeal reflux</t>
  </si>
  <si>
    <t>Tinnitus ve vertigo</t>
  </si>
  <si>
    <t>Horlama ve uyku apnesi</t>
  </si>
  <si>
    <t>Tinnitus and vertigo</t>
  </si>
  <si>
    <t>Snoring and sleep apne</t>
  </si>
  <si>
    <t>Hava yolu acilleri       Larengotrakeal obstruksiyon</t>
  </si>
  <si>
    <t>Boyun muayenesi ve boyun kitleli hastaya yaklaşım</t>
  </si>
  <si>
    <t>Oral kavite ve orofarenks muayenesi
Adenotonsiller hastalıklar</t>
  </si>
  <si>
    <t>Burun tıkanıklıkları</t>
  </si>
  <si>
    <t>SINAV</t>
  </si>
  <si>
    <t>Airway emergency 
Obstructions of larynx and trachea</t>
  </si>
  <si>
    <t xml:space="preserve">Neck examination
Approach to patient with cervical mass </t>
  </si>
  <si>
    <t>Oral cavity-oropharynx Examination Diseases of
adenoid and tonsils</t>
  </si>
  <si>
    <t xml:space="preserve">Nasal obstruction  
</t>
  </si>
  <si>
    <t>Prof.Dr. Hakan Korkmaz</t>
  </si>
  <si>
    <t>Doc.Dr.Fatih Gül</t>
  </si>
  <si>
    <t>Larengotrakeal obstruksiyon.  Trakeotomi</t>
  </si>
  <si>
    <t>Boyun kitleleri</t>
  </si>
  <si>
    <t>Adenotonsiller hastalıklar
Adenoidektomi ve tonsillektomi</t>
  </si>
  <si>
    <t>Burun – Paranazal sinüs hastalıkları</t>
  </si>
  <si>
    <t xml:space="preserve">Obstructions of larynx and trachea
Tracheotomy </t>
  </si>
  <si>
    <t xml:space="preserve">Approach to patient with cervical mass </t>
  </si>
  <si>
    <t>Diseases of adenoid and tonsils-
Adenoidectomy and tonsillectomy</t>
  </si>
  <si>
    <t xml:space="preserve">  Disease of rhinology and paranasal sinüs</t>
  </si>
  <si>
    <t>Çocuklarda hava yolu obstruksiyonları ve trakeotomi</t>
  </si>
  <si>
    <t>Boyun kitleleri ve biyopsi endikasyonları</t>
  </si>
  <si>
    <t xml:space="preserve">Airway obstrucions in pediatrics 
Tracheotomy </t>
  </si>
  <si>
    <t>Approach to patient with cervical mass and indications of biopsy</t>
  </si>
  <si>
    <t>Burun muayenesi ve epistaksis</t>
  </si>
  <si>
    <t>Sinüzit komplikasyonları</t>
  </si>
  <si>
    <t>Rhinologic examination          Epistaxis</t>
  </si>
  <si>
    <t>Complications of sinusitis</t>
  </si>
  <si>
    <t>KAYNAKLAR</t>
  </si>
  <si>
    <t>RESOURCES</t>
  </si>
  <si>
    <r>
      <rPr>
        <b/>
        <sz val="12"/>
        <color rgb="FF000000"/>
        <rFont val="Times New Roman"/>
        <family val="1"/>
        <charset val="162"/>
      </rPr>
      <t xml:space="preserve">1)   </t>
    </r>
    <r>
      <rPr>
        <sz val="12"/>
        <color rgb="FF000000"/>
        <rFont val="Times New Roman"/>
        <family val="1"/>
        <charset val="162"/>
      </rPr>
      <t xml:space="preserve">Head and Neck Surgery - Otolaryngology, Byron J. Bailey &amp; Jonas T. Johnson
</t>
    </r>
    <r>
      <rPr>
        <b/>
        <sz val="12"/>
        <color rgb="FF000000"/>
        <rFont val="Times New Roman"/>
        <family val="1"/>
        <charset val="162"/>
      </rPr>
      <t xml:space="preserve">2)   </t>
    </r>
    <r>
      <rPr>
        <sz val="12"/>
        <color rgb="FF000000"/>
        <rFont val="Times New Roman"/>
        <family val="1"/>
        <charset val="162"/>
      </rPr>
      <t xml:space="preserve">Ballenger's Otorhinolaryngology Head and Neck Surgery
</t>
    </r>
    <r>
      <rPr>
        <b/>
        <sz val="12"/>
        <color rgb="FF000000"/>
        <rFont val="Times New Roman"/>
        <family val="1"/>
        <charset val="162"/>
      </rPr>
      <t xml:space="preserve">3)   </t>
    </r>
    <r>
      <rPr>
        <sz val="12"/>
        <color rgb="FF000000"/>
        <rFont val="Times New Roman"/>
        <family val="1"/>
        <charset val="162"/>
      </rPr>
      <t xml:space="preserve">Essential Otolaryngology Baş ve Boyun Cerrahisi, K. J. Lee
</t>
    </r>
    <r>
      <rPr>
        <b/>
        <sz val="12"/>
        <color rgb="FF000000"/>
        <rFont val="Times New Roman"/>
        <family val="1"/>
        <charset val="162"/>
      </rPr>
      <t xml:space="preserve">4)   </t>
    </r>
    <r>
      <rPr>
        <sz val="12"/>
        <color rgb="FF000000"/>
        <rFont val="Times New Roman"/>
        <family val="1"/>
        <charset val="162"/>
      </rPr>
      <t xml:space="preserve">Otolaringoloji  ve  Fasiyal  Plastik  Cerrahi  Sınavlara  Hazırlık  Kaynağı  –  Board Review
</t>
    </r>
    <r>
      <rPr>
        <b/>
        <sz val="12"/>
        <color rgb="FF000000"/>
        <rFont val="Times New Roman"/>
        <family val="1"/>
        <charset val="162"/>
      </rPr>
      <t xml:space="preserve">5)   </t>
    </r>
    <r>
      <rPr>
        <sz val="12"/>
        <color rgb="FF000000"/>
        <rFont val="Times New Roman"/>
        <family val="1"/>
        <charset val="162"/>
      </rPr>
      <t xml:space="preserve">Kulak Burun Boğaz Hastalıkları ve Baş Boyun Cerrahisi - Onur Çelik
</t>
    </r>
    <r>
      <rPr>
        <b/>
        <sz val="12"/>
        <color rgb="FF000000"/>
        <rFont val="Times New Roman"/>
        <family val="1"/>
        <charset val="162"/>
      </rPr>
      <t xml:space="preserve">6)   </t>
    </r>
    <r>
      <rPr>
        <sz val="12"/>
        <color rgb="FF000000"/>
        <rFont val="Times New Roman"/>
        <family val="1"/>
        <charset val="162"/>
      </rPr>
      <t>Cummings Otolaryngolohy – Paul W. Flint
7)   Kulak Burun Boğaz Baş Boyun Cerrahisi Hastalıkları- Metin Önerci</t>
    </r>
  </si>
  <si>
    <r>
      <rPr>
        <b/>
        <sz val="12"/>
        <color rgb="FF000000"/>
        <rFont val="Times New Roman"/>
        <family val="1"/>
        <charset val="162"/>
      </rPr>
      <t xml:space="preserve">1)   </t>
    </r>
    <r>
      <rPr>
        <sz val="12"/>
        <color rgb="FF000000"/>
        <rFont val="Times New Roman"/>
        <family val="1"/>
        <charset val="162"/>
      </rPr>
      <t xml:space="preserve">Head and Neck Surgery - Otolaryngology, Byron J. Bailey &amp; Jonas T. Johnson
</t>
    </r>
    <r>
      <rPr>
        <b/>
        <sz val="12"/>
        <color rgb="FF000000"/>
        <rFont val="Times New Roman"/>
        <family val="1"/>
        <charset val="162"/>
      </rPr>
      <t xml:space="preserve">2)   </t>
    </r>
    <r>
      <rPr>
        <sz val="12"/>
        <color rgb="FF000000"/>
        <rFont val="Times New Roman"/>
        <family val="1"/>
        <charset val="162"/>
      </rPr>
      <t xml:space="preserve">Ballenger's Otorhinolaryngology Head and Neck Surgery
</t>
    </r>
    <r>
      <rPr>
        <b/>
        <sz val="12"/>
        <color rgb="FF000000"/>
        <rFont val="Times New Roman"/>
        <family val="1"/>
        <charset val="162"/>
      </rPr>
      <t xml:space="preserve">3)   </t>
    </r>
    <r>
      <rPr>
        <sz val="12"/>
        <color rgb="FF000000"/>
        <rFont val="Times New Roman"/>
        <family val="1"/>
        <charset val="162"/>
      </rPr>
      <t xml:space="preserve">Essential Otolaryngology BaşveBoyunCerrahisi, K. J. Lee
</t>
    </r>
    <r>
      <rPr>
        <b/>
        <sz val="12"/>
        <color rgb="FF000000"/>
        <rFont val="Times New Roman"/>
        <family val="1"/>
        <charset val="162"/>
      </rPr>
      <t xml:space="preserve">4)   </t>
    </r>
    <r>
      <rPr>
        <sz val="12"/>
        <color rgb="FF000000"/>
        <rFont val="Times New Roman"/>
        <family val="1"/>
        <charset val="162"/>
      </rPr>
      <t xml:space="preserve">OtolaringolojiveFasiyalPlastikCerrahiSınavlaraHazırlıkKaynağı – Board Review
</t>
    </r>
    <r>
      <rPr>
        <b/>
        <sz val="12"/>
        <color rgb="FF000000"/>
        <rFont val="Times New Roman"/>
        <family val="1"/>
        <charset val="162"/>
      </rPr>
      <t xml:space="preserve">5)   </t>
    </r>
    <r>
      <rPr>
        <sz val="12"/>
        <color rgb="FF000000"/>
        <rFont val="Times New Roman"/>
        <family val="1"/>
        <charset val="162"/>
      </rPr>
      <t xml:space="preserve">Kulak BurunBoğazHastalıklarıveBaşBoyunCerrahisi - OnurÇelik
</t>
    </r>
    <r>
      <rPr>
        <b/>
        <sz val="12"/>
        <color rgb="FF000000"/>
        <rFont val="Times New Roman"/>
        <family val="1"/>
        <charset val="162"/>
      </rPr>
      <t xml:space="preserve">6)   </t>
    </r>
    <r>
      <rPr>
        <sz val="12"/>
        <color rgb="FF000000"/>
        <rFont val="Times New Roman"/>
        <family val="1"/>
        <charset val="162"/>
      </rPr>
      <t>Cummings Otolaryngolohy – Paul W. Flint
7)   Kulak Burun Boğaz Baş Boyun Cerrahisi Hastalıkları- Metin Önerci</t>
    </r>
  </si>
  <si>
    <t>KALP DAMAR CERRAHİSİ STAJI</t>
  </si>
  <si>
    <t>CARDİOVASCULAR SURGERY INTERNSHIP</t>
  </si>
  <si>
    <t>Dr. Erol ŞENER</t>
  </si>
  <si>
    <t>Dr. Kemal Eşref ERDOĞAN</t>
  </si>
  <si>
    <t>TEORİK DERS</t>
  </si>
  <si>
    <t>Kalp Damar Hastalıklarında anamnez alma ve fizik muayene</t>
  </si>
  <si>
    <t xml:space="preserve">Trombofilebit </t>
  </si>
  <si>
    <t>Konjenital kalp hastalıkları</t>
  </si>
  <si>
    <t>Kalp kapak hastalıkları</t>
  </si>
  <si>
    <t>Taking the anmnesis and making physical examination of cardiovascular diseases</t>
  </si>
  <si>
    <t xml:space="preserve">Thrombophlebitis
</t>
  </si>
  <si>
    <t>Congenital heart diseases</t>
  </si>
  <si>
    <t>Heart valve diseases</t>
  </si>
  <si>
    <t>EXAMINATION</t>
  </si>
  <si>
    <t>Dr.Fethi SAĞLAM</t>
  </si>
  <si>
    <t>Dr.Kemal Eşref ERDOĞAN</t>
  </si>
  <si>
    <t>Dr.Emrah UĞUZ</t>
  </si>
  <si>
    <t>Koroner arter hastalığı</t>
  </si>
  <si>
    <t>Aort Anevrizması/Rüptürü/Disseksiyonu</t>
  </si>
  <si>
    <t xml:space="preserve">Kalp yetmezliği </t>
  </si>
  <si>
    <t>Coronary artery disease</t>
  </si>
  <si>
    <t>Aorta Dissection
Aorta Aneurism/Rupture</t>
  </si>
  <si>
    <t>Heart failure</t>
  </si>
  <si>
    <t>Dr.Erol ŞENER</t>
  </si>
  <si>
    <t>Dr.Mete HIDIROĞLU</t>
  </si>
  <si>
    <t>Dr. Emrah UĞUZ</t>
  </si>
  <si>
    <t xml:space="preserve"> Ekstremitelerde Varis , Venöz Yetmezlik ve Lenföden</t>
  </si>
  <si>
    <t>Varicose veins in the extremity , venous failure and Lymphoedema</t>
  </si>
  <si>
    <t xml:space="preserve">
Peripheral artery </t>
  </si>
  <si>
    <t>Derin Ven Trombozu</t>
  </si>
  <si>
    <t>Periferik Arter Hastalıkları</t>
  </si>
  <si>
    <t>Deep Verin Thrombosis</t>
  </si>
  <si>
    <t>Peripheral Artery Disease</t>
  </si>
  <si>
    <t>DÖNEM 5 NÖROŞİRÜRJİ STAJ PROGRAMI</t>
  </si>
  <si>
    <t>PHASE V NEUROSURGERY CLERCKSHIP PROGRAM</t>
  </si>
  <si>
    <t>Klinik Sorumlusu:</t>
  </si>
  <si>
    <t>Prof. Dr. Gıyas AYBERK</t>
  </si>
  <si>
    <t>Head of Department:</t>
  </si>
  <si>
    <t>Asst. Prof Dr. Halil KUL</t>
  </si>
  <si>
    <t>Clerckship coordinator:</t>
  </si>
  <si>
    <t>Saat</t>
  </si>
  <si>
    <t>Pazartesi</t>
  </si>
  <si>
    <t>Salı</t>
  </si>
  <si>
    <t>Çarşamba</t>
  </si>
  <si>
    <t>Perşembe</t>
  </si>
  <si>
    <t>Cuma</t>
  </si>
  <si>
    <t>Time</t>
  </si>
  <si>
    <t>Monday</t>
  </si>
  <si>
    <t>Tuesday</t>
  </si>
  <si>
    <t>Wednesday</t>
  </si>
  <si>
    <t xml:space="preserve">Thursday </t>
  </si>
  <si>
    <t>Friday</t>
  </si>
  <si>
    <t>08.00-09-15</t>
  </si>
  <si>
    <t>Büyük Vizit</t>
  </si>
  <si>
    <t>Grand visit</t>
  </si>
  <si>
    <t>09.30-10.15</t>
  </si>
  <si>
    <t>Intrakranyal Basınç Artışı Sendromu</t>
  </si>
  <si>
    <t>Periferik Sinir Sıkışması ve Yaralanması</t>
  </si>
  <si>
    <t>Kafa Travmaları</t>
  </si>
  <si>
    <t>Intrakranyal Tümorler</t>
  </si>
  <si>
    <t>Increased intracranial pressure</t>
  </si>
  <si>
    <t>Peripheral nerve entrapment and injury</t>
  </si>
  <si>
    <t>Head trauma</t>
  </si>
  <si>
    <t>Intracranial tumors</t>
  </si>
  <si>
    <t>Assoc. Prof.Dr Oktay Gürcan</t>
  </si>
  <si>
    <t>Assoc. Prof.Dr.Atilla Kazancı</t>
  </si>
  <si>
    <t>Asst. Prof. Ercan Bal</t>
  </si>
  <si>
    <t>Prof. Dr. Gıyas Ayberk</t>
  </si>
  <si>
    <t>10.30-11.15</t>
  </si>
  <si>
    <t>Spinal Travma</t>
  </si>
  <si>
    <t>Serebrovasküler Hastalıklar</t>
  </si>
  <si>
    <t>Pediatrik Nöroşirürji</t>
  </si>
  <si>
    <t>Fonksiyonel Nöroşirürji</t>
  </si>
  <si>
    <t>Spine trauma</t>
  </si>
  <si>
    <t xml:space="preserve">Cerebrovascular disease </t>
  </si>
  <si>
    <t>Pediatric neurosurgery</t>
  </si>
  <si>
    <t>Fonctional neurosurgery</t>
  </si>
  <si>
    <t>Assoc. Prof.Dr Ahmet Gürhan Gürçay</t>
  </si>
  <si>
    <t>Asst. Prof. Harun Demirci</t>
  </si>
  <si>
    <t>Asst. Prof.  Halil Kul</t>
  </si>
  <si>
    <t>11.30-12.15</t>
  </si>
  <si>
    <t>Travmatik Olmayan Spinal Hastalıklar</t>
  </si>
  <si>
    <t>Spinal Deformiteler</t>
  </si>
  <si>
    <t>Non traumatic spine problems</t>
  </si>
  <si>
    <t>Spine Deformities</t>
  </si>
  <si>
    <t>Öğlen Arası</t>
  </si>
  <si>
    <t>Noon</t>
  </si>
  <si>
    <t>13-30-16-30</t>
  </si>
  <si>
    <t>Viva Voce</t>
  </si>
  <si>
    <t>NÖROLOJİ STAJI</t>
  </si>
  <si>
    <t>NEUROLOGY INTERNSHIP</t>
  </si>
  <si>
    <t>Doç.Dr.Mehmet İlker YÖN</t>
  </si>
  <si>
    <t>Prof.Dr.Orhan DENİZ</t>
  </si>
  <si>
    <t>GİRİŞ</t>
  </si>
  <si>
    <t>Pratik Uygulama</t>
  </si>
  <si>
    <t>İnteraktif ders</t>
  </si>
  <si>
    <t>Introduction</t>
  </si>
  <si>
    <t xml:space="preserve">Interactive lecture </t>
  </si>
  <si>
    <t>Stajın tanıtımı ve hasta dağıtımı</t>
  </si>
  <si>
    <t xml:space="preserve">Motor muayene ve Tonus
(Grup 1-2-3-4-5-6)
</t>
  </si>
  <si>
    <t xml:space="preserve">Mental Durum Muayenesi
(Grup 1-2-3-4-5-6)
</t>
  </si>
  <si>
    <t>Vaka tartışması</t>
  </si>
  <si>
    <t>Hasta hazırlama</t>
  </si>
  <si>
    <t>Presentation of the internship and patient distribution</t>
  </si>
  <si>
    <t xml:space="preserve">Motor examination  and muscle tone examination 
(Group 1-2-3-4-5-6)
</t>
  </si>
  <si>
    <t xml:space="preserve">Mental Status Examination 
(Group 1-2-3-4-5-6)
</t>
  </si>
  <si>
    <t>Case discussion</t>
  </si>
  <si>
    <t>Patient preparation</t>
  </si>
  <si>
    <t>Sorumlu Öğretim Üyeleri</t>
  </si>
  <si>
    <t>Doç.Dr.Şadiye GÜMÜŞYAYLA</t>
  </si>
  <si>
    <t>Doç. Dr. Mehmet İlker YÖN</t>
  </si>
  <si>
    <t>Responsible Lecturers</t>
  </si>
  <si>
    <t xml:space="preserve">Pratik uygulama 
Hasta Başı Eğitimi/Vizit
</t>
  </si>
  <si>
    <t>LECTURE</t>
  </si>
  <si>
    <t>Practice / Bedside Training/Visit</t>
  </si>
  <si>
    <t>Nörolojiye Giriş ve Semiyoloji</t>
  </si>
  <si>
    <t xml:space="preserve">Kranyal Sinir Muayenesi
(Grup 1-2-3-4-5-6)
</t>
  </si>
  <si>
    <t xml:space="preserve">Refleks Muayenesi
(Grup 1-2-3-4-5-6)
</t>
  </si>
  <si>
    <t xml:space="preserve">Hasta sunumu ve tartışması
(Grup 1-2-3-4-5-6)
</t>
  </si>
  <si>
    <t>Introduction to Neurology and Semiology</t>
  </si>
  <si>
    <t>Cranial nerve examination                     (Group 1-2-3-4-5-6)</t>
  </si>
  <si>
    <t xml:space="preserve">Reflex Examination 
(Group 1-2-3-4-5-6)
</t>
  </si>
  <si>
    <t xml:space="preserve">Patient presentation and discussion 
(Group 1-2-3-4-5-6)
</t>
  </si>
  <si>
    <t>Prof. Dr. Orhan DENİZ</t>
  </si>
  <si>
    <t>Teorik-Pratik  Ders</t>
  </si>
  <si>
    <t xml:space="preserve">Pratik uygulama 
Hasta Başı Eğitimi/Vizit
Hasta Başı Eğitimi/Vizit
</t>
  </si>
  <si>
    <t>Theoretical-Practical</t>
  </si>
  <si>
    <t>Nörolojik muayeneye toplu bakış</t>
  </si>
  <si>
    <t xml:space="preserve">Duyu Muayenesi
(Grup 1-2-3-4-5-6)
</t>
  </si>
  <si>
    <t xml:space="preserve">Kortikal yüksek fonksiyonların muayenesi
(Grup 1-2-3-4-5-6)
</t>
  </si>
  <si>
    <t>Overview of neurological examination</t>
  </si>
  <si>
    <t xml:space="preserve">Sensory examination 
(Group 1-2-3-4-5-6)
</t>
  </si>
  <si>
    <t xml:space="preserve">Examination of cortical higher functions 
(Group 1-2-3-4-5-6)
</t>
  </si>
  <si>
    <t xml:space="preserve">Responsible Lecturer </t>
  </si>
  <si>
    <t>Bireysel çalışma</t>
  </si>
  <si>
    <t xml:space="preserve">Serebellar ve ekstrapiramidal sistem muayenesi
(Grup 1-2-3-4-5-6)
</t>
  </si>
  <si>
    <t xml:space="preserve">Komadaki Hastanın Muayenesi
(Grup 1-2-3-4-5-6)
</t>
  </si>
  <si>
    <t>Individual study</t>
  </si>
  <si>
    <t xml:space="preserve">Cerebellar and extrapyramidal system examination
(Group 1-2-3-4-5-6)
</t>
  </si>
  <si>
    <t xml:space="preserve">Examination of the Patient in Coma 
(Group 1-2-3-4-5-6)
</t>
  </si>
  <si>
    <t>Santral sinir sisteminin fonksiyonel anatomisi</t>
  </si>
  <si>
    <t xml:space="preserve">Santral Sinir Sistemi Enfeksiyonları  </t>
  </si>
  <si>
    <t>Baş ağrıları I/ Gerilim Tipi Baş ağrısı ve Migren</t>
  </si>
  <si>
    <t>Periferik nöropatiler ve Guillain Barre Sendromu</t>
  </si>
  <si>
    <t>Ataksik Bozukluklar</t>
  </si>
  <si>
    <t>Functional anatomy of the central nervous system</t>
  </si>
  <si>
    <t>Central Nervous System Infections</t>
  </si>
  <si>
    <t>Headaches I/ Tension Type Headache and Migraine</t>
  </si>
  <si>
    <t>Peripheral neuropathies and Guillain Barre Syndrome</t>
  </si>
  <si>
    <t>Ataxic Disorders</t>
  </si>
  <si>
    <t>Doç.Dr.Hesna BEKTAŞ</t>
  </si>
  <si>
    <t>Doç.Dr.M.İlker YÖN</t>
  </si>
  <si>
    <t>Periferik sinir sisteminin fonksiyonel anatomisi</t>
  </si>
  <si>
    <t xml:space="preserve">Serebrovasküler Hastalıklar I / Geçici İskemik Atak ve İskemik İnmeler </t>
  </si>
  <si>
    <t>Baş ağrıları II/ Diğer Baş Ağrıları</t>
  </si>
  <si>
    <t>Epilepsiler ve Status Epileptikus I</t>
  </si>
  <si>
    <t>Miyastenia Graves ve Kolinerjik Kriz  I</t>
  </si>
  <si>
    <t>Functional anatomy of the peripheral nervous system</t>
  </si>
  <si>
    <t>Cerebrovascular Diseases I/ Transient Ischemic Attack and Ischemic Strokes</t>
  </si>
  <si>
    <t>Headaches II/ Other Headaches</t>
  </si>
  <si>
    <t>Epilepsies and Status Epilepticus I</t>
  </si>
  <si>
    <t>Myasthenia Graves and Cholinergic Crisis I</t>
  </si>
  <si>
    <t>Doç.Dr.Gönül VURAL</t>
  </si>
  <si>
    <t>Prof.Dr.Tahir K.YOLDAŞ</t>
  </si>
  <si>
    <t>Doç. Dr. Gönül VURAL</t>
  </si>
  <si>
    <t xml:space="preserve">Hidrosefali ve Kafa içi basınç artışı sendromları </t>
  </si>
  <si>
    <t>Serebrovasküler Hastalıklar II/ Hemorajik İnmeler</t>
  </si>
  <si>
    <t>Nöroonkoloji ve Nörokutanöz Sendromlar</t>
  </si>
  <si>
    <t>Epilepsiler ve Status Epileptikus II</t>
  </si>
  <si>
    <t>Miyastenia Graves ve Kolinerjik Kriz  II</t>
  </si>
  <si>
    <t>Hydrocephalus and increased intracranial pressure syndromes</t>
  </si>
  <si>
    <t>Cerebrovascular Diseases II/ Hemorrhagic Strokes</t>
  </si>
  <si>
    <t>Neurooncology and Neurocutaneous Syndromes</t>
  </si>
  <si>
    <t>Epilepsies and Status Epilepticus II</t>
  </si>
  <si>
    <t>Myasthenia Graves and Cholinergic Crisis II</t>
  </si>
  <si>
    <t xml:space="preserve">Pratik uygulama 
İş başında öğrenme
</t>
  </si>
  <si>
    <t>Practice/ On the job learning</t>
  </si>
  <si>
    <t>Klinik-Poliklinik-EEG-EMG</t>
  </si>
  <si>
    <t>Clinic-outpatient clinic -EEG-EMG</t>
  </si>
  <si>
    <t>Sorumlu öğretim üyeleri</t>
  </si>
  <si>
    <t>Responsible Lecturer</t>
  </si>
  <si>
    <t>Teorik Sınav</t>
  </si>
  <si>
    <t>THEORICAL EXAM</t>
  </si>
  <si>
    <t>Pratik Sınav</t>
  </si>
  <si>
    <t>Practical Exam</t>
  </si>
  <si>
    <t>All teaching staff</t>
  </si>
  <si>
    <t>Koma ve Deliryum</t>
  </si>
  <si>
    <t>Motor Nöron Hastalıkları ve Siringomiyeli</t>
  </si>
  <si>
    <t>Alzheimer Hastalığı ve Demans</t>
  </si>
  <si>
    <t>Coma and Delirium</t>
  </si>
  <si>
    <t>Motor Neuron Diseases and Syringomyelia</t>
  </si>
  <si>
    <t>Alzheimer's Disease and Dementia</t>
  </si>
  <si>
    <t>Ekstrapiramidal Sistem Hastalıkları I/ Parkinson Hastalığı</t>
  </si>
  <si>
    <t>Multiple Skleroz ve Optik Nevrit</t>
  </si>
  <si>
    <t>Kas Hastalıkları I/ Miyopatiler</t>
  </si>
  <si>
    <t>Extrapyramidal System Diseases I/ Parkinson's Disease</t>
  </si>
  <si>
    <t>Multiple Sclerosis and Optic Neurosis</t>
  </si>
  <si>
    <t>Muscle Diseases I/ Myopathies</t>
  </si>
  <si>
    <t>Ekstrapiramidal Sistem Hastalıkları II/ Hiperkineziler</t>
  </si>
  <si>
    <t>Uyku Bozuklukları</t>
  </si>
  <si>
    <t>Kas Hastalıkları II/ Miyozitler</t>
  </si>
  <si>
    <t>Extrapyramidal System Diseases II/ Hyperkinesias</t>
  </si>
  <si>
    <t>Sleeping disorders</t>
  </si>
  <si>
    <t>Muscle Diseases II/ Myositis</t>
  </si>
  <si>
    <t>NÜKLEER TIP STAJI</t>
  </si>
  <si>
    <t>NUCLEAR MEDICINE INTERNSHIP</t>
  </si>
  <si>
    <t>Nilüfer Yıldırım</t>
  </si>
  <si>
    <t xml:space="preserve">Dr. Şeyda Türkölmez </t>
  </si>
  <si>
    <t xml:space="preserve">Dr.Elif Özdemir </t>
  </si>
  <si>
    <t xml:space="preserve"> Teorik Ders </t>
  </si>
  <si>
    <t xml:space="preserve">  Nükleer Tıbba Giriş </t>
  </si>
  <si>
    <t>Onkolojide Nükleer Tıp</t>
  </si>
  <si>
    <t>Gastrointestinal Sistem Uygulamalarında Nükleer Tıp</t>
  </si>
  <si>
    <t>Endokrinolojide Nükleer Tıp</t>
  </si>
  <si>
    <t>Introduction to nuclear medicine</t>
  </si>
  <si>
    <t>Nuclear Medicine in Oncology</t>
  </si>
  <si>
    <t>Nuclear Medicine Gastrointestinal applications</t>
  </si>
  <si>
    <t>Nuclear Medicine in Endocrinology</t>
  </si>
  <si>
    <t xml:space="preserve">Dr. Şeyda Türkölmez  </t>
  </si>
  <si>
    <r>
      <rPr>
        <sz val="12"/>
        <color rgb="FF000000"/>
        <rFont val="Calibri"/>
        <family val="2"/>
        <charset val="162"/>
      </rPr>
      <t xml:space="preserve"> </t>
    </r>
    <r>
      <rPr>
        <sz val="12"/>
        <color rgb="FF000000"/>
        <rFont val="Cambria"/>
        <family val="1"/>
        <charset val="162"/>
      </rPr>
      <t>Dr.Elif Özdemir</t>
    </r>
  </si>
  <si>
    <r>
      <rPr>
        <sz val="12"/>
        <color rgb="FF000000"/>
        <rFont val="Calibri"/>
        <family val="2"/>
        <charset val="162"/>
      </rPr>
      <t xml:space="preserve"> </t>
    </r>
    <r>
      <rPr>
        <sz val="12"/>
        <color rgb="FF000000"/>
        <rFont val="Cambria"/>
        <family val="1"/>
        <charset val="162"/>
      </rPr>
      <t xml:space="preserve">Dr.Nilüfer Yıldırım </t>
    </r>
  </si>
  <si>
    <t xml:space="preserve">Dr.Şeyda Türkölmez </t>
  </si>
  <si>
    <t>Kardiyovasküler Sistem ve Solunum Sistemi Hastalıklarında Nükleer Tıp</t>
  </si>
  <si>
    <t xml:space="preserve">Nükleer Tıpta Tedavi </t>
  </si>
  <si>
    <t>Nefroürolojide Nükleer Tıp</t>
  </si>
  <si>
    <t>Kas-İskelet Sistemi Hastalıklarında Nükleer Tıp</t>
  </si>
  <si>
    <t xml:space="preserve">YAZILI  SINAV </t>
  </si>
  <si>
    <t xml:space="preserve">Nuclear Medicine in Cardiovascular and Pulmonary System </t>
  </si>
  <si>
    <t>Therapy in Nuclear Medicine</t>
  </si>
  <si>
    <t xml:space="preserve">Nuclear Medicine in Nephrourology </t>
  </si>
  <si>
    <t>Nuclear Medicine in Musculoskeletal System Pathologies</t>
  </si>
  <si>
    <t>Dr.Elif Özdemir</t>
  </si>
  <si>
    <t xml:space="preserve">Pratik  Uygulama </t>
  </si>
  <si>
    <t>Nörolojide Nükleer Tıp</t>
  </si>
  <si>
    <t>Nuclear Medicine in Neurology</t>
  </si>
  <si>
    <t>Dr.Nilüfer Yıldırım</t>
  </si>
  <si>
    <t xml:space="preserve">Bireysel Çalışma </t>
  </si>
  <si>
    <t>Freelance Study</t>
  </si>
  <si>
    <t>ORTOPEDİ VE TRAVMATOLOJİ STAJI</t>
  </si>
  <si>
    <t>ORTHOPAEDICS AND TRAUMATOLOGY INTERNSHIP</t>
  </si>
  <si>
    <t>Dr. Metin Doğan</t>
  </si>
  <si>
    <t>Dr. Mustafa Akkaya</t>
  </si>
  <si>
    <t>Klinik viziti</t>
  </si>
  <si>
    <t>Clinical visit</t>
  </si>
  <si>
    <t xml:space="preserve">Klinik viziti ve staj tanıtımı </t>
  </si>
  <si>
    <t>Clinical visit and internship presentation</t>
  </si>
  <si>
    <t>Doç.Dr.Mustafa Akkaya / Dr.Öğr.Üyesi Enes Uluyardımcı</t>
  </si>
  <si>
    <t>Genel Ortopedik Muayene</t>
  </si>
  <si>
    <t>Septik artrit, Osteomiyelit, Açık Kırıklar</t>
  </si>
  <si>
    <t>Çıkıklar</t>
  </si>
  <si>
    <t>Alt Ekstremite Kırıkları ve Eklem Travmaları</t>
  </si>
  <si>
    <t xml:space="preserve">Kırık Komplikasyonları </t>
  </si>
  <si>
    <t>General Orthopedic Examination</t>
  </si>
  <si>
    <t>Septic arthritis, Osteomyelitis, Open Fractures</t>
  </si>
  <si>
    <t>Dislocations</t>
  </si>
  <si>
    <t>Lower Extremity Fractures and Joint Traumas</t>
  </si>
  <si>
    <t>Fracture Complications</t>
  </si>
  <si>
    <t>Doç.Dr.Mustafa Akkaya</t>
  </si>
  <si>
    <t>Prof.Dr.Kasım Kılıçarslan</t>
  </si>
  <si>
    <t>Prof.Dr.Ali Öçgüder</t>
  </si>
  <si>
    <t>Prof.Dr.Mahmut Uğurlu</t>
  </si>
  <si>
    <t>Prof.Dr.Osman Tecimel</t>
  </si>
  <si>
    <t>Ortopedik Radyoloji</t>
  </si>
  <si>
    <t>Pelvis ve Omurga Kırıkları</t>
  </si>
  <si>
    <t>Üst Ekstremite Kırıkları</t>
  </si>
  <si>
    <t>Kompartman Sendromu</t>
  </si>
  <si>
    <t>Orthopedic Radiology</t>
  </si>
  <si>
    <t>Pelvis and Spine Fractures</t>
  </si>
  <si>
    <t>Upper Extremity Fractures
Polio, Cerebral palsy</t>
  </si>
  <si>
    <t>Compartment Syndrome</t>
  </si>
  <si>
    <t>Prof.Dr.Ahmet Özgür Yıldırım</t>
  </si>
  <si>
    <t>Pratik Uygulama, poliklinik ve ameliyat eğitimi</t>
  </si>
  <si>
    <t>Practical practice, policlinic and surgery training</t>
  </si>
  <si>
    <t>Klinik viziti, pratik uygulama , poliklink ve ameliyat eğitimi</t>
  </si>
  <si>
    <t>Clinical visit, practice, policlinic and surgery training</t>
  </si>
  <si>
    <t>Omurga Şekil Bozuklukları ve Spondiloartropatiler</t>
  </si>
  <si>
    <t>Osteoartrit, İnflamatuar Artrit ve Tenosinovit</t>
  </si>
  <si>
    <t>Gelişimsel Kalça Displazisi ve Perthes</t>
  </si>
  <si>
    <t>Pes Ekinovarus, Spina Bifida ve Polio Sekeli</t>
  </si>
  <si>
    <t>Spinal Deformities and Spondyloarthropathies</t>
  </si>
  <si>
    <t>Osteoarthritis, Inflammatory Arthritis and Tenosynovitis</t>
  </si>
  <si>
    <t>Developmental Hip Dysplasia and Perthes</t>
  </si>
  <si>
    <t>Pes Echinovarus, Spina Bifida and Polio Sequelae</t>
  </si>
  <si>
    <t>Examination</t>
  </si>
  <si>
    <t>Dr.Öğr.Üyesi Enes Uluyardımcı</t>
  </si>
  <si>
    <t>Prof.Dr.Cem Nuri Aktekin</t>
  </si>
  <si>
    <t>Prof.Dr.Metin Doğan</t>
  </si>
  <si>
    <t>Prof.Dr.Ali Fuat Karataş</t>
  </si>
  <si>
    <t>Kemik ve Yumuşak Doku Tümörleri</t>
  </si>
  <si>
    <t>Çocuk Kırıkları</t>
  </si>
  <si>
    <t>Bone and Soft Tissue Tumors</t>
  </si>
  <si>
    <t>Pediatric Fractures</t>
  </si>
  <si>
    <t xml:space="preserve">
Pratik Uygulama, poliklinik ve ameliyat eğitimi</t>
  </si>
  <si>
    <t>PSİKİYATRİ STAJI</t>
  </si>
  <si>
    <t>PSYCHIATRY INTERNSHIP</t>
  </si>
  <si>
    <t xml:space="preserve">Staj sorumlusu:          </t>
  </si>
  <si>
    <t xml:space="preserve">Asist. Prof. Esra Kabadayı Şahin </t>
  </si>
  <si>
    <t xml:space="preserve">Managers:   </t>
  </si>
  <si>
    <t>08.30- 09.20</t>
  </si>
  <si>
    <t xml:space="preserve">Teorik Ders </t>
  </si>
  <si>
    <t xml:space="preserve">Teorik Ders  </t>
  </si>
  <si>
    <t xml:space="preserve">Teorik Eğitim </t>
  </si>
  <si>
    <t>Psikiyatrik bozukluklarda görülen belirti ve bulgular</t>
  </si>
  <si>
    <t>Deliryum, Demans ve diğer nörobilişsel bozukluklar</t>
  </si>
  <si>
    <t xml:space="preserve">Psikiyatrik Muayene ve Anamnez </t>
  </si>
  <si>
    <t>Antipsikotik ilaçların psikofarmakolojisi</t>
  </si>
  <si>
    <t>Depresif Bozukluk ve Yas</t>
  </si>
  <si>
    <t>Signs and Symptoms in Psychiatric Disorders</t>
  </si>
  <si>
    <t>Depressive Disorder and  breavement</t>
  </si>
  <si>
    <t>Psychiatric Examination and anamnesis</t>
  </si>
  <si>
    <t xml:space="preserve">Sexual Dysfunctions and Gender Dysphoria </t>
  </si>
  <si>
    <t xml:space="preserve">Mood   Disorders </t>
  </si>
  <si>
    <t xml:space="preserve"> Prof. Dr . Ali Çayköylü </t>
  </si>
  <si>
    <t xml:space="preserve"> Prof.Dr.Serdar Süleyman Can</t>
  </si>
  <si>
    <t>Prof. Dr .Görkem Karakaş Uğurlu</t>
  </si>
  <si>
    <t xml:space="preserve">Doç.Dr. Mustafa  Uğurlu </t>
  </si>
  <si>
    <t xml:space="preserve">Dr. Öğr Üyesi Esra Kabadayı Şahin </t>
  </si>
  <si>
    <t>Asist. Prof. Esra Kabadayı Şahin</t>
  </si>
  <si>
    <t>Prof. Dr. Serdar Süleyman Can</t>
  </si>
  <si>
    <t xml:space="preserve">Prof. Dr. Görkem Karakaş Uğurlu </t>
  </si>
  <si>
    <t>09.30- 10.20</t>
  </si>
  <si>
    <t xml:space="preserve">Teorik  Eğitim </t>
  </si>
  <si>
    <t>Somatik Tedaviler</t>
  </si>
  <si>
    <t xml:space="preserve">Signs and Symptoms in Psychiatric Disorders </t>
  </si>
  <si>
    <t>Trauma -and Stressor- related Disorders</t>
  </si>
  <si>
    <t xml:space="preserve">Sleep Disorders </t>
  </si>
  <si>
    <t xml:space="preserve">Prof. Dr. Ali Çayköylü </t>
  </si>
  <si>
    <t xml:space="preserve"> Prof. Dr.Serdar Süleyman Can</t>
  </si>
  <si>
    <t xml:space="preserve">Doç.Dr. Mustafa  Uğurlu  </t>
  </si>
  <si>
    <t>10.30- 11.20</t>
  </si>
  <si>
    <t xml:space="preserve">Lecture </t>
  </si>
  <si>
    <t>Şizofreni  ve psikotik bozukluklar</t>
  </si>
  <si>
    <t xml:space="preserve">Travma ve stresle ilişkili bozukluklar </t>
  </si>
  <si>
    <t>Cinsel İşlev Bozuklukları ve cinsel kimliğinden hoşnut olmama</t>
  </si>
  <si>
    <t>Alkol ve madde kullanım bozuklukları</t>
  </si>
  <si>
    <t>Bipolar Bozukluk ve ilişkili bozukluklar</t>
  </si>
  <si>
    <t>Schizophrenia  and other psychotic disorder</t>
  </si>
  <si>
    <t>Delirium, Dementia and Other Neurocognitive Disorders</t>
  </si>
  <si>
    <t>Alcohol  and Substance Use</t>
  </si>
  <si>
    <t xml:space="preserve">Psychiatric Emergency and Suicide </t>
  </si>
  <si>
    <t>Psychopharmacology of Antipsychotic drugs</t>
  </si>
  <si>
    <t>11.30- 12.20</t>
  </si>
  <si>
    <t>Interactive Discussion</t>
  </si>
  <si>
    <t xml:space="preserve">Kişilik bozuklukları </t>
  </si>
  <si>
    <t>Yeme Bozuklukları</t>
  </si>
  <si>
    <t xml:space="preserve">Prof. Dr. Ali Çayköylü  </t>
  </si>
  <si>
    <t xml:space="preserve">Prof. Dr .Görkem Karakaş Uğurlu </t>
  </si>
  <si>
    <t>12.20- 13.30</t>
  </si>
  <si>
    <t xml:space="preserve">Pratik Eğitim </t>
  </si>
  <si>
    <t>Pratik Eğitim</t>
  </si>
  <si>
    <t>Hasta başı eğitim</t>
  </si>
  <si>
    <t>Hasta başı eğitimr</t>
  </si>
  <si>
    <t>Vaka Tartışması</t>
  </si>
  <si>
    <t>Practice with Patient</t>
  </si>
  <si>
    <t>Practice with patient</t>
  </si>
  <si>
    <t xml:space="preserve">Dr. Öğr Üyesi Esra Kabadayı Şahin  </t>
  </si>
  <si>
    <t xml:space="preserve">Assoc. Prof. Mustafa Uğurlu </t>
  </si>
  <si>
    <t>Assoc. Prof  Mustafa Uğurlu Uğurlu</t>
  </si>
  <si>
    <t xml:space="preserve">Pratik  Eğitim </t>
  </si>
  <si>
    <t xml:space="preserve"> Hasta başı eğitim</t>
  </si>
  <si>
    <t>16.30- 17.20</t>
  </si>
  <si>
    <t xml:space="preserve">Obsesif kompulsif bozukluk ve ilişkili bozukluklar </t>
  </si>
  <si>
    <t>Anksiyete bozuklukları, Agorafobi ve DEHB</t>
  </si>
  <si>
    <t>Bedensel belirti Bozuklukları ve ilişkili bozukluklar</t>
  </si>
  <si>
    <t>Refakatli Öğrenci-hasta serbest görüşme saati</t>
  </si>
  <si>
    <t>Obsessive-Compulsive and related disorders</t>
  </si>
  <si>
    <t>Mood Stabilizers and  Antidepressants</t>
  </si>
  <si>
    <t>Anxiety Disorder, Agoraphobia and  ADHD</t>
  </si>
  <si>
    <t xml:space="preserve">Supervised patient-student interview </t>
  </si>
  <si>
    <t>Doç. Dr. Mustafa Uğurlu</t>
  </si>
  <si>
    <t>Dr. Öğr Üyesi Esra Kabadayı Şahin ve tedavi ekibi</t>
  </si>
  <si>
    <t>Asist. Prof. Esra Kabadayı Şahin and treatment team</t>
  </si>
  <si>
    <t>Duygudurum dengeleyiciler ve antidepresanlar</t>
  </si>
  <si>
    <t>Anksiyolitik ilaçların psikofarmakolojisi</t>
  </si>
  <si>
    <t>Psikiyatrik aciller ve intihar</t>
  </si>
  <si>
    <t>Extrapyramidal Side Effects of Antipsychotics</t>
  </si>
  <si>
    <t>WRITTEN EXAM</t>
  </si>
  <si>
    <t>Prof. Dr. Görkem Karakaş Uğurlu</t>
  </si>
  <si>
    <t xml:space="preserve">Prof. Dr. Görkem Karakaş Uğurlu ve tedavi ekibi </t>
  </si>
  <si>
    <t xml:space="preserve">Tüm Öğretim Üyeleri </t>
  </si>
  <si>
    <t>Prof Görkem Karakaş Uğurlu and treatment team</t>
  </si>
  <si>
    <t>Teorik Eğitim</t>
  </si>
  <si>
    <t xml:space="preserve">Refakatli Öğrenci-hasta serbest görüşme saati </t>
  </si>
  <si>
    <t>Somatic Symptom and related disorders</t>
  </si>
  <si>
    <t>Personality Disorders</t>
  </si>
  <si>
    <t>Feeding and Eating Disorders</t>
  </si>
  <si>
    <t>Doç.Dr. Mustafa  Uğurlu</t>
  </si>
  <si>
    <t>Doç. Dr. Mustafa Uğurlu ve tedavi ekibi</t>
  </si>
  <si>
    <t>Assoc. Prof. Mustafa Uğurlu and treatment team</t>
  </si>
  <si>
    <t>Dissosiyatif bozukluklar</t>
  </si>
  <si>
    <t xml:space="preserve">Vaka Tartışması </t>
  </si>
  <si>
    <t xml:space="preserve">Antipsikotiklerin Ekstrapiramidal yan etkileri </t>
  </si>
  <si>
    <t>Somatic Treatments</t>
  </si>
  <si>
    <t xml:space="preserve">Anxiolitics </t>
  </si>
  <si>
    <t>Prof. Dr. Serdar Süleyman Can ve tedavi ekibi</t>
  </si>
  <si>
    <t>Prof. Dr. Serdar Süleyman Can and treatment team</t>
  </si>
  <si>
    <t>Hasta başı Eğitim</t>
  </si>
  <si>
    <t>Prof. Dr. Görkem Karakaş Uğurlu ve tedavi ekibi</t>
  </si>
  <si>
    <t>Asist. Prof. Esra Kabadayı Şahi</t>
  </si>
  <si>
    <t>Assoc. Prof. Mustafa Uğurlu</t>
  </si>
  <si>
    <t>Pratik  Eğitim</t>
  </si>
  <si>
    <t xml:space="preserve">ORAL EXAM </t>
  </si>
  <si>
    <t xml:space="preserve">Doç. Dr. Mustafa Uğurlu </t>
  </si>
  <si>
    <t>PLASTİK REKONSTRÜKTİF VE ESTETİK CERRAHİ STAJI</t>
  </si>
  <si>
    <t>PLASTIC RECONSTRUCTIVE AND AESTHETIC SURGERY</t>
  </si>
  <si>
    <t>Plastik Cerrahiye Giriş</t>
  </si>
  <si>
    <t>El Yaralanmaları</t>
  </si>
  <si>
    <t>Maksillofasiyal Travmalar</t>
  </si>
  <si>
    <t>Introduction to Plastic Surgery</t>
  </si>
  <si>
    <t>Hand Injuries</t>
  </si>
  <si>
    <t>Maxillofacial Traumas</t>
  </si>
  <si>
    <t>Clinic Practice</t>
  </si>
  <si>
    <t>Yara iyileşmesi</t>
  </si>
  <si>
    <t>Meme Rekonstrüksiyonu</t>
  </si>
  <si>
    <t>Deri tümörleri</t>
  </si>
  <si>
    <t>Wound Healing</t>
  </si>
  <si>
    <t>Breast Reconstruction</t>
  </si>
  <si>
    <t>Skin Tumors</t>
  </si>
  <si>
    <t>Flep-Greft</t>
  </si>
  <si>
    <t>Bası yaraları ve Bacak Ülserleri</t>
  </si>
  <si>
    <t>Yanıklar</t>
  </si>
  <si>
    <t>Flaps &amp; Grafts</t>
  </si>
  <si>
    <t>Pressure Sores &amp; Leg Ulcers</t>
  </si>
  <si>
    <t>Burns</t>
  </si>
  <si>
    <t>Elin Konjenital Anomaliler</t>
  </si>
  <si>
    <t>Dudak-Damak Yarıkları ve Kraniosinostozlar</t>
  </si>
  <si>
    <t>Estetik Cerrahi</t>
  </si>
  <si>
    <t>Congenital Anomalies of the Hand</t>
  </si>
  <si>
    <t>Cleft Lip-Palate  &amp; Craniosynostosis</t>
  </si>
  <si>
    <t>Aesthetic Surgery</t>
  </si>
  <si>
    <t>ÜROLOJİ STAJI</t>
  </si>
  <si>
    <t>UROLOGY INTERNSHIP</t>
  </si>
  <si>
    <t>Dr.Musab Ali Kutluhan</t>
  </si>
  <si>
    <t>Dr Erdem Koç</t>
  </si>
  <si>
    <t>Ürolojide anamnez , fizik muayene ve radyolojik incelemler</t>
  </si>
  <si>
    <t>Seksüel Disfonksiyon ve Priapism</t>
  </si>
  <si>
    <t>İnkontinas (Aşırı aktif mesane, Stress inkontians)</t>
  </si>
  <si>
    <t xml:space="preserve">Skrotumun benign hastalıkları </t>
  </si>
  <si>
    <t>Prostat kanseri</t>
  </si>
  <si>
    <t>History taking, physical examination and radiologic imaging in urology</t>
  </si>
  <si>
    <t>Sexual dysfunction and Priapism</t>
  </si>
  <si>
    <t xml:space="preserve">Incontinence (Overactive bladder, Stress incontinence ) </t>
  </si>
  <si>
    <t xml:space="preserve">Scrotal disorders  </t>
  </si>
  <si>
    <t>Prostate cancer</t>
  </si>
  <si>
    <t>Dr. Aslan Ardıçoğlu</t>
  </si>
  <si>
    <t>Dr. Önder Kayıgil</t>
  </si>
  <si>
    <t>Dr.Emrah Okulu</t>
  </si>
  <si>
    <t>Dr.Asım Özayar</t>
  </si>
  <si>
    <t>Dr. Asım Özayar</t>
  </si>
  <si>
    <t>BPH</t>
  </si>
  <si>
    <t>Penil Kurvatur ve Kronik Pelvik Ağrı Sendromu</t>
  </si>
  <si>
    <t>Nörojenik Mesane ve İşeme Bozuklukları</t>
  </si>
  <si>
    <t>Böbrek Tümörleri</t>
  </si>
  <si>
    <t>Mesane Kanseri ve Uroepithelyal tümorler</t>
  </si>
  <si>
    <t>Penile Curvature and Chronic pelvic pain</t>
  </si>
  <si>
    <t>Neurogenic bladder and voiding dysfunction</t>
  </si>
  <si>
    <t>Kidney Tumors</t>
  </si>
  <si>
    <t>Bladder cancer</t>
  </si>
  <si>
    <t>Dr.Önder Kayıgil</t>
  </si>
  <si>
    <t>Dr. Emrah Okulu</t>
  </si>
  <si>
    <t>practise</t>
  </si>
  <si>
    <t>ORAL EXAM</t>
  </si>
  <si>
    <t>Üriner sistem taş hastalığı</t>
  </si>
  <si>
    <t>Üriner sistemin nonspesifik enfeksiyonları</t>
  </si>
  <si>
    <t>Testis Tümörleri</t>
  </si>
  <si>
    <t xml:space="preserve">Çocukluk çağı ürolojik hastalıklaŗocukluk çağı ürolojik hastalıkları ve VUR </t>
  </si>
  <si>
    <t>Urinary tract stone disease</t>
  </si>
  <si>
    <t xml:space="preserve">Nonspecific infections of the urinary tract </t>
  </si>
  <si>
    <t>Testis Tumors</t>
  </si>
  <si>
    <t>Congenital anomalies of the urogenital system</t>
  </si>
  <si>
    <t>Dr. Bahri Gök</t>
  </si>
  <si>
    <t>Dr. Erdem Koç</t>
  </si>
  <si>
    <t>Dr. Musab Ali Kutluhan</t>
  </si>
  <si>
    <t>Dr. Kemal Ener</t>
  </si>
  <si>
    <t>Erkek infertilitesi</t>
  </si>
  <si>
    <t>Ürolojik Acil Hastalıklar ve Travmalar</t>
  </si>
  <si>
    <t>Urogenital sistemin konjenital anomalileri</t>
  </si>
  <si>
    <t xml:space="preserve">Male infertility </t>
  </si>
  <si>
    <t xml:space="preserve">Urological emergencies and trauma </t>
  </si>
  <si>
    <t>Pediatric urological disorders and VUR</t>
  </si>
  <si>
    <t>Dr.Erdem Koç</t>
  </si>
  <si>
    <t>Dr.Bahri Gök</t>
  </si>
  <si>
    <t>THERORETİCAL EXAM</t>
  </si>
  <si>
    <t>TIBBİ GENETİK STAJI</t>
  </si>
  <si>
    <t>MEDICAL GENETICS</t>
  </si>
  <si>
    <t xml:space="preserve">Prof. Dr. C. Nur Semerci Gündüz </t>
  </si>
  <si>
    <t>Dismorfik Hastaya Yaklaşım</t>
  </si>
  <si>
    <t>Poliklinik Eğitimi ve Laboratuvar Çalışması (Pratik ders)</t>
  </si>
  <si>
    <t>Olgu Analizi</t>
  </si>
  <si>
    <t>Approach to Dysmorphic Patient</t>
  </si>
  <si>
    <t>Outpatient Clinic Training and Laboratory Work</t>
  </si>
  <si>
    <t>Case analysis</t>
  </si>
  <si>
    <t>Written exam</t>
  </si>
  <si>
    <t xml:space="preserve">Pedigri Çizimi ve Genetik Danışmanlık </t>
  </si>
  <si>
    <t>Pedigree Drawing and Genetic Counseling</t>
  </si>
  <si>
    <t>Sitogenetik Tanı Yöntemleri</t>
  </si>
  <si>
    <t>Cytogenetic Diagnosis Methods</t>
  </si>
  <si>
    <t>LUNCH BREAK</t>
  </si>
  <si>
    <t>Prenatal Tanı Yöntemleri</t>
  </si>
  <si>
    <t>Bağımsız Öğrenme</t>
  </si>
  <si>
    <t>Prenatal Diagnosis Methods</t>
  </si>
  <si>
    <t>Independent Learning</t>
  </si>
  <si>
    <t>Moleküler Sitogenetik Tanı Yöntemleri</t>
  </si>
  <si>
    <t>Poliklinik Eğitimi ve Laboratuvar Çalışması(Pratik ders)</t>
  </si>
  <si>
    <t>Molecular Cytogenetic Diagnosis Methods</t>
  </si>
  <si>
    <t>Moleküler Genetik Tanı Yöntemleri</t>
  </si>
  <si>
    <t>Molecular Genetic Diagnosis Methods</t>
  </si>
  <si>
    <t>Öğrenciler, gruplar halinde poliklinik ve laboratuvar birimlerinde eğitim alacaklardır.</t>
  </si>
  <si>
    <t xml:space="preserve"> </t>
  </si>
  <si>
    <t>RADYOLOJİ STAJI</t>
  </si>
  <si>
    <t>RADIOOLOGY INTERNSHIP</t>
  </si>
  <si>
    <t>Dr. Hüseyin Çetin</t>
  </si>
  <si>
    <t>Radyoloji fiziğine giriş</t>
  </si>
  <si>
    <t>Vasküler girişimsel radyoloji</t>
  </si>
  <si>
    <t>Kas iskelet sisteminde görüntüleme yöntemleri</t>
  </si>
  <si>
    <t>Eklem patolojileri ve görüntüleme</t>
  </si>
  <si>
    <t>Gastrointestinal kanal radyolojisi</t>
  </si>
  <si>
    <t>Introduction to radiology physics</t>
  </si>
  <si>
    <t>Vascular interventional radiology</t>
  </si>
  <si>
    <t>Joint pathologies and imaging</t>
  </si>
  <si>
    <t>Imaging methods in musculoskeletal system</t>
  </si>
  <si>
    <t>Gastrointestinal tract radiology</t>
  </si>
  <si>
    <t>Prof. Dr. Mehmet Gümüş</t>
  </si>
  <si>
    <t>Prof. Dr. Murat Canyiğit</t>
  </si>
  <si>
    <t>Doç. Dr. Nurdan Çay</t>
  </si>
  <si>
    <t>Prof. Dr. Halil Arslan</t>
  </si>
  <si>
    <t>Radyasyonun biyolojik etkileri</t>
  </si>
  <si>
    <t>Non-vasküler girişimsel radyoloji</t>
  </si>
  <si>
    <t>Kas iskelet travmalarına radyolojik yaklaşım</t>
  </si>
  <si>
    <t>Yumuşak doku patolojileri ve görüntüleme</t>
  </si>
  <si>
    <t>Karaciğer ve bilier sistem radyolojisi</t>
  </si>
  <si>
    <t>Biological effects of radiation and radiation protection</t>
  </si>
  <si>
    <t>Non-Vascular interventional radiology</t>
  </si>
  <si>
    <t>Soft tissue pathologies and imaging</t>
  </si>
  <si>
    <t>Radiological approach to musculoskeletal trauma</t>
  </si>
  <si>
    <t>Liver and biliary system radiology</t>
  </si>
  <si>
    <t xml:space="preserve"> ve radyasyondan korunma</t>
  </si>
  <si>
    <t>Kardiovasküler sistem radyolojisi</t>
  </si>
  <si>
    <t>Kemik patolojileri ve görüntüleme</t>
  </si>
  <si>
    <t>Kas iskelet enfeksiyonlarında görüntüleme</t>
  </si>
  <si>
    <t>Dalak, pankreas ve peritonun radyolojik değerlendirmesi</t>
  </si>
  <si>
    <t>Cardiovascular system radiology</t>
  </si>
  <si>
    <t>Imaging of musculoskeletal infections</t>
  </si>
  <si>
    <t>Bone pathologies and imaging</t>
  </si>
  <si>
    <t>Radiological evaluation of the spleen, pancreas and peritoneum</t>
  </si>
  <si>
    <t>Santral sinir sistemi travmalarında radyolojik görüntüleme</t>
  </si>
  <si>
    <t>Santral sinir sistemi tümörlerinde radyolojik görüntüleme</t>
  </si>
  <si>
    <t>Toraks radyolojisine giriş</t>
  </si>
  <si>
    <t>Toraks patolojilerinde radyolojik algoritma</t>
  </si>
  <si>
    <t>Radiological imaging of central nervous system trauma</t>
  </si>
  <si>
    <t>Radiological imaging of central nervous system tumors</t>
  </si>
  <si>
    <t>Introduction to thoracic radiology</t>
  </si>
  <si>
    <t>Radiological algorithm in thoracic pathologies</t>
  </si>
  <si>
    <t>Dr. Öğr. Üyesi Leman G. Karabekmez</t>
  </si>
  <si>
    <t>Prof. Dr. Oktay Algın</t>
  </si>
  <si>
    <t>Dr. Öğr. Üyesi Hüseyin Çetin</t>
  </si>
  <si>
    <t>Santral sinir sisteminde konjenital malformasyonlar</t>
  </si>
  <si>
    <t>Santral sinir sistemi enfeksiyonlarında radyolojik görüntüleme</t>
  </si>
  <si>
    <t>Akciğer grafisi nasıl okunur</t>
  </si>
  <si>
    <t>Baş boyun patolojilerinde radyolojik görüntüleme1</t>
  </si>
  <si>
    <t>Congenital malformations in central nervous system</t>
  </si>
  <si>
    <t>Radiological imaging of central nervous system infections</t>
  </si>
  <si>
    <t>How to read chest x-ray</t>
  </si>
  <si>
    <t>Radiological imaging of head and neck pathologies1</t>
  </si>
  <si>
    <t>Spinal kanal patolojilerinde görüntüleme</t>
  </si>
  <si>
    <t>Üriner sistem radyolojisi</t>
  </si>
  <si>
    <t>Toraks patolojilerinde görüntüleme bulguları</t>
  </si>
  <si>
    <t>Baş boyun patolojilerinde radyolojik görüntüleme 2</t>
  </si>
  <si>
    <t>Imaging in spinal canal pathologies</t>
  </si>
  <si>
    <t>Urinary system radiology</t>
  </si>
  <si>
    <t>Imaging findings in thoracic pathologies</t>
  </si>
  <si>
    <t>Radiological imaging of head and neck pathologies 2</t>
  </si>
  <si>
    <t>Dr. Öğr. Üyesi Özlem Ünal</t>
  </si>
  <si>
    <t>Meme radyolojisi</t>
  </si>
  <si>
    <t>Genital sistem radyolojisi</t>
  </si>
  <si>
    <t>Breast radiology</t>
  </si>
  <si>
    <t>Genital system radiology</t>
  </si>
  <si>
    <t>ANKARA YILDIRIM BEYAZIT ÜNİVERSİTESİ TIP FAKÜLTESİ 2023-2024 EĞİTİM VE ÖĞRETİM YILI DÖNEM V STAJ PROGRAMI ve SINAV TAKVİMİ</t>
  </si>
  <si>
    <t>DÖNEM 5 BÜTÜNLEMELER 2023-2024</t>
  </si>
  <si>
    <t xml:space="preserve">ANKARA YILDIRIM BEYAZIT ÜNİVERSİTESİ TIP FAKÜLTESİ 2023-24 AKADEMİK YILI DÖNEM V DERS PROGRAMI </t>
  </si>
  <si>
    <t>ANKARA YILDIRIM BEYAZIT UNIVERSITY FACULTY OF MEDICINE 2023-24 ACADEMIC YEAR PHASE V SCHEDULE</t>
  </si>
  <si>
    <t xml:space="preserve">ANKARA YILDIRIM BEYAZIT ÜNİVERSİTESİ TIP FAKÜLTESİ 2023-24AKADEMİK YILI DÖNEM V DERS PROGRAMI </t>
  </si>
  <si>
    <t>ANKARA YILDIRIM BEYAZIT UNIVERSITY FACULTY OF MEDICINE 2023-24ACADEMIC YEAR PHASE V SCHEDULE</t>
  </si>
  <si>
    <t xml:space="preserve">ANKARA YILDIRIM BEYAZIT ÜNİVERSİTESİ TIP FAKÜLTESİ 2023-24 AKADEMİK YILI DÖNEM V  DERS PROGRAMI </t>
  </si>
  <si>
    <t>ANKARA YILDIRIM BEYAZIT UNIVERSITY FACULTY OF MEDICINE 2023-24 ACADEMIC YEAR  PHASE V SCHEDULE</t>
  </si>
  <si>
    <t>KlMiBi</t>
  </si>
  <si>
    <t>Dr. Sezin Ünlü AÇIKEL</t>
  </si>
  <si>
    <t>Mikozis fungoides</t>
  </si>
  <si>
    <t>Reaktif Dermatozlar 1</t>
  </si>
  <si>
    <t>Pigmentasyon bozuklukları 2</t>
  </si>
  <si>
    <t>Malign deri tümörleri</t>
  </si>
  <si>
    <t>Reaktif Dermatozlar 2</t>
  </si>
  <si>
    <t>Bakteriyel deri enfeksiyonları 1</t>
  </si>
  <si>
    <t>Bakteriyel deri enfeksiyonları 2</t>
  </si>
  <si>
    <t>Mycosis Fungoides</t>
  </si>
  <si>
    <t>Autoımmune bullous derrmatosis</t>
  </si>
  <si>
    <t xml:space="preserve">Malign skin tumors </t>
  </si>
  <si>
    <t>Reactive Dermatosis 1</t>
  </si>
  <si>
    <t>Reactive Dermatosis 2</t>
  </si>
  <si>
    <t>Behcet's disease and RAS1</t>
  </si>
  <si>
    <t>Behcet's disease and RAS2</t>
  </si>
  <si>
    <t>Venereal disease 1</t>
  </si>
  <si>
    <t>Venereal disease 2</t>
  </si>
  <si>
    <t>Pigmentasyon Bozuklujkları 1</t>
  </si>
  <si>
    <t>Sezin Ünlü AÇIKEL, MD</t>
  </si>
  <si>
    <t>Doç.Dr. Nilüfer Yeşilırmak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</si>
</sst>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"/>
    <numFmt numFmtId="165" formatCode="d\ mmm\ yyyy"/>
    <numFmt numFmtId="166" formatCode="dd/mmm/yy"/>
    <numFmt numFmtId="167" formatCode="dd/mm/yyyy"/>
    <numFmt numFmtId="168" formatCode="d\-mmm\-yyyy;@"/>
    <numFmt numFmtId="169" formatCode="d\-mmm\-yyyy"/>
  </numFmts>
  <fonts count="73" x14ac:knownFonts="1">
    <font>
      <sz val="12"/>
      <color rgb="FF000000"/>
      <name val="Calibri"/>
      <charset val="1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sz val="9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8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8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0"/>
      <color rgb="FF000000"/>
      <name val="Arial"/>
      <family val="2"/>
      <charset val="162"/>
    </font>
    <font>
      <b/>
      <vertAlign val="superscript"/>
      <sz val="11"/>
      <color rgb="FF000000"/>
      <name val="Calibri"/>
      <family val="2"/>
      <charset val="162"/>
    </font>
    <font>
      <b/>
      <sz val="10"/>
      <color rgb="FFFFFFFF"/>
      <name val="Calibri"/>
      <family val="2"/>
      <charset val="162"/>
    </font>
    <font>
      <b/>
      <sz val="12"/>
      <color rgb="FFFFFFFF"/>
      <name val="Calibri"/>
      <family val="2"/>
      <charset val="162"/>
    </font>
    <font>
      <sz val="16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0"/>
      <name val="Calibri"/>
      <family val="2"/>
      <charset val="162"/>
    </font>
    <font>
      <sz val="24"/>
      <color rgb="FF000000"/>
      <name val="Calibri"/>
      <family val="2"/>
      <charset val="162"/>
    </font>
    <font>
      <b/>
      <sz val="12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6"/>
      <color rgb="FF000000"/>
      <name val="Calibri"/>
      <family val="2"/>
      <charset val="162"/>
    </font>
    <font>
      <sz val="24"/>
      <color rgb="FF000000"/>
      <name val="Calibri"/>
      <family val="2"/>
      <charset val="162"/>
    </font>
    <font>
      <sz val="11"/>
      <color rgb="FF000000"/>
      <name val="Cambria"/>
      <family val="1"/>
      <charset val="162"/>
    </font>
    <font>
      <b/>
      <sz val="11"/>
      <color rgb="FF000000"/>
      <name val="Cambria"/>
      <family val="1"/>
      <charset val="162"/>
    </font>
    <font>
      <sz val="13"/>
      <color rgb="FF000000"/>
      <name val="Calibri"/>
      <family val="2"/>
      <charset val="162"/>
    </font>
    <font>
      <sz val="11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rgb="FF9C6500"/>
      <name val="Calibri"/>
      <family val="2"/>
      <charset val="162"/>
    </font>
    <font>
      <sz val="16"/>
      <color rgb="FF333333"/>
      <name val="Calibri"/>
      <family val="2"/>
      <charset val="162"/>
    </font>
    <font>
      <sz val="10"/>
      <color rgb="FF333333"/>
      <name val="Calibri"/>
      <family val="2"/>
      <charset val="162"/>
    </font>
    <font>
      <b/>
      <sz val="10"/>
      <color rgb="FF333333"/>
      <name val="Calibri"/>
      <family val="2"/>
      <charset val="162"/>
    </font>
    <font>
      <sz val="12"/>
      <color rgb="FF333333"/>
      <name val="Calibri"/>
      <family val="2"/>
      <charset val="162"/>
    </font>
    <font>
      <b/>
      <sz val="12"/>
      <color rgb="FF333333"/>
      <name val="Calibri"/>
      <family val="2"/>
      <charset val="162"/>
    </font>
    <font>
      <sz val="24"/>
      <color rgb="FF333333"/>
      <name val="Calibri"/>
      <family val="2"/>
      <charset val="162"/>
    </font>
    <font>
      <b/>
      <sz val="14"/>
      <color rgb="FF333333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2"/>
      <color rgb="FF000000"/>
      <name val="Times New Roman"/>
      <family val="1"/>
      <charset val="162"/>
    </font>
    <font>
      <b/>
      <sz val="12"/>
      <color rgb="FF000000"/>
      <name val="Cambria"/>
      <family val="1"/>
      <charset val="162"/>
    </font>
    <font>
      <sz val="12"/>
      <color rgb="FF000000"/>
      <name val="Cambria"/>
      <family val="1"/>
      <charset val="162"/>
    </font>
    <font>
      <sz val="26"/>
      <color rgb="FFFFFFFF"/>
      <name val="Calibri"/>
      <family val="2"/>
      <charset val="162"/>
    </font>
    <font>
      <b/>
      <sz val="14"/>
      <color rgb="FF000000"/>
      <name val="Cambria"/>
      <family val="1"/>
      <charset val="162"/>
    </font>
    <font>
      <sz val="14"/>
      <color rgb="FF000000"/>
      <name val="Cambria"/>
      <family val="1"/>
      <charset val="162"/>
    </font>
    <font>
      <b/>
      <sz val="14"/>
      <color rgb="FF7F7F7F"/>
      <name val="Cambria"/>
      <family val="1"/>
      <charset val="162"/>
    </font>
    <font>
      <b/>
      <sz val="11"/>
      <color rgb="FF7F7F7F"/>
      <name val="Cambria"/>
      <family val="1"/>
      <charset val="162"/>
    </font>
    <font>
      <sz val="11"/>
      <color rgb="FF7F7F7F"/>
      <name val="Cambria"/>
      <family val="1"/>
      <charset val="162"/>
    </font>
    <font>
      <b/>
      <sz val="9"/>
      <color rgb="FF000000"/>
      <name val="Cambria"/>
      <family val="1"/>
      <charset val="162"/>
    </font>
    <font>
      <sz val="16"/>
      <color rgb="FF800000"/>
      <name val="Calibri"/>
      <family val="2"/>
      <charset val="162"/>
    </font>
    <font>
      <sz val="10"/>
      <color rgb="FF800000"/>
      <name val="Calibri"/>
      <family val="2"/>
      <charset val="162"/>
    </font>
    <font>
      <b/>
      <sz val="10"/>
      <color rgb="FF800000"/>
      <name val="Calibri"/>
      <family val="2"/>
      <charset val="162"/>
    </font>
    <font>
      <sz val="12"/>
      <color rgb="FF800000"/>
      <name val="Calibri"/>
      <family val="2"/>
      <charset val="162"/>
    </font>
    <font>
      <b/>
      <sz val="12"/>
      <color rgb="FF800000"/>
      <name val="Calibri"/>
      <family val="2"/>
      <charset val="162"/>
    </font>
    <font>
      <sz val="12"/>
      <color rgb="FF800000"/>
      <name val="Times New Roman"/>
      <family val="1"/>
      <charset val="162"/>
    </font>
    <font>
      <sz val="24"/>
      <color rgb="FF800000"/>
      <name val="Calibri"/>
      <family val="2"/>
      <charset val="162"/>
    </font>
    <font>
      <sz val="12"/>
      <color rgb="FF000000"/>
      <name val="Arial"/>
      <family val="2"/>
      <charset val="162"/>
    </font>
    <font>
      <sz val="12"/>
      <color rgb="FF000000"/>
      <name val="Calibri"/>
      <family val="2"/>
      <charset val="162"/>
    </font>
    <font>
      <sz val="11"/>
      <name val="Calibri"/>
      <family val="2"/>
      <charset val="162"/>
    </font>
    <font>
      <sz val="12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rgb="FFF0F6FB"/>
      </patternFill>
    </fill>
    <fill>
      <patternFill patternType="solid">
        <fgColor rgb="FFB7DEE8"/>
        <bgColor rgb="FFAADCF7"/>
      </patternFill>
    </fill>
    <fill>
      <patternFill patternType="solid">
        <fgColor rgb="FFFFFF00"/>
        <bgColor rgb="FFFFFF99"/>
      </patternFill>
    </fill>
    <fill>
      <patternFill patternType="solid">
        <fgColor rgb="FFF0F6FB"/>
        <bgColor rgb="FFFFFFFF"/>
      </patternFill>
    </fill>
    <fill>
      <patternFill patternType="solid">
        <fgColor rgb="FFFFF2CC"/>
        <bgColor rgb="FFFDEADA"/>
      </patternFill>
    </fill>
    <fill>
      <patternFill patternType="solid">
        <fgColor rgb="FFE0EBF5"/>
        <bgColor rgb="FFDAE3F3"/>
      </patternFill>
    </fill>
    <fill>
      <patternFill patternType="solid">
        <fgColor rgb="FFCCCCFF"/>
        <bgColor rgb="FFD0CECE"/>
      </patternFill>
    </fill>
    <fill>
      <patternFill patternType="solid">
        <fgColor rgb="FFFFE699"/>
        <bgColor rgb="FFFDE9A9"/>
      </patternFill>
    </fill>
    <fill>
      <patternFill patternType="solid">
        <fgColor rgb="FFCCFFFF"/>
        <bgColor rgb="FFE0EBF5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AADCF7"/>
      </patternFill>
    </fill>
    <fill>
      <patternFill patternType="solid">
        <fgColor rgb="FF95FDCD"/>
        <bgColor rgb="FFCCF4C6"/>
      </patternFill>
    </fill>
    <fill>
      <patternFill patternType="solid">
        <fgColor rgb="FFFFCCFF"/>
        <bgColor rgb="FFFBE5D6"/>
      </patternFill>
    </fill>
    <fill>
      <patternFill patternType="solid">
        <fgColor rgb="FFCCFFB3"/>
        <bgColor rgb="FFCCF4C6"/>
      </patternFill>
    </fill>
    <fill>
      <patternFill patternType="solid">
        <fgColor rgb="FFFBE5D6"/>
        <bgColor rgb="FFFDEADA"/>
      </patternFill>
    </fill>
    <fill>
      <patternFill patternType="solid">
        <fgColor rgb="FFD0CECE"/>
        <bgColor rgb="FFCAC9CA"/>
      </patternFill>
    </fill>
    <fill>
      <patternFill patternType="solid">
        <fgColor rgb="FF000000"/>
        <bgColor rgb="FF003300"/>
      </patternFill>
    </fill>
    <fill>
      <patternFill patternType="solid">
        <fgColor rgb="FFFF007F"/>
        <bgColor rgb="FFFF00FF"/>
      </patternFill>
    </fill>
    <fill>
      <patternFill patternType="solid">
        <fgColor rgb="FFCAC9CA"/>
        <bgColor rgb="FFD0CECE"/>
      </patternFill>
    </fill>
    <fill>
      <patternFill patternType="solid">
        <fgColor rgb="FFBFBFBF"/>
        <bgColor rgb="FFCAC9CA"/>
      </patternFill>
    </fill>
    <fill>
      <patternFill patternType="solid">
        <fgColor rgb="FFA9D18E"/>
        <bgColor rgb="FFBFBFBF"/>
      </patternFill>
    </fill>
    <fill>
      <patternFill patternType="solid">
        <fgColor rgb="FFDAE3F3"/>
        <bgColor rgb="FFE0EBF5"/>
      </patternFill>
    </fill>
    <fill>
      <patternFill patternType="solid">
        <fgColor rgb="FFE6B9B8"/>
        <bgColor rgb="FFCAC9CA"/>
      </patternFill>
    </fill>
    <fill>
      <patternFill patternType="solid">
        <fgColor rgb="FFFFFFCC"/>
        <bgColor rgb="FFFFF2CC"/>
      </patternFill>
    </fill>
    <fill>
      <patternFill patternType="solid">
        <fgColor rgb="FFAADCF7"/>
        <bgColor rgb="FFB7DEE8"/>
      </patternFill>
    </fill>
    <fill>
      <patternFill patternType="solid">
        <fgColor rgb="FFFDE9A9"/>
        <bgColor rgb="FFFFE699"/>
      </patternFill>
    </fill>
    <fill>
      <patternFill patternType="solid">
        <fgColor rgb="FF76C5EF"/>
        <bgColor rgb="FF99CCFF"/>
      </patternFill>
    </fill>
    <fill>
      <patternFill patternType="solid">
        <fgColor rgb="FF7F7F7F"/>
        <bgColor rgb="FF9C6500"/>
      </patternFill>
    </fill>
    <fill>
      <patternFill patternType="solid">
        <fgColor rgb="FF00FFFF"/>
        <bgColor rgb="FF00B0F0"/>
      </patternFill>
    </fill>
    <fill>
      <patternFill patternType="solid">
        <fgColor rgb="FF2B7ED2"/>
        <bgColor rgb="FF0066CC"/>
      </patternFill>
    </fill>
    <fill>
      <patternFill patternType="solid">
        <fgColor rgb="FFFF7F00"/>
        <bgColor rgb="FF9C6500"/>
      </patternFill>
    </fill>
    <fill>
      <patternFill patternType="solid">
        <fgColor rgb="FFDDDDDD"/>
        <bgColor rgb="FFDAE3F3"/>
      </patternFill>
    </fill>
    <fill>
      <patternFill patternType="solid">
        <fgColor rgb="FF00B0F0"/>
        <bgColor rgb="FF2B7ED2"/>
      </patternFill>
    </fill>
    <fill>
      <patternFill patternType="solid">
        <fgColor rgb="FFCCF4C6"/>
        <bgColor rgb="FFCCFFB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rgb="FFFFF3CC"/>
        <bgColor rgb="FFFBE5D6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333300"/>
      </left>
      <right style="medium">
        <color rgb="FF3333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5" fillId="0" borderId="0"/>
  </cellStyleXfs>
  <cellXfs count="65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/>
    <xf numFmtId="0" fontId="0" fillId="0" borderId="1" xfId="0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4" borderId="1" xfId="0" applyFill="1" applyBorder="1" applyAlignment="1">
      <alignment vertical="center"/>
    </xf>
    <xf numFmtId="0" fontId="2" fillId="2" borderId="1" xfId="0" applyFont="1" applyFill="1" applyBorder="1"/>
    <xf numFmtId="0" fontId="2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165" fontId="7" fillId="8" borderId="3" xfId="0" applyNumberFormat="1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/>
    </xf>
    <xf numFmtId="0" fontId="8" fillId="9" borderId="1" xfId="0" applyFont="1" applyFill="1" applyBorder="1"/>
    <xf numFmtId="165" fontId="8" fillId="9" borderId="1" xfId="0" applyNumberFormat="1" applyFont="1" applyFill="1" applyBorder="1" applyAlignment="1">
      <alignment horizontal="right" vertical="center"/>
    </xf>
    <xf numFmtId="165" fontId="8" fillId="9" borderId="7" xfId="0" applyNumberFormat="1" applyFont="1" applyFill="1" applyBorder="1" applyAlignment="1">
      <alignment horizontal="right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1" xfId="0" applyFont="1" applyFill="1" applyBorder="1"/>
    <xf numFmtId="165" fontId="8" fillId="10" borderId="1" xfId="0" applyNumberFormat="1" applyFont="1" applyFill="1" applyBorder="1" applyAlignment="1">
      <alignment horizontal="right" vertical="center"/>
    </xf>
    <xf numFmtId="165" fontId="8" fillId="10" borderId="7" xfId="0" applyNumberFormat="1" applyFont="1" applyFill="1" applyBorder="1" applyAlignment="1">
      <alignment horizontal="right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1" xfId="0" applyFont="1" applyFill="1" applyBorder="1"/>
    <xf numFmtId="165" fontId="8" fillId="11" borderId="1" xfId="0" applyNumberFormat="1" applyFont="1" applyFill="1" applyBorder="1" applyAlignment="1">
      <alignment horizontal="right" vertical="center"/>
    </xf>
    <xf numFmtId="165" fontId="8" fillId="11" borderId="7" xfId="0" applyNumberFormat="1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center" vertical="center"/>
    </xf>
    <xf numFmtId="0" fontId="8" fillId="12" borderId="1" xfId="0" applyFont="1" applyFill="1" applyBorder="1"/>
    <xf numFmtId="165" fontId="8" fillId="12" borderId="1" xfId="0" applyNumberFormat="1" applyFont="1" applyFill="1" applyBorder="1" applyAlignment="1">
      <alignment horizontal="right" vertical="center"/>
    </xf>
    <xf numFmtId="165" fontId="8" fillId="12" borderId="7" xfId="0" applyNumberFormat="1" applyFont="1" applyFill="1" applyBorder="1" applyAlignment="1">
      <alignment horizontal="right" vertical="center"/>
    </xf>
    <xf numFmtId="0" fontId="8" fillId="13" borderId="6" xfId="0" applyFont="1" applyFill="1" applyBorder="1" applyAlignment="1">
      <alignment horizontal="center" vertical="center"/>
    </xf>
    <xf numFmtId="0" fontId="8" fillId="13" borderId="1" xfId="0" applyFont="1" applyFill="1" applyBorder="1"/>
    <xf numFmtId="165" fontId="8" fillId="13" borderId="1" xfId="0" applyNumberFormat="1" applyFont="1" applyFill="1" applyBorder="1" applyAlignment="1">
      <alignment horizontal="right" vertical="center"/>
    </xf>
    <xf numFmtId="165" fontId="8" fillId="13" borderId="7" xfId="0" applyNumberFormat="1" applyFont="1" applyFill="1" applyBorder="1" applyAlignment="1">
      <alignment horizontal="right" vertical="center"/>
    </xf>
    <xf numFmtId="166" fontId="8" fillId="0" borderId="3" xfId="0" applyNumberFormat="1" applyFont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/>
    </xf>
    <xf numFmtId="0" fontId="8" fillId="14" borderId="1" xfId="0" applyFont="1" applyFill="1" applyBorder="1"/>
    <xf numFmtId="166" fontId="8" fillId="14" borderId="1" xfId="0" applyNumberFormat="1" applyFont="1" applyFill="1" applyBorder="1" applyAlignment="1">
      <alignment horizontal="right" vertical="center"/>
    </xf>
    <xf numFmtId="166" fontId="8" fillId="14" borderId="7" xfId="0" applyNumberFormat="1" applyFont="1" applyFill="1" applyBorder="1" applyAlignment="1">
      <alignment horizontal="right" vertical="center"/>
    </xf>
    <xf numFmtId="0" fontId="8" fillId="15" borderId="6" xfId="0" applyFont="1" applyFill="1" applyBorder="1" applyAlignment="1">
      <alignment horizontal="center" vertical="center"/>
    </xf>
    <xf numFmtId="0" fontId="8" fillId="15" borderId="1" xfId="0" applyFont="1" applyFill="1" applyBorder="1"/>
    <xf numFmtId="166" fontId="8" fillId="15" borderId="1" xfId="0" applyNumberFormat="1" applyFont="1" applyFill="1" applyBorder="1" applyAlignment="1">
      <alignment horizontal="right" vertical="center"/>
    </xf>
    <xf numFmtId="166" fontId="8" fillId="15" borderId="7" xfId="0" applyNumberFormat="1" applyFont="1" applyFill="1" applyBorder="1" applyAlignment="1">
      <alignment horizontal="right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1" xfId="0" applyFont="1" applyFill="1" applyBorder="1"/>
    <xf numFmtId="166" fontId="8" fillId="8" borderId="1" xfId="0" applyNumberFormat="1" applyFont="1" applyFill="1" applyBorder="1" applyAlignment="1">
      <alignment horizontal="right" vertical="center"/>
    </xf>
    <xf numFmtId="166" fontId="8" fillId="8" borderId="7" xfId="0" applyNumberFormat="1" applyFont="1" applyFill="1" applyBorder="1" applyAlignment="1">
      <alignment horizontal="right" vertical="center"/>
    </xf>
    <xf numFmtId="0" fontId="15" fillId="6" borderId="8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16" borderId="11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/>
    </xf>
    <xf numFmtId="165" fontId="8" fillId="8" borderId="1" xfId="0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left"/>
    </xf>
    <xf numFmtId="166" fontId="8" fillId="13" borderId="1" xfId="0" applyNumberFormat="1" applyFont="1" applyFill="1" applyBorder="1" applyAlignment="1">
      <alignment horizontal="right" vertical="center"/>
    </xf>
    <xf numFmtId="166" fontId="8" fillId="13" borderId="7" xfId="0" applyNumberFormat="1" applyFont="1" applyFill="1" applyBorder="1" applyAlignment="1">
      <alignment horizontal="right" vertical="center"/>
    </xf>
    <xf numFmtId="165" fontId="8" fillId="15" borderId="1" xfId="0" applyNumberFormat="1" applyFont="1" applyFill="1" applyBorder="1" applyAlignment="1">
      <alignment horizontal="right" vertical="center"/>
    </xf>
    <xf numFmtId="165" fontId="8" fillId="8" borderId="7" xfId="0" applyNumberFormat="1" applyFont="1" applyFill="1" applyBorder="1" applyAlignment="1">
      <alignment horizontal="right" vertical="center"/>
    </xf>
    <xf numFmtId="166" fontId="8" fillId="12" borderId="1" xfId="0" applyNumberFormat="1" applyFont="1" applyFill="1" applyBorder="1" applyAlignment="1">
      <alignment horizontal="right" vertical="center"/>
    </xf>
    <xf numFmtId="166" fontId="8" fillId="12" borderId="7" xfId="0" applyNumberFormat="1" applyFont="1" applyFill="1" applyBorder="1" applyAlignment="1">
      <alignment horizontal="right" vertical="center"/>
    </xf>
    <xf numFmtId="165" fontId="8" fillId="14" borderId="1" xfId="0" applyNumberFormat="1" applyFont="1" applyFill="1" applyBorder="1" applyAlignment="1">
      <alignment horizontal="right" vertical="center"/>
    </xf>
    <xf numFmtId="165" fontId="8" fillId="15" borderId="7" xfId="0" applyNumberFormat="1" applyFont="1" applyFill="1" applyBorder="1" applyAlignment="1">
      <alignment horizontal="right" vertical="center"/>
    </xf>
    <xf numFmtId="166" fontId="8" fillId="11" borderId="1" xfId="0" applyNumberFormat="1" applyFont="1" applyFill="1" applyBorder="1" applyAlignment="1">
      <alignment horizontal="right" vertical="center"/>
    </xf>
    <xf numFmtId="166" fontId="8" fillId="11" borderId="7" xfId="0" applyNumberFormat="1" applyFont="1" applyFill="1" applyBorder="1" applyAlignment="1">
      <alignment horizontal="right" vertical="center"/>
    </xf>
    <xf numFmtId="165" fontId="7" fillId="0" borderId="3" xfId="0" applyNumberFormat="1" applyFont="1" applyBorder="1" applyAlignment="1">
      <alignment horizontal="center" vertical="center" wrapText="1"/>
    </xf>
    <xf numFmtId="0" fontId="8" fillId="17" borderId="6" xfId="0" applyFont="1" applyFill="1" applyBorder="1" applyAlignment="1">
      <alignment horizontal="center" vertical="center"/>
    </xf>
    <xf numFmtId="0" fontId="8" fillId="17" borderId="14" xfId="0" applyFont="1" applyFill="1" applyBorder="1"/>
    <xf numFmtId="165" fontId="8" fillId="17" borderId="1" xfId="0" applyNumberFormat="1" applyFont="1" applyFill="1" applyBorder="1" applyAlignment="1">
      <alignment horizontal="right" vertical="center"/>
    </xf>
    <xf numFmtId="0" fontId="8" fillId="17" borderId="1" xfId="0" applyFont="1" applyFill="1" applyBorder="1"/>
    <xf numFmtId="165" fontId="8" fillId="17" borderId="7" xfId="0" applyNumberFormat="1" applyFont="1" applyFill="1" applyBorder="1" applyAlignment="1">
      <alignment horizontal="right" vertical="center"/>
    </xf>
    <xf numFmtId="166" fontId="8" fillId="17" borderId="1" xfId="0" applyNumberFormat="1" applyFont="1" applyFill="1" applyBorder="1" applyAlignment="1">
      <alignment horizontal="right" vertical="center"/>
    </xf>
    <xf numFmtId="166" fontId="8" fillId="17" borderId="7" xfId="0" applyNumberFormat="1" applyFont="1" applyFill="1" applyBorder="1" applyAlignment="1">
      <alignment horizontal="right" vertical="center"/>
    </xf>
    <xf numFmtId="0" fontId="18" fillId="18" borderId="6" xfId="0" applyFont="1" applyFill="1" applyBorder="1" applyAlignment="1">
      <alignment horizontal="center"/>
    </xf>
    <xf numFmtId="0" fontId="18" fillId="18" borderId="1" xfId="0" applyFont="1" applyFill="1" applyBorder="1" applyAlignment="1">
      <alignment horizontal="center"/>
    </xf>
    <xf numFmtId="165" fontId="18" fillId="18" borderId="1" xfId="0" applyNumberFormat="1" applyFont="1" applyFill="1" applyBorder="1" applyAlignment="1">
      <alignment vertical="center"/>
    </xf>
    <xf numFmtId="165" fontId="18" fillId="18" borderId="7" xfId="0" applyNumberFormat="1" applyFont="1" applyFill="1" applyBorder="1" applyAlignment="1">
      <alignment vertical="center"/>
    </xf>
    <xf numFmtId="165" fontId="18" fillId="18" borderId="6" xfId="0" applyNumberFormat="1" applyFont="1" applyFill="1" applyBorder="1" applyAlignment="1">
      <alignment vertical="center"/>
    </xf>
    <xf numFmtId="166" fontId="18" fillId="18" borderId="1" xfId="0" applyNumberFormat="1" applyFont="1" applyFill="1" applyBorder="1" applyAlignment="1">
      <alignment vertical="center"/>
    </xf>
    <xf numFmtId="166" fontId="18" fillId="18" borderId="7" xfId="0" applyNumberFormat="1" applyFont="1" applyFill="1" applyBorder="1" applyAlignment="1">
      <alignment vertical="center"/>
    </xf>
    <xf numFmtId="0" fontId="19" fillId="18" borderId="1" xfId="0" applyFont="1" applyFill="1" applyBorder="1" applyAlignment="1">
      <alignment horizontal="center"/>
    </xf>
    <xf numFmtId="166" fontId="19" fillId="18" borderId="1" xfId="0" applyNumberFormat="1" applyFont="1" applyFill="1" applyBorder="1" applyAlignment="1">
      <alignment horizontal="right" vertical="center"/>
    </xf>
    <xf numFmtId="166" fontId="19" fillId="18" borderId="7" xfId="0" applyNumberFormat="1" applyFont="1" applyFill="1" applyBorder="1" applyAlignment="1">
      <alignment horizontal="right" vertical="center"/>
    </xf>
    <xf numFmtId="0" fontId="10" fillId="19" borderId="8" xfId="0" applyFont="1" applyFill="1" applyBorder="1" applyAlignment="1">
      <alignment vertical="center" wrapText="1"/>
    </xf>
    <xf numFmtId="165" fontId="8" fillId="14" borderId="7" xfId="0" applyNumberFormat="1" applyFont="1" applyFill="1" applyBorder="1" applyAlignment="1">
      <alignment horizontal="right" vertical="center"/>
    </xf>
    <xf numFmtId="166" fontId="8" fillId="10" borderId="1" xfId="0" applyNumberFormat="1" applyFont="1" applyFill="1" applyBorder="1" applyAlignment="1">
      <alignment horizontal="right" vertical="center"/>
    </xf>
    <xf numFmtId="166" fontId="8" fillId="10" borderId="7" xfId="0" applyNumberFormat="1" applyFont="1" applyFill="1" applyBorder="1" applyAlignment="1">
      <alignment horizontal="right" vertical="center"/>
    </xf>
    <xf numFmtId="166" fontId="8" fillId="9" borderId="1" xfId="0" applyNumberFormat="1" applyFont="1" applyFill="1" applyBorder="1" applyAlignment="1">
      <alignment horizontal="right" vertical="center"/>
    </xf>
    <xf numFmtId="166" fontId="8" fillId="9" borderId="7" xfId="0" applyNumberFormat="1" applyFont="1" applyFill="1" applyBorder="1" applyAlignment="1">
      <alignment horizontal="right" vertical="center"/>
    </xf>
    <xf numFmtId="0" fontId="8" fillId="17" borderId="15" xfId="0" applyFont="1" applyFill="1" applyBorder="1" applyAlignment="1">
      <alignment horizontal="center" vertical="center"/>
    </xf>
    <xf numFmtId="165" fontId="8" fillId="17" borderId="14" xfId="0" applyNumberFormat="1" applyFont="1" applyFill="1" applyBorder="1" applyAlignment="1">
      <alignment horizontal="right" vertical="center"/>
    </xf>
    <xf numFmtId="165" fontId="8" fillId="17" borderId="16" xfId="0" applyNumberFormat="1" applyFont="1" applyFill="1" applyBorder="1" applyAlignment="1">
      <alignment horizontal="right" vertical="center"/>
    </xf>
    <xf numFmtId="166" fontId="8" fillId="17" borderId="14" xfId="0" applyNumberFormat="1" applyFont="1" applyFill="1" applyBorder="1" applyAlignment="1">
      <alignment horizontal="right" vertical="center"/>
    </xf>
    <xf numFmtId="166" fontId="8" fillId="17" borderId="16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20" borderId="1" xfId="0" applyFont="1" applyFill="1" applyBorder="1" applyAlignment="1">
      <alignment horizontal="center"/>
    </xf>
    <xf numFmtId="0" fontId="13" fillId="20" borderId="1" xfId="0" applyFont="1" applyFill="1" applyBorder="1"/>
    <xf numFmtId="165" fontId="10" fillId="21" borderId="6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5" fillId="22" borderId="1" xfId="0" applyFont="1" applyFill="1" applyBorder="1" applyAlignment="1">
      <alignment horizontal="center"/>
    </xf>
    <xf numFmtId="165" fontId="10" fillId="22" borderId="1" xfId="0" applyNumberFormat="1" applyFont="1" applyFill="1" applyBorder="1" applyAlignment="1">
      <alignment horizontal="right" vertical="center"/>
    </xf>
    <xf numFmtId="20" fontId="10" fillId="22" borderId="1" xfId="0" applyNumberFormat="1" applyFont="1" applyFill="1" applyBorder="1" applyAlignment="1">
      <alignment horizontal="right" vertical="center"/>
    </xf>
    <xf numFmtId="0" fontId="10" fillId="22" borderId="1" xfId="0" applyFont="1" applyFill="1" applyBorder="1" applyAlignment="1">
      <alignment horizontal="center"/>
    </xf>
    <xf numFmtId="0" fontId="10" fillId="22" borderId="1" xfId="0" applyFont="1" applyFill="1" applyBorder="1"/>
    <xf numFmtId="0" fontId="10" fillId="22" borderId="1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" fillId="0" borderId="0" xfId="1" applyFont="1"/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3" fillId="0" borderId="0" xfId="1" applyFont="1"/>
    <xf numFmtId="0" fontId="24" fillId="0" borderId="18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4" fillId="0" borderId="0" xfId="1" applyFont="1" applyAlignment="1">
      <alignment horizontal="right" vertical="center" wrapText="1"/>
    </xf>
    <xf numFmtId="0" fontId="24" fillId="0" borderId="0" xfId="1" applyFont="1" applyAlignment="1">
      <alignment horizontal="left" vertical="center" wrapText="1"/>
    </xf>
    <xf numFmtId="0" fontId="25" fillId="0" borderId="0" xfId="1" applyFont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6" fillId="0" borderId="20" xfId="1" applyFont="1" applyBorder="1" applyAlignment="1">
      <alignment vertical="center" wrapText="1"/>
    </xf>
    <xf numFmtId="0" fontId="26" fillId="0" borderId="0" xfId="1" applyFont="1" applyAlignment="1">
      <alignment vertical="center" wrapText="1"/>
    </xf>
    <xf numFmtId="0" fontId="26" fillId="0" borderId="19" xfId="1" applyFont="1" applyBorder="1" applyAlignment="1">
      <alignment vertical="center" wrapText="1"/>
    </xf>
    <xf numFmtId="0" fontId="23" fillId="0" borderId="0" xfId="1" applyFont="1" applyAlignment="1">
      <alignment horizontal="center" vertical="center"/>
    </xf>
    <xf numFmtId="0" fontId="23" fillId="0" borderId="18" xfId="1" applyFont="1" applyBorder="1" applyAlignment="1">
      <alignment vertical="center" wrapText="1"/>
    </xf>
    <xf numFmtId="0" fontId="23" fillId="0" borderId="0" xfId="1" applyFont="1" applyAlignment="1">
      <alignment vertical="center" wrapText="1"/>
    </xf>
    <xf numFmtId="0" fontId="23" fillId="0" borderId="19" xfId="1" applyFont="1" applyBorder="1" applyAlignment="1">
      <alignment vertical="center" wrapText="1"/>
    </xf>
    <xf numFmtId="168" fontId="27" fillId="0" borderId="3" xfId="1" applyNumberFormat="1" applyFont="1" applyBorder="1" applyAlignment="1">
      <alignment horizontal="center" vertical="center" wrapText="1"/>
    </xf>
    <xf numFmtId="1" fontId="27" fillId="0" borderId="3" xfId="1" applyNumberFormat="1" applyFont="1" applyBorder="1" applyAlignment="1">
      <alignment horizontal="center" vertical="center" wrapText="1"/>
    </xf>
    <xf numFmtId="0" fontId="28" fillId="0" borderId="0" xfId="1" applyFont="1"/>
    <xf numFmtId="0" fontId="22" fillId="0" borderId="3" xfId="1" applyFont="1" applyBorder="1" applyAlignment="1">
      <alignment horizontal="center" vertical="center" wrapText="1"/>
    </xf>
    <xf numFmtId="0" fontId="25" fillId="6" borderId="17" xfId="1" applyFont="1" applyFill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5" fillId="6" borderId="21" xfId="1" applyFont="1" applyFill="1" applyBorder="1" applyAlignment="1">
      <alignment horizontal="center" vertical="center" wrapText="1"/>
    </xf>
    <xf numFmtId="0" fontId="25" fillId="6" borderId="11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25" fillId="6" borderId="18" xfId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 wrapText="1"/>
    </xf>
    <xf numFmtId="0" fontId="0" fillId="0" borderId="0" xfId="1" applyFont="1"/>
    <xf numFmtId="0" fontId="3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left" vertical="center" wrapText="1"/>
    </xf>
    <xf numFmtId="0" fontId="0" fillId="0" borderId="0" xfId="1" applyFont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19" xfId="1" applyFont="1" applyBorder="1" applyAlignment="1">
      <alignment vertical="center" wrapText="1"/>
    </xf>
    <xf numFmtId="0" fontId="0" fillId="0" borderId="0" xfId="1" applyFont="1" applyAlignment="1">
      <alignment horizontal="center" vertical="center"/>
    </xf>
    <xf numFmtId="0" fontId="0" fillId="0" borderId="18" xfId="1" applyFont="1" applyBorder="1" applyAlignment="1">
      <alignment vertical="center" wrapText="1"/>
    </xf>
    <xf numFmtId="0" fontId="0" fillId="0" borderId="0" xfId="1" applyFont="1" applyAlignment="1">
      <alignment vertical="center" wrapText="1"/>
    </xf>
    <xf numFmtId="0" fontId="0" fillId="0" borderId="19" xfId="1" applyFont="1" applyBorder="1" applyAlignment="1">
      <alignment vertical="center" wrapText="1"/>
    </xf>
    <xf numFmtId="169" fontId="13" fillId="0" borderId="3" xfId="1" applyNumberFormat="1" applyFont="1" applyBorder="1" applyAlignment="1">
      <alignment horizontal="center" vertical="center" wrapText="1"/>
    </xf>
    <xf numFmtId="1" fontId="13" fillId="0" borderId="3" xfId="1" applyNumberFormat="1" applyFont="1" applyBorder="1" applyAlignment="1">
      <alignment horizontal="center" vertical="center" wrapText="1"/>
    </xf>
    <xf numFmtId="0" fontId="32" fillId="0" borderId="0" xfId="1" applyFont="1"/>
    <xf numFmtId="0" fontId="13" fillId="0" borderId="3" xfId="1" applyFont="1" applyBorder="1" applyAlignment="1">
      <alignment horizontal="center" vertical="center" wrapText="1"/>
    </xf>
    <xf numFmtId="0" fontId="0" fillId="6" borderId="17" xfId="1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0" fillId="6" borderId="21" xfId="1" applyFont="1" applyFill="1" applyBorder="1" applyAlignment="1">
      <alignment horizontal="center" vertical="center" wrapText="1"/>
    </xf>
    <xf numFmtId="0" fontId="0" fillId="6" borderId="1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0" fillId="0" borderId="17" xfId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0" fontId="2" fillId="0" borderId="24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1" fontId="13" fillId="0" borderId="11" xfId="1" applyNumberFormat="1" applyFont="1" applyBorder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/>
    </xf>
    <xf numFmtId="0" fontId="0" fillId="2" borderId="17" xfId="1" applyFont="1" applyFill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0" fillId="2" borderId="21" xfId="1" applyFont="1" applyFill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0" fillId="2" borderId="11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 wrapText="1"/>
    </xf>
    <xf numFmtId="0" fontId="34" fillId="0" borderId="0" xfId="0" applyFont="1" applyAlignment="1">
      <alignment horizontal="left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19" xfId="0" applyFont="1" applyBorder="1" applyAlignment="1">
      <alignment vertical="center" wrapText="1"/>
    </xf>
    <xf numFmtId="169" fontId="34" fillId="0" borderId="3" xfId="0" applyNumberFormat="1" applyFont="1" applyBorder="1" applyAlignment="1">
      <alignment horizontal="center" vertical="center" wrapText="1"/>
    </xf>
    <xf numFmtId="49" fontId="34" fillId="23" borderId="3" xfId="0" applyNumberFormat="1" applyFont="1" applyFill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0" fontId="33" fillId="23" borderId="17" xfId="0" applyFont="1" applyFill="1" applyBorder="1" applyAlignment="1">
      <alignment horizontal="center" vertical="center" wrapText="1"/>
    </xf>
    <xf numFmtId="0" fontId="33" fillId="23" borderId="25" xfId="0" applyFont="1" applyFill="1" applyBorder="1" applyAlignment="1">
      <alignment horizontal="center" vertical="center" wrapText="1"/>
    </xf>
    <xf numFmtId="0" fontId="33" fillId="23" borderId="21" xfId="0" applyFont="1" applyFill="1" applyBorder="1" applyAlignment="1">
      <alignment horizontal="center" vertical="center" wrapText="1"/>
    </xf>
    <xf numFmtId="0" fontId="33" fillId="23" borderId="19" xfId="0" applyFont="1" applyFill="1" applyBorder="1" applyAlignment="1">
      <alignment horizontal="center" vertical="center" wrapText="1"/>
    </xf>
    <xf numFmtId="0" fontId="33" fillId="23" borderId="18" xfId="0" applyFont="1" applyFill="1" applyBorder="1" applyAlignment="1">
      <alignment horizontal="center" vertical="center" wrapText="1"/>
    </xf>
    <xf numFmtId="0" fontId="33" fillId="23" borderId="11" xfId="0" applyFont="1" applyFill="1" applyBorder="1" applyAlignment="1">
      <alignment horizontal="center" vertical="center" wrapText="1"/>
    </xf>
    <xf numFmtId="0" fontId="33" fillId="23" borderId="20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23" borderId="3" xfId="0" applyFont="1" applyFill="1" applyBorder="1" applyAlignment="1">
      <alignment horizontal="center" vertical="center" wrapText="1"/>
    </xf>
    <xf numFmtId="0" fontId="33" fillId="23" borderId="0" xfId="0" applyFont="1" applyFill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9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32" fillId="0" borderId="0" xfId="0" applyFont="1"/>
    <xf numFmtId="0" fontId="13" fillId="0" borderId="3" xfId="0" applyFont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5" fillId="0" borderId="0" xfId="0" applyFont="1"/>
    <xf numFmtId="0" fontId="2" fillId="0" borderId="23" xfId="0" applyFont="1" applyBorder="1" applyAlignment="1">
      <alignment horizontal="center" vertical="center" wrapText="1"/>
    </xf>
    <xf numFmtId="1" fontId="0" fillId="0" borderId="0" xfId="0" applyNumberFormat="1"/>
    <xf numFmtId="0" fontId="2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169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0" fillId="24" borderId="17" xfId="0" applyFill="1" applyBorder="1" applyAlignment="1">
      <alignment horizontal="center" vertical="center" wrapText="1"/>
    </xf>
    <xf numFmtId="0" fontId="0" fillId="24" borderId="25" xfId="0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24" borderId="28" xfId="0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 vertical="center" wrapText="1"/>
    </xf>
    <xf numFmtId="0" fontId="0" fillId="24" borderId="21" xfId="0" applyFill="1" applyBorder="1" applyAlignment="1">
      <alignment horizontal="center" vertical="center" wrapText="1"/>
    </xf>
    <xf numFmtId="0" fontId="36" fillId="24" borderId="0" xfId="0" applyFont="1" applyFill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0" fillId="24" borderId="0" xfId="0" applyFill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4" borderId="21" xfId="0" applyFill="1" applyBorder="1" applyAlignment="1">
      <alignment horizontal="center" wrapText="1"/>
    </xf>
    <xf numFmtId="0" fontId="0" fillId="24" borderId="18" xfId="0" applyFill="1" applyBorder="1" applyAlignment="1">
      <alignment horizontal="center" vertical="center" wrapText="1"/>
    </xf>
    <xf numFmtId="0" fontId="0" fillId="24" borderId="8" xfId="0" applyFill="1" applyBorder="1" applyAlignment="1">
      <alignment horizontal="center" vertical="center" wrapText="1"/>
    </xf>
    <xf numFmtId="0" fontId="0" fillId="24" borderId="24" xfId="0" applyFill="1" applyBorder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wrapText="1"/>
    </xf>
    <xf numFmtId="0" fontId="37" fillId="24" borderId="2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36" fillId="24" borderId="21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37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center" vertical="center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0" xfId="0" applyFont="1" applyFill="1" applyAlignment="1">
      <alignment horizontal="center"/>
    </xf>
    <xf numFmtId="1" fontId="13" fillId="0" borderId="17" xfId="0" applyNumberFormat="1" applyFont="1" applyBorder="1" applyAlignment="1">
      <alignment horizontal="center" vertical="center" wrapText="1"/>
    </xf>
    <xf numFmtId="0" fontId="0" fillId="24" borderId="29" xfId="0" applyFill="1" applyBorder="1" applyAlignment="1">
      <alignment horizontal="center" wrapText="1"/>
    </xf>
    <xf numFmtId="0" fontId="38" fillId="25" borderId="17" xfId="0" applyFont="1" applyFill="1" applyBorder="1" applyAlignment="1">
      <alignment horizontal="center" wrapText="1"/>
    </xf>
    <xf numFmtId="0" fontId="0" fillId="25" borderId="17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36" fillId="24" borderId="21" xfId="0" applyFont="1" applyFill="1" applyBorder="1" applyAlignment="1">
      <alignment horizontal="center" wrapText="1"/>
    </xf>
    <xf numFmtId="0" fontId="36" fillId="24" borderId="0" xfId="0" applyFont="1" applyFill="1" applyAlignment="1">
      <alignment horizontal="center" wrapText="1"/>
    </xf>
    <xf numFmtId="0" fontId="38" fillId="25" borderId="21" xfId="0" applyFont="1" applyFill="1" applyBorder="1"/>
    <xf numFmtId="0" fontId="16" fillId="25" borderId="21" xfId="0" applyFont="1" applyFill="1" applyBorder="1"/>
    <xf numFmtId="0" fontId="0" fillId="24" borderId="24" xfId="0" applyFill="1" applyBorder="1" applyAlignment="1">
      <alignment horizontal="center" wrapText="1"/>
    </xf>
    <xf numFmtId="0" fontId="0" fillId="24" borderId="20" xfId="0" applyFill="1" applyBorder="1" applyAlignment="1">
      <alignment horizontal="center" wrapText="1"/>
    </xf>
    <xf numFmtId="0" fontId="38" fillId="25" borderId="21" xfId="0" applyFont="1" applyFill="1" applyBorder="1" applyAlignment="1">
      <alignment horizont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38" fillId="25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10" fillId="25" borderId="2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38" fillId="25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5" borderId="21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38" fillId="25" borderId="11" xfId="0" applyFont="1" applyFill="1" applyBorder="1" applyAlignment="1">
      <alignment horizontal="center" vertical="center" wrapText="1"/>
    </xf>
    <xf numFmtId="0" fontId="0" fillId="25" borderId="11" xfId="0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0" fillId="26" borderId="17" xfId="0" applyFill="1" applyBorder="1" applyAlignment="1">
      <alignment horizontal="center" vertical="center" wrapText="1"/>
    </xf>
    <xf numFmtId="0" fontId="0" fillId="26" borderId="17" xfId="0" applyFill="1" applyBorder="1" applyAlignment="1">
      <alignment horizontal="center" wrapText="1"/>
    </xf>
    <xf numFmtId="0" fontId="0" fillId="26" borderId="21" xfId="0" applyFill="1" applyBorder="1" applyAlignment="1">
      <alignment horizontal="center" vertical="center" wrapText="1"/>
    </xf>
    <xf numFmtId="0" fontId="0" fillId="26" borderId="21" xfId="0" applyFill="1" applyBorder="1" applyAlignment="1">
      <alignment horizontal="center" wrapText="1"/>
    </xf>
    <xf numFmtId="0" fontId="0" fillId="26" borderId="11" xfId="0" applyFill="1" applyBorder="1" applyAlignment="1">
      <alignment horizontal="center" vertical="center" wrapText="1"/>
    </xf>
    <xf numFmtId="0" fontId="0" fillId="26" borderId="11" xfId="0" applyFill="1" applyBorder="1" applyAlignment="1">
      <alignment horizont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2" fillId="0" borderId="0" xfId="0" applyFont="1"/>
    <xf numFmtId="0" fontId="43" fillId="0" borderId="20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24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42" fillId="0" borderId="19" xfId="0" applyFont="1" applyBorder="1" applyAlignment="1">
      <alignment vertical="center" wrapText="1"/>
    </xf>
    <xf numFmtId="0" fontId="44" fillId="0" borderId="0" xfId="0" applyFont="1"/>
    <xf numFmtId="0" fontId="42" fillId="0" borderId="17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3" fillId="0" borderId="23" xfId="0" applyFont="1" applyBorder="1" applyAlignment="1">
      <alignment horizontal="center" vertical="center" wrapText="1"/>
    </xf>
    <xf numFmtId="0" fontId="43" fillId="0" borderId="8" xfId="0" applyFont="1" applyBorder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40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1" fontId="13" fillId="0" borderId="46" xfId="0" applyNumberFormat="1" applyFont="1" applyBorder="1" applyAlignment="1">
      <alignment horizontal="center" vertical="center" wrapText="1"/>
    </xf>
    <xf numFmtId="0" fontId="0" fillId="27" borderId="42" xfId="0" applyFill="1" applyBorder="1" applyAlignment="1">
      <alignment horizontal="center" vertical="center" wrapText="1"/>
    </xf>
    <xf numFmtId="0" fontId="0" fillId="27" borderId="26" xfId="0" applyFill="1" applyBorder="1" applyAlignment="1">
      <alignment horizontal="center" vertical="center" wrapText="1"/>
    </xf>
    <xf numFmtId="0" fontId="0" fillId="27" borderId="47" xfId="0" applyFill="1" applyBorder="1" applyAlignment="1">
      <alignment horizontal="center" vertical="center" wrapText="1"/>
    </xf>
    <xf numFmtId="0" fontId="0" fillId="27" borderId="42" xfId="0" applyFill="1" applyBorder="1" applyAlignment="1">
      <alignment wrapText="1"/>
    </xf>
    <xf numFmtId="0" fontId="0" fillId="27" borderId="26" xfId="0" applyFill="1" applyBorder="1" applyAlignment="1">
      <alignment vertical="center" wrapText="1"/>
    </xf>
    <xf numFmtId="0" fontId="13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42" fillId="6" borderId="21" xfId="0" applyFont="1" applyFill="1" applyBorder="1" applyAlignment="1">
      <alignment horizontal="center" vertical="center" wrapText="1"/>
    </xf>
    <xf numFmtId="0" fontId="42" fillId="6" borderId="11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8" xfId="0" applyFill="1" applyBorder="1" applyAlignment="1">
      <alignment horizontal="center" vertical="center" wrapText="1"/>
    </xf>
    <xf numFmtId="0" fontId="49" fillId="6" borderId="2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19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1" fillId="29" borderId="0" xfId="0" applyFont="1" applyFill="1" applyAlignment="1">
      <alignment horizontal="left" wrapText="1" readingOrder="1"/>
    </xf>
    <xf numFmtId="0" fontId="52" fillId="29" borderId="0" xfId="0" applyFont="1" applyFill="1" applyAlignment="1">
      <alignment horizontal="left" readingOrder="1"/>
    </xf>
    <xf numFmtId="0" fontId="53" fillId="4" borderId="49" xfId="0" applyFont="1" applyFill="1" applyBorder="1" applyAlignment="1">
      <alignment horizontal="left" wrapText="1"/>
    </xf>
    <xf numFmtId="0" fontId="53" fillId="4" borderId="50" xfId="0" applyFont="1" applyFill="1" applyBorder="1" applyAlignment="1">
      <alignment horizontal="left" wrapText="1"/>
    </xf>
    <xf numFmtId="0" fontId="53" fillId="32" borderId="49" xfId="0" applyFont="1" applyFill="1" applyBorder="1" applyAlignment="1">
      <alignment horizontal="left" wrapText="1"/>
    </xf>
    <xf numFmtId="0" fontId="53" fillId="32" borderId="50" xfId="0" applyFont="1" applyFill="1" applyBorder="1" applyAlignment="1">
      <alignment horizontal="left" wrapText="1"/>
    </xf>
    <xf numFmtId="0" fontId="54" fillId="0" borderId="53" xfId="0" applyFont="1" applyBorder="1" applyAlignment="1">
      <alignment horizontal="left" wrapText="1"/>
    </xf>
    <xf numFmtId="0" fontId="54" fillId="33" borderId="53" xfId="0" applyFont="1" applyFill="1" applyBorder="1" applyAlignment="1">
      <alignment horizontal="left" wrapText="1"/>
    </xf>
    <xf numFmtId="0" fontId="55" fillId="0" borderId="53" xfId="0" applyFont="1" applyBorder="1" applyAlignment="1">
      <alignment horizontal="left" wrapText="1"/>
    </xf>
    <xf numFmtId="0" fontId="55" fillId="33" borderId="53" xfId="0" applyFont="1" applyFill="1" applyBorder="1" applyAlignment="1">
      <alignment horizontal="left" wrapText="1"/>
    </xf>
    <xf numFmtId="0" fontId="54" fillId="0" borderId="50" xfId="0" applyFont="1" applyBorder="1" applyAlignment="1">
      <alignment horizontal="left" wrapText="1"/>
    </xf>
    <xf numFmtId="0" fontId="55" fillId="0" borderId="50" xfId="0" applyFont="1" applyBorder="1" applyAlignment="1">
      <alignment horizontal="left" wrapText="1"/>
    </xf>
    <xf numFmtId="0" fontId="54" fillId="33" borderId="50" xfId="0" applyFont="1" applyFill="1" applyBorder="1" applyAlignment="1">
      <alignment horizontal="left" wrapText="1"/>
    </xf>
    <xf numFmtId="0" fontId="55" fillId="33" borderId="50" xfId="0" applyFont="1" applyFill="1" applyBorder="1" applyAlignment="1">
      <alignment horizontal="left" wrapText="1"/>
    </xf>
    <xf numFmtId="0" fontId="56" fillId="0" borderId="55" xfId="0" applyFont="1" applyBorder="1" applyAlignment="1">
      <alignment horizontal="left" wrapText="1"/>
    </xf>
    <xf numFmtId="0" fontId="56" fillId="33" borderId="55" xfId="0" applyFont="1" applyFill="1" applyBorder="1" applyAlignment="1">
      <alignment horizontal="left" wrapText="1"/>
    </xf>
    <xf numFmtId="0" fontId="0" fillId="6" borderId="17" xfId="0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0" fillId="6" borderId="21" xfId="0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0" fillId="34" borderId="17" xfId="0" applyFill="1" applyBorder="1" applyAlignment="1">
      <alignment horizontal="center" vertical="center" wrapText="1"/>
    </xf>
    <xf numFmtId="0" fontId="0" fillId="34" borderId="21" xfId="0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0" fillId="0" borderId="56" xfId="0" applyBorder="1"/>
    <xf numFmtId="0" fontId="0" fillId="0" borderId="57" xfId="0" applyBorder="1"/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60" fillId="0" borderId="0" xfId="0" applyFont="1"/>
    <xf numFmtId="0" fontId="59" fillId="0" borderId="20" xfId="0" applyFont="1" applyBorder="1" applyAlignment="1">
      <alignment vertical="center" wrapText="1"/>
    </xf>
    <xf numFmtId="0" fontId="61" fillId="0" borderId="0" xfId="0" applyFont="1" applyAlignment="1">
      <alignment vertical="center" wrapText="1"/>
    </xf>
    <xf numFmtId="0" fontId="62" fillId="0" borderId="0" xfId="0" applyFont="1"/>
    <xf numFmtId="0" fontId="61" fillId="0" borderId="19" xfId="0" applyFont="1" applyBorder="1" applyAlignment="1">
      <alignment vertical="center" wrapText="1"/>
    </xf>
    <xf numFmtId="0" fontId="60" fillId="0" borderId="0" xfId="0" applyFont="1" applyAlignment="1">
      <alignment horizontal="center" vertical="center"/>
    </xf>
    <xf numFmtId="0" fontId="58" fillId="0" borderId="18" xfId="0" applyFont="1" applyBorder="1" applyAlignment="1">
      <alignment vertical="center" wrapText="1"/>
    </xf>
    <xf numFmtId="0" fontId="60" fillId="0" borderId="0" xfId="0" applyFont="1" applyAlignment="1">
      <alignment vertical="center" wrapText="1"/>
    </xf>
    <xf numFmtId="0" fontId="60" fillId="0" borderId="19" xfId="0" applyFont="1" applyBorder="1" applyAlignment="1">
      <alignment vertical="center" wrapText="1"/>
    </xf>
    <xf numFmtId="0" fontId="63" fillId="0" borderId="0" xfId="0" applyFont="1"/>
    <xf numFmtId="0" fontId="0" fillId="4" borderId="17" xfId="0" applyFill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61" fillId="0" borderId="3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61" fillId="0" borderId="23" xfId="0" applyFont="1" applyBorder="1" applyAlignment="1">
      <alignment horizontal="center" vertical="center" wrapText="1"/>
    </xf>
    <xf numFmtId="0" fontId="60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60" fillId="4" borderId="58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60" fillId="4" borderId="21" xfId="0" applyFont="1" applyFill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6" borderId="17" xfId="0" applyFont="1" applyFill="1" applyBorder="1" applyAlignment="1">
      <alignment horizontal="center" vertical="center" wrapText="1"/>
    </xf>
    <xf numFmtId="0" fontId="61" fillId="4" borderId="21" xfId="0" applyFont="1" applyFill="1" applyBorder="1" applyAlignment="1">
      <alignment horizontal="center" vertical="center" wrapText="1"/>
    </xf>
    <xf numFmtId="0" fontId="60" fillId="6" borderId="21" xfId="0" applyFont="1" applyFill="1" applyBorder="1" applyAlignment="1">
      <alignment horizontal="center" vertical="center" wrapText="1"/>
    </xf>
    <xf numFmtId="0" fontId="60" fillId="6" borderId="11" xfId="0" applyFont="1" applyFill="1" applyBorder="1" applyAlignment="1">
      <alignment horizontal="center" vertical="center" wrapText="1"/>
    </xf>
    <xf numFmtId="0" fontId="61" fillId="6" borderId="3" xfId="0" applyFont="1" applyFill="1" applyBorder="1" applyAlignment="1">
      <alignment horizontal="center" vertical="center" wrapText="1"/>
    </xf>
    <xf numFmtId="0" fontId="61" fillId="6" borderId="23" xfId="0" applyFont="1" applyFill="1" applyBorder="1" applyAlignment="1">
      <alignment horizontal="center" vertical="center" wrapText="1"/>
    </xf>
    <xf numFmtId="0" fontId="60" fillId="4" borderId="11" xfId="0" applyFont="1" applyFill="1" applyBorder="1" applyAlignment="1">
      <alignment horizontal="center" vertical="center" wrapText="1"/>
    </xf>
    <xf numFmtId="0" fontId="58" fillId="6" borderId="11" xfId="0" applyFont="1" applyFill="1" applyBorder="1" applyAlignment="1">
      <alignment horizontal="center" vertical="center" wrapText="1"/>
    </xf>
    <xf numFmtId="169" fontId="2" fillId="0" borderId="3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64" fillId="0" borderId="0" xfId="0" applyFont="1"/>
    <xf numFmtId="1" fontId="2" fillId="0" borderId="3" xfId="0" applyNumberFormat="1" applyFont="1" applyBorder="1" applyAlignment="1">
      <alignment horizontal="center" vertical="center" wrapText="1"/>
    </xf>
    <xf numFmtId="0" fontId="0" fillId="35" borderId="17" xfId="0" applyFill="1" applyBorder="1" applyAlignment="1">
      <alignment horizontal="center" vertical="center" wrapText="1"/>
    </xf>
    <xf numFmtId="0" fontId="0" fillId="35" borderId="21" xfId="0" applyFill="1" applyBorder="1" applyAlignment="1">
      <alignment horizontal="center" vertical="center" wrapText="1"/>
    </xf>
    <xf numFmtId="0" fontId="0" fillId="35" borderId="11" xfId="0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66" fillId="22" borderId="1" xfId="0" applyFont="1" applyFill="1" applyBorder="1" applyAlignment="1">
      <alignment horizontal="center"/>
    </xf>
    <xf numFmtId="0" fontId="66" fillId="36" borderId="1" xfId="0" applyFont="1" applyFill="1" applyBorder="1" applyAlignment="1">
      <alignment horizontal="right" vertical="center"/>
    </xf>
    <xf numFmtId="0" fontId="1" fillId="22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7" fillId="6" borderId="21" xfId="0" applyFont="1" applyFill="1" applyBorder="1" applyAlignment="1">
      <alignment horizontal="center" vertical="center" wrapText="1"/>
    </xf>
    <xf numFmtId="0" fontId="67" fillId="6" borderId="11" xfId="0" applyFont="1" applyFill="1" applyBorder="1" applyAlignment="1">
      <alignment horizontal="center" vertical="center" wrapText="1"/>
    </xf>
    <xf numFmtId="0" fontId="69" fillId="37" borderId="0" xfId="0" applyFont="1" applyFill="1"/>
    <xf numFmtId="0" fontId="68" fillId="37" borderId="0" xfId="0" applyFont="1" applyFill="1"/>
    <xf numFmtId="0" fontId="70" fillId="6" borderId="17" xfId="0" applyFont="1" applyFill="1" applyBorder="1" applyAlignment="1">
      <alignment horizontal="center" vertical="center" wrapText="1"/>
    </xf>
    <xf numFmtId="0" fontId="70" fillId="6" borderId="21" xfId="0" applyFont="1" applyFill="1" applyBorder="1" applyAlignment="1">
      <alignment horizontal="center" vertical="center" wrapText="1"/>
    </xf>
    <xf numFmtId="0" fontId="70" fillId="6" borderId="11" xfId="0" applyFont="1" applyFill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0" fontId="70" fillId="37" borderId="0" xfId="0" applyFont="1" applyFill="1"/>
    <xf numFmtId="0" fontId="70" fillId="37" borderId="59" xfId="0" applyFont="1" applyFill="1" applyBorder="1" applyAlignment="1">
      <alignment vertical="center" wrapText="1"/>
    </xf>
    <xf numFmtId="0" fontId="71" fillId="0" borderId="23" xfId="0" applyFont="1" applyBorder="1" applyAlignment="1">
      <alignment horizontal="center" vertical="center" wrapText="1"/>
    </xf>
    <xf numFmtId="0" fontId="70" fillId="37" borderId="0" xfId="0" applyFont="1" applyFill="1" applyAlignment="1">
      <alignment horizontal="center" vertical="center"/>
    </xf>
    <xf numFmtId="0" fontId="67" fillId="37" borderId="21" xfId="0" applyFont="1" applyFill="1" applyBorder="1" applyAlignment="1">
      <alignment horizontal="center" vertical="center" wrapText="1"/>
    </xf>
    <xf numFmtId="0" fontId="0" fillId="37" borderId="17" xfId="0" applyFill="1" applyBorder="1" applyAlignment="1">
      <alignment horizontal="center" vertical="center" wrapText="1"/>
    </xf>
    <xf numFmtId="0" fontId="0" fillId="37" borderId="21" xfId="0" applyFill="1" applyBorder="1" applyAlignment="1">
      <alignment horizontal="center" vertical="center" wrapText="1"/>
    </xf>
    <xf numFmtId="0" fontId="0" fillId="37" borderId="11" xfId="0" applyFill="1" applyBorder="1" applyAlignment="1">
      <alignment horizontal="center" vertical="center" wrapText="1"/>
    </xf>
    <xf numFmtId="0" fontId="8" fillId="37" borderId="17" xfId="0" applyFont="1" applyFill="1" applyBorder="1" applyAlignment="1">
      <alignment horizontal="center" vertical="center" wrapText="1"/>
    </xf>
    <xf numFmtId="0" fontId="8" fillId="37" borderId="21" xfId="0" applyFont="1" applyFill="1" applyBorder="1" applyAlignment="1">
      <alignment horizontal="center" vertical="center" wrapText="1"/>
    </xf>
    <xf numFmtId="0" fontId="8" fillId="37" borderId="11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72" fillId="0" borderId="17" xfId="0" applyFont="1" applyBorder="1" applyAlignment="1">
      <alignment horizontal="center" vertical="center" wrapText="1"/>
    </xf>
    <xf numFmtId="0" fontId="70" fillId="38" borderId="21" xfId="0" applyFont="1" applyFill="1" applyBorder="1" applyAlignment="1">
      <alignment horizontal="center" vertical="center" wrapText="1"/>
    </xf>
    <xf numFmtId="0" fontId="70" fillId="0" borderId="0" xfId="0" applyFont="1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22" fillId="0" borderId="3" xfId="1" applyFont="1" applyBorder="1" applyAlignment="1">
      <alignment horizontal="center" vertical="center" wrapText="1"/>
    </xf>
    <xf numFmtId="0" fontId="29" fillId="6" borderId="3" xfId="1" applyFont="1" applyFill="1" applyBorder="1" applyAlignment="1">
      <alignment horizontal="center" vertical="center" wrapText="1"/>
    </xf>
    <xf numFmtId="0" fontId="22" fillId="0" borderId="22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0" fillId="6" borderId="3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31" fillId="6" borderId="3" xfId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3" fillId="23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5" borderId="30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top" wrapText="1"/>
    </xf>
    <xf numFmtId="0" fontId="41" fillId="0" borderId="3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39" fillId="6" borderId="3" xfId="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48" fillId="6" borderId="21" xfId="0" applyFont="1" applyFill="1" applyBorder="1" applyAlignment="1">
      <alignment horizontal="center" vertical="center" wrapText="1"/>
    </xf>
    <xf numFmtId="0" fontId="53" fillId="0" borderId="54" xfId="0" applyFont="1" applyBorder="1" applyAlignment="1">
      <alignment horizontal="left" wrapText="1"/>
    </xf>
    <xf numFmtId="0" fontId="53" fillId="33" borderId="54" xfId="0" applyFont="1" applyFill="1" applyBorder="1" applyAlignment="1">
      <alignment horizontal="left" wrapText="1"/>
    </xf>
    <xf numFmtId="0" fontId="53" fillId="0" borderId="49" xfId="0" applyFont="1" applyBorder="1" applyAlignment="1">
      <alignment horizontal="left" wrapText="1"/>
    </xf>
    <xf numFmtId="0" fontId="55" fillId="0" borderId="49" xfId="0" applyFont="1" applyBorder="1" applyAlignment="1">
      <alignment horizontal="left" wrapText="1"/>
    </xf>
    <xf numFmtId="0" fontId="53" fillId="33" borderId="49" xfId="0" applyFont="1" applyFill="1" applyBorder="1" applyAlignment="1">
      <alignment horizontal="left" wrapText="1"/>
    </xf>
    <xf numFmtId="0" fontId="55" fillId="33" borderId="49" xfId="0" applyFont="1" applyFill="1" applyBorder="1" applyAlignment="1">
      <alignment horizontal="left" wrapText="1"/>
    </xf>
    <xf numFmtId="0" fontId="55" fillId="0" borderId="54" xfId="0" applyFont="1" applyBorder="1" applyAlignment="1">
      <alignment horizontal="left" wrapText="1"/>
    </xf>
    <xf numFmtId="0" fontId="54" fillId="0" borderId="54" xfId="0" applyFont="1" applyBorder="1" applyAlignment="1">
      <alignment horizontal="left" wrapText="1"/>
    </xf>
    <xf numFmtId="0" fontId="55" fillId="33" borderId="54" xfId="0" applyFont="1" applyFill="1" applyBorder="1" applyAlignment="1">
      <alignment horizontal="left" wrapText="1"/>
    </xf>
    <xf numFmtId="0" fontId="54" fillId="33" borderId="54" xfId="0" applyFont="1" applyFill="1" applyBorder="1" applyAlignment="1">
      <alignment horizontal="left" wrapText="1"/>
    </xf>
    <xf numFmtId="0" fontId="52" fillId="33" borderId="0" xfId="0" applyFont="1" applyFill="1" applyAlignment="1">
      <alignment horizontal="left"/>
    </xf>
    <xf numFmtId="0" fontId="52" fillId="33" borderId="48" xfId="0" applyFont="1" applyFill="1" applyBorder="1" applyAlignment="1">
      <alignment horizontal="left"/>
    </xf>
    <xf numFmtId="0" fontId="54" fillId="0" borderId="49" xfId="0" applyFont="1" applyBorder="1" applyAlignment="1">
      <alignment horizontal="left" wrapText="1"/>
    </xf>
    <xf numFmtId="0" fontId="54" fillId="33" borderId="49" xfId="0" applyFont="1" applyFill="1" applyBorder="1" applyAlignment="1">
      <alignment horizontal="left" wrapText="1"/>
    </xf>
    <xf numFmtId="0" fontId="52" fillId="0" borderId="48" xfId="0" applyFont="1" applyBorder="1" applyAlignment="1">
      <alignment horizontal="left"/>
    </xf>
    <xf numFmtId="0" fontId="53" fillId="33" borderId="51" xfId="0" applyFont="1" applyFill="1" applyBorder="1" applyAlignment="1">
      <alignment horizontal="left" wrapText="1"/>
    </xf>
    <xf numFmtId="0" fontId="52" fillId="33" borderId="52" xfId="0" applyFont="1" applyFill="1" applyBorder="1" applyAlignment="1">
      <alignment horizontal="left"/>
    </xf>
    <xf numFmtId="0" fontId="53" fillId="0" borderId="51" xfId="0" applyFont="1" applyBorder="1" applyAlignment="1">
      <alignment horizontal="left" wrapText="1"/>
    </xf>
    <xf numFmtId="0" fontId="52" fillId="0" borderId="52" xfId="0" applyFont="1" applyBorder="1" applyAlignment="1">
      <alignment horizontal="left"/>
    </xf>
    <xf numFmtId="0" fontId="52" fillId="0" borderId="0" xfId="0" applyFont="1" applyAlignment="1">
      <alignment horizontal="left"/>
    </xf>
    <xf numFmtId="0" fontId="35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5" fillId="30" borderId="48" xfId="0" applyFont="1" applyFill="1" applyBorder="1" applyAlignment="1">
      <alignment horizontal="left" wrapText="1" readingOrder="1"/>
    </xf>
    <xf numFmtId="0" fontId="0" fillId="30" borderId="48" xfId="0" applyFill="1" applyBorder="1" applyAlignment="1">
      <alignment horizontal="left" readingOrder="1"/>
    </xf>
    <xf numFmtId="0" fontId="5" fillId="31" borderId="48" xfId="0" applyFont="1" applyFill="1" applyBorder="1" applyAlignment="1">
      <alignment horizontal="left" wrapText="1" readingOrder="1"/>
    </xf>
    <xf numFmtId="0" fontId="0" fillId="31" borderId="48" xfId="0" applyFill="1" applyBorder="1" applyAlignment="1">
      <alignment horizontal="left" readingOrder="1"/>
    </xf>
    <xf numFmtId="0" fontId="50" fillId="28" borderId="0" xfId="0" applyFont="1" applyFill="1" applyAlignment="1">
      <alignment horizontal="left" wrapText="1" readingOrder="1"/>
    </xf>
    <xf numFmtId="0" fontId="51" fillId="29" borderId="0" xfId="0" applyFont="1" applyFill="1" applyAlignment="1">
      <alignment horizontal="left" wrapText="1" readingOrder="1"/>
    </xf>
    <xf numFmtId="0" fontId="52" fillId="29" borderId="0" xfId="0" applyFont="1" applyFill="1" applyAlignment="1">
      <alignment horizontal="left" readingOrder="1"/>
    </xf>
    <xf numFmtId="0" fontId="59" fillId="0" borderId="3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 wrapText="1"/>
    </xf>
    <xf numFmtId="0" fontId="57" fillId="4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</cellXfs>
  <cellStyles count="2">
    <cellStyle name="Açıklama Metni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7F"/>
      <rgbColor rgb="FFCCF4C6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F0F6FB"/>
      <rgbColor rgb="FFBFBFBF"/>
      <rgbColor rgb="FF7F7F7F"/>
      <rgbColor rgb="FFAADCF7"/>
      <rgbColor rgb="FFFFCCFF"/>
      <rgbColor rgb="FFFFFFCC"/>
      <rgbColor rgb="FFCCFFFF"/>
      <rgbColor rgb="FF660066"/>
      <rgbColor rgb="FFD0CECE"/>
      <rgbColor rgb="FF0066CC"/>
      <rgbColor rgb="FFCCCCFF"/>
      <rgbColor rgb="FF000080"/>
      <rgbColor rgb="FFFF00FF"/>
      <rgbColor rgb="FFFDE9A9"/>
      <rgbColor rgb="FF95FDCD"/>
      <rgbColor rgb="FF800080"/>
      <rgbColor rgb="FF800000"/>
      <rgbColor rgb="FFFFF2CC"/>
      <rgbColor rgb="FF0000FF"/>
      <rgbColor rgb="FF00B0F0"/>
      <rgbColor rgb="FFE0EBF5"/>
      <rgbColor rgb="FFCCFFB3"/>
      <rgbColor rgb="FFFFFF99"/>
      <rgbColor rgb="FF99CCFF"/>
      <rgbColor rgb="FFE6B9B8"/>
      <rgbColor rgb="FFCAC9CA"/>
      <rgbColor rgb="FFFFE699"/>
      <rgbColor rgb="FF2B7ED2"/>
      <rgbColor rgb="FF76C5EF"/>
      <rgbColor rgb="FFA9D18E"/>
      <rgbColor rgb="FFFBE5D6"/>
      <rgbColor rgb="FFDDDDDD"/>
      <rgbColor rgb="FFFF7F00"/>
      <rgbColor rgb="FFDAE3F3"/>
      <rgbColor rgb="FFB2B2B2"/>
      <rgbColor rgb="FF003366"/>
      <rgbColor rgb="FFB7DEE8"/>
      <rgbColor rgb="FF0033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47520</xdr:colOff>
      <xdr:row>0</xdr:row>
      <xdr:rowOff>76320</xdr:rowOff>
    </xdr:from>
    <xdr:to>
      <xdr:col>8</xdr:col>
      <xdr:colOff>761400</xdr:colOff>
      <xdr:row>0</xdr:row>
      <xdr:rowOff>790200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71480" y="76320"/>
          <a:ext cx="713880" cy="713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108360</xdr:colOff>
      <xdr:row>0</xdr:row>
      <xdr:rowOff>399600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9760" y="0"/>
          <a:ext cx="1095120" cy="399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66600</xdr:colOff>
      <xdr:row>37</xdr:row>
      <xdr:rowOff>114480</xdr:rowOff>
    </xdr:from>
    <xdr:to>
      <xdr:col>20</xdr:col>
      <xdr:colOff>37800</xdr:colOff>
      <xdr:row>52</xdr:row>
      <xdr:rowOff>171360</xdr:rowOff>
    </xdr:to>
    <xdr:pic>
      <xdr:nvPicPr>
        <xdr:cNvPr id="2" name="Resi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93000" y="7172280"/>
          <a:ext cx="6230520" cy="2628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1</xdr:row>
      <xdr:rowOff>0</xdr:rowOff>
    </xdr:from>
    <xdr:to>
      <xdr:col>35</xdr:col>
      <xdr:colOff>66240</xdr:colOff>
      <xdr:row>62</xdr:row>
      <xdr:rowOff>104400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161640"/>
          <a:ext cx="27124560" cy="9982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39</xdr:col>
      <xdr:colOff>514440</xdr:colOff>
      <xdr:row>41</xdr:row>
      <xdr:rowOff>171360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66720" y="199800"/>
          <a:ext cx="25850880" cy="8172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topLeftCell="A150" zoomScaleNormal="100" workbookViewId="0">
      <selection activeCell="C110" activeCellId="1" sqref="AC33:AC36 C110"/>
    </sheetView>
  </sheetViews>
  <sheetFormatPr defaultColWidth="8.875" defaultRowHeight="15.75" x14ac:dyDescent="0.25"/>
  <cols>
    <col min="1" max="1" width="7.625" customWidth="1"/>
    <col min="2" max="2" width="12.625" customWidth="1"/>
    <col min="3" max="3" width="39.875" customWidth="1"/>
    <col min="4" max="4" width="13.5" customWidth="1"/>
    <col min="5" max="5" width="10.625" customWidth="1"/>
    <col min="6" max="6" width="12" customWidth="1"/>
    <col min="7" max="7" width="9.625" customWidth="1"/>
    <col min="8" max="8" width="7.625" customWidth="1"/>
    <col min="9" max="9" width="11.125" customWidth="1"/>
    <col min="10" max="10" width="41.625" customWidth="1"/>
    <col min="11" max="11" width="13.5" customWidth="1"/>
    <col min="12" max="12" width="12" customWidth="1"/>
    <col min="13" max="13" width="12.125" customWidth="1"/>
    <col min="14" max="14" width="15.125" customWidth="1"/>
    <col min="15" max="26" width="8.625" customWidth="1"/>
    <col min="27" max="1025" width="11.125" customWidth="1"/>
  </cols>
  <sheetData>
    <row r="1" spans="2:14" ht="68.25" customHeight="1" x14ac:dyDescent="0.25">
      <c r="B1" s="1"/>
      <c r="C1" s="567" t="s">
        <v>0</v>
      </c>
      <c r="D1" s="567"/>
      <c r="E1" s="567"/>
      <c r="F1" s="567"/>
      <c r="G1" s="567"/>
      <c r="I1" s="1"/>
      <c r="J1" s="567" t="s">
        <v>1</v>
      </c>
      <c r="K1" s="567"/>
      <c r="L1" s="567"/>
      <c r="M1" s="567"/>
      <c r="N1" s="567"/>
    </row>
    <row r="2" spans="2:14" ht="15.75" customHeight="1" x14ac:dyDescent="0.25">
      <c r="B2" s="554" t="s">
        <v>2</v>
      </c>
      <c r="C2" s="555" t="s">
        <v>3</v>
      </c>
      <c r="D2" s="565" t="s">
        <v>4</v>
      </c>
      <c r="E2" s="565" t="s">
        <v>5</v>
      </c>
      <c r="F2" s="565"/>
      <c r="G2" s="565"/>
      <c r="I2" s="554" t="s">
        <v>6</v>
      </c>
      <c r="J2" s="555" t="s">
        <v>7</v>
      </c>
      <c r="K2" s="565" t="s">
        <v>8</v>
      </c>
      <c r="L2" s="565" t="s">
        <v>9</v>
      </c>
      <c r="M2" s="565"/>
      <c r="N2" s="565"/>
    </row>
    <row r="3" spans="2:14" ht="15.75" customHeight="1" x14ac:dyDescent="0.25">
      <c r="B3" s="554"/>
      <c r="C3" s="554"/>
      <c r="D3" s="554"/>
      <c r="E3" s="2" t="s">
        <v>10</v>
      </c>
      <c r="F3" s="2" t="s">
        <v>11</v>
      </c>
      <c r="G3" s="2" t="s">
        <v>12</v>
      </c>
      <c r="I3" s="554"/>
      <c r="J3" s="554"/>
      <c r="K3" s="554"/>
      <c r="L3" s="2" t="s">
        <v>13</v>
      </c>
      <c r="M3" s="2" t="s">
        <v>14</v>
      </c>
      <c r="N3" s="2" t="s">
        <v>15</v>
      </c>
    </row>
    <row r="4" spans="2:14" ht="15.75" customHeight="1" x14ac:dyDescent="0.25">
      <c r="B4" s="3" t="s">
        <v>16</v>
      </c>
      <c r="C4" s="4" t="s">
        <v>17</v>
      </c>
      <c r="D4" s="5"/>
      <c r="E4" s="6">
        <v>42</v>
      </c>
      <c r="F4" s="6">
        <v>30</v>
      </c>
      <c r="G4" s="6" t="s">
        <v>18</v>
      </c>
      <c r="I4" s="3" t="s">
        <v>19</v>
      </c>
      <c r="J4" s="4" t="s">
        <v>20</v>
      </c>
      <c r="K4" s="5"/>
      <c r="L4" s="6">
        <v>42</v>
      </c>
      <c r="M4" s="6">
        <v>30</v>
      </c>
      <c r="N4" s="6" t="s">
        <v>21</v>
      </c>
    </row>
    <row r="5" spans="2:14" ht="15.75" customHeight="1" x14ac:dyDescent="0.25">
      <c r="B5" s="3"/>
      <c r="C5" s="4"/>
      <c r="D5" s="5">
        <v>4</v>
      </c>
      <c r="E5" s="6"/>
      <c r="F5" s="6"/>
      <c r="G5" s="6"/>
      <c r="I5" s="3"/>
      <c r="J5" s="4"/>
      <c r="K5" s="5">
        <v>4</v>
      </c>
      <c r="L5" s="6"/>
      <c r="M5" s="6"/>
      <c r="N5" s="6"/>
    </row>
    <row r="6" spans="2:14" ht="15.75" customHeight="1" x14ac:dyDescent="0.25">
      <c r="B6" s="3"/>
      <c r="C6" s="4"/>
      <c r="D6" s="7"/>
      <c r="E6" s="6"/>
      <c r="F6" s="6"/>
      <c r="G6" s="6"/>
      <c r="I6" s="3"/>
      <c r="J6" s="4"/>
      <c r="K6" s="7"/>
      <c r="L6" s="6"/>
      <c r="M6" s="6"/>
      <c r="N6" s="6"/>
    </row>
    <row r="7" spans="2:14" ht="15.75" customHeight="1" x14ac:dyDescent="0.25">
      <c r="B7" s="561" t="s">
        <v>22</v>
      </c>
      <c r="C7" s="562" t="s">
        <v>3</v>
      </c>
      <c r="D7" s="566" t="s">
        <v>4</v>
      </c>
      <c r="E7" s="564" t="s">
        <v>5</v>
      </c>
      <c r="F7" s="564"/>
      <c r="G7" s="564"/>
      <c r="I7" s="561" t="s">
        <v>23</v>
      </c>
      <c r="J7" s="562" t="s">
        <v>7</v>
      </c>
      <c r="K7" s="563" t="s">
        <v>8</v>
      </c>
      <c r="L7" s="564" t="s">
        <v>9</v>
      </c>
      <c r="M7" s="564"/>
      <c r="N7" s="564"/>
    </row>
    <row r="8" spans="2:14" ht="15.75" customHeight="1" x14ac:dyDescent="0.25">
      <c r="B8" s="561"/>
      <c r="C8" s="561"/>
      <c r="D8" s="566"/>
      <c r="E8" s="9" t="s">
        <v>10</v>
      </c>
      <c r="F8" s="9" t="s">
        <v>11</v>
      </c>
      <c r="G8" s="9" t="s">
        <v>12</v>
      </c>
      <c r="I8" s="561"/>
      <c r="J8" s="561"/>
      <c r="K8" s="561"/>
      <c r="L8" s="9" t="s">
        <v>13</v>
      </c>
      <c r="M8" s="9" t="s">
        <v>14</v>
      </c>
      <c r="N8" s="9" t="s">
        <v>15</v>
      </c>
    </row>
    <row r="9" spans="2:14" ht="15.75" customHeight="1" x14ac:dyDescent="0.25">
      <c r="B9" s="3" t="s">
        <v>24</v>
      </c>
      <c r="C9" s="4" t="s">
        <v>25</v>
      </c>
      <c r="D9" s="8"/>
      <c r="E9" s="6">
        <v>21</v>
      </c>
      <c r="F9" s="6">
        <v>34</v>
      </c>
      <c r="G9" s="6" t="s">
        <v>18</v>
      </c>
      <c r="I9" s="3" t="s">
        <v>26</v>
      </c>
      <c r="J9" t="s">
        <v>27</v>
      </c>
      <c r="K9" s="8"/>
      <c r="L9" s="6">
        <v>21</v>
      </c>
      <c r="M9" s="6">
        <v>34</v>
      </c>
      <c r="N9" s="6" t="s">
        <v>21</v>
      </c>
    </row>
    <row r="10" spans="2:14" ht="15.75" customHeight="1" x14ac:dyDescent="0.25">
      <c r="B10" s="3"/>
      <c r="C10" s="10"/>
      <c r="D10" s="11">
        <v>4</v>
      </c>
      <c r="E10" s="12"/>
      <c r="F10" s="6"/>
      <c r="G10" s="6"/>
      <c r="I10" s="3"/>
      <c r="J10" s="10"/>
      <c r="K10" s="13">
        <v>4</v>
      </c>
      <c r="L10" s="6"/>
      <c r="M10" s="6"/>
      <c r="N10" s="6"/>
    </row>
    <row r="11" spans="2:14" ht="15.75" customHeight="1" x14ac:dyDescent="0.25">
      <c r="B11" s="3"/>
      <c r="C11" s="4"/>
      <c r="D11" s="7"/>
      <c r="E11" s="6"/>
      <c r="F11" s="6"/>
      <c r="G11" s="6"/>
      <c r="I11" s="3"/>
      <c r="J11" s="4"/>
      <c r="K11" s="7"/>
      <c r="L11" s="6"/>
      <c r="M11" s="6"/>
      <c r="N11" s="6"/>
    </row>
    <row r="12" spans="2:14" ht="15.75" customHeight="1" x14ac:dyDescent="0.25">
      <c r="B12" s="561" t="s">
        <v>22</v>
      </c>
      <c r="C12" s="562" t="s">
        <v>3</v>
      </c>
      <c r="D12" s="563" t="s">
        <v>4</v>
      </c>
      <c r="E12" s="564" t="s">
        <v>5</v>
      </c>
      <c r="F12" s="564"/>
      <c r="G12" s="564"/>
      <c r="I12" s="561" t="s">
        <v>23</v>
      </c>
      <c r="J12" s="562" t="s">
        <v>7</v>
      </c>
      <c r="K12" s="563" t="s">
        <v>8</v>
      </c>
      <c r="L12" s="564" t="s">
        <v>9</v>
      </c>
      <c r="M12" s="564"/>
      <c r="N12" s="564"/>
    </row>
    <row r="13" spans="2:14" ht="15.75" customHeight="1" x14ac:dyDescent="0.25">
      <c r="B13" s="561"/>
      <c r="C13" s="561"/>
      <c r="D13" s="561"/>
      <c r="E13" s="9" t="s">
        <v>10</v>
      </c>
      <c r="F13" s="9" t="s">
        <v>11</v>
      </c>
      <c r="G13" s="9" t="s">
        <v>12</v>
      </c>
      <c r="I13" s="561"/>
      <c r="J13" s="561"/>
      <c r="K13" s="561"/>
      <c r="L13" s="9" t="s">
        <v>13</v>
      </c>
      <c r="M13" s="9" t="s">
        <v>14</v>
      </c>
      <c r="N13" s="9" t="s">
        <v>15</v>
      </c>
    </row>
    <row r="14" spans="2:14" ht="15.75" customHeight="1" x14ac:dyDescent="0.25">
      <c r="B14" s="3" t="s">
        <v>28</v>
      </c>
      <c r="C14" s="4" t="s">
        <v>29</v>
      </c>
      <c r="D14" s="5"/>
      <c r="E14" s="6">
        <v>27</v>
      </c>
      <c r="F14" s="6">
        <v>36</v>
      </c>
      <c r="G14" s="6" t="s">
        <v>18</v>
      </c>
      <c r="I14" s="3" t="s">
        <v>30</v>
      </c>
      <c r="J14" s="4" t="s">
        <v>31</v>
      </c>
      <c r="K14" s="5"/>
      <c r="L14" s="6">
        <v>27</v>
      </c>
      <c r="M14" s="6">
        <v>36</v>
      </c>
      <c r="N14" s="6" t="s">
        <v>21</v>
      </c>
    </row>
    <row r="15" spans="2:14" ht="15.75" customHeight="1" x14ac:dyDescent="0.25">
      <c r="B15" s="3"/>
      <c r="C15" s="4"/>
      <c r="D15" s="5">
        <v>4</v>
      </c>
      <c r="E15" s="6"/>
      <c r="F15" s="6"/>
      <c r="G15" s="6"/>
      <c r="I15" s="3"/>
      <c r="J15" s="4"/>
      <c r="K15" s="5">
        <v>4</v>
      </c>
      <c r="L15" s="6"/>
      <c r="M15" s="6"/>
      <c r="N15" s="6"/>
    </row>
    <row r="16" spans="2:14" ht="15.75" customHeight="1" x14ac:dyDescent="0.25">
      <c r="B16" s="3"/>
      <c r="C16" s="4"/>
      <c r="D16" s="7"/>
      <c r="E16" s="6"/>
      <c r="F16" s="6"/>
      <c r="G16" s="6"/>
      <c r="I16" s="3"/>
      <c r="J16" s="4"/>
      <c r="K16" s="7"/>
      <c r="L16" s="6"/>
      <c r="M16" s="6"/>
      <c r="N16" s="6"/>
    </row>
    <row r="17" spans="2:14" ht="15.75" customHeight="1" x14ac:dyDescent="0.25">
      <c r="B17" s="561" t="s">
        <v>22</v>
      </c>
      <c r="C17" s="562" t="s">
        <v>3</v>
      </c>
      <c r="D17" s="563" t="s">
        <v>4</v>
      </c>
      <c r="E17" s="564" t="s">
        <v>5</v>
      </c>
      <c r="F17" s="564"/>
      <c r="G17" s="564"/>
      <c r="I17" s="561" t="s">
        <v>23</v>
      </c>
      <c r="J17" s="562" t="s">
        <v>7</v>
      </c>
      <c r="K17" s="563" t="s">
        <v>8</v>
      </c>
      <c r="L17" s="564" t="s">
        <v>9</v>
      </c>
      <c r="M17" s="564"/>
      <c r="N17" s="564"/>
    </row>
    <row r="18" spans="2:14" ht="15.75" customHeight="1" x14ac:dyDescent="0.25">
      <c r="B18" s="561"/>
      <c r="C18" s="561"/>
      <c r="D18" s="561"/>
      <c r="E18" s="9" t="s">
        <v>10</v>
      </c>
      <c r="F18" s="9" t="s">
        <v>11</v>
      </c>
      <c r="G18" s="9" t="s">
        <v>12</v>
      </c>
      <c r="I18" s="561"/>
      <c r="J18" s="561"/>
      <c r="K18" s="561"/>
      <c r="L18" s="9" t="s">
        <v>13</v>
      </c>
      <c r="M18" s="9" t="s">
        <v>14</v>
      </c>
      <c r="N18" s="9" t="s">
        <v>15</v>
      </c>
    </row>
    <row r="19" spans="2:14" ht="15.75" customHeight="1" x14ac:dyDescent="0.25">
      <c r="B19" s="3" t="s">
        <v>32</v>
      </c>
      <c r="C19" s="4" t="s">
        <v>33</v>
      </c>
      <c r="D19" s="5"/>
      <c r="E19" s="6">
        <v>12</v>
      </c>
      <c r="F19" s="6">
        <v>15</v>
      </c>
      <c r="G19" s="6" t="s">
        <v>18</v>
      </c>
      <c r="I19" s="3" t="s">
        <v>34</v>
      </c>
      <c r="J19" t="s">
        <v>35</v>
      </c>
      <c r="K19" s="5"/>
      <c r="L19" s="6">
        <v>12</v>
      </c>
      <c r="M19" s="6">
        <v>15</v>
      </c>
      <c r="N19" s="6" t="s">
        <v>21</v>
      </c>
    </row>
    <row r="20" spans="2:14" ht="15.75" customHeight="1" x14ac:dyDescent="0.25">
      <c r="B20" s="3"/>
      <c r="C20" s="4"/>
      <c r="D20" s="5">
        <v>2</v>
      </c>
      <c r="E20" s="6"/>
      <c r="F20" s="6"/>
      <c r="G20" s="6"/>
      <c r="I20" s="3"/>
      <c r="J20" s="4"/>
      <c r="K20" s="5">
        <v>2</v>
      </c>
      <c r="L20" s="6"/>
      <c r="M20" s="6"/>
      <c r="N20" s="6"/>
    </row>
    <row r="21" spans="2:14" ht="15.75" customHeight="1" x14ac:dyDescent="0.25">
      <c r="B21" s="3"/>
      <c r="C21" s="4"/>
      <c r="D21" s="7"/>
      <c r="E21" s="6"/>
      <c r="F21" s="6"/>
      <c r="G21" s="6"/>
      <c r="I21" s="3"/>
      <c r="J21" s="4"/>
      <c r="K21" s="7"/>
      <c r="L21" s="6"/>
      <c r="M21" s="6"/>
      <c r="N21" s="6"/>
    </row>
    <row r="22" spans="2:14" ht="15.75" customHeight="1" x14ac:dyDescent="0.25">
      <c r="B22" s="561" t="s">
        <v>22</v>
      </c>
      <c r="C22" s="562" t="s">
        <v>3</v>
      </c>
      <c r="D22" s="563" t="s">
        <v>4</v>
      </c>
      <c r="E22" s="564" t="s">
        <v>5</v>
      </c>
      <c r="F22" s="564"/>
      <c r="G22" s="564"/>
      <c r="I22" s="561" t="s">
        <v>23</v>
      </c>
      <c r="J22" s="562" t="s">
        <v>7</v>
      </c>
      <c r="K22" s="563" t="s">
        <v>8</v>
      </c>
      <c r="L22" s="564" t="s">
        <v>9</v>
      </c>
      <c r="M22" s="564"/>
      <c r="N22" s="564"/>
    </row>
    <row r="23" spans="2:14" ht="15.75" customHeight="1" x14ac:dyDescent="0.25">
      <c r="B23" s="561"/>
      <c r="C23" s="561"/>
      <c r="D23" s="561"/>
      <c r="E23" s="9" t="s">
        <v>10</v>
      </c>
      <c r="F23" s="9" t="s">
        <v>11</v>
      </c>
      <c r="G23" s="9" t="s">
        <v>12</v>
      </c>
      <c r="I23" s="561"/>
      <c r="J23" s="561"/>
      <c r="K23" s="561"/>
      <c r="L23" s="9" t="s">
        <v>13</v>
      </c>
      <c r="M23" s="9" t="s">
        <v>14</v>
      </c>
      <c r="N23" s="9" t="s">
        <v>15</v>
      </c>
    </row>
    <row r="24" spans="2:14" ht="15.75" customHeight="1" x14ac:dyDescent="0.25">
      <c r="B24" s="3" t="s">
        <v>36</v>
      </c>
      <c r="C24" s="4" t="s">
        <v>37</v>
      </c>
      <c r="D24" s="5"/>
      <c r="E24" s="6">
        <v>36</v>
      </c>
      <c r="F24" s="6">
        <v>39</v>
      </c>
      <c r="G24" s="6" t="s">
        <v>18</v>
      </c>
      <c r="I24" s="3" t="s">
        <v>38</v>
      </c>
      <c r="J24" s="4" t="s">
        <v>39</v>
      </c>
      <c r="K24" s="5"/>
      <c r="L24" s="6">
        <v>36</v>
      </c>
      <c r="M24" s="6">
        <v>39</v>
      </c>
      <c r="N24" s="6" t="s">
        <v>21</v>
      </c>
    </row>
    <row r="25" spans="2:14" ht="15.75" customHeight="1" x14ac:dyDescent="0.25">
      <c r="B25" s="3"/>
      <c r="C25" s="4"/>
      <c r="D25" s="5">
        <v>4</v>
      </c>
      <c r="E25" s="6"/>
      <c r="F25" s="6"/>
      <c r="G25" s="6"/>
      <c r="I25" s="3"/>
      <c r="J25" s="4"/>
      <c r="K25" s="5">
        <v>4</v>
      </c>
      <c r="L25" s="6"/>
      <c r="M25" s="6"/>
      <c r="N25" s="6"/>
    </row>
    <row r="26" spans="2:14" ht="15.75" customHeight="1" x14ac:dyDescent="0.25">
      <c r="B26" s="14"/>
      <c r="C26" s="15"/>
      <c r="D26" s="7"/>
      <c r="E26" s="16"/>
      <c r="F26" s="16"/>
      <c r="G26" s="16"/>
      <c r="I26" s="14"/>
      <c r="J26" s="15"/>
      <c r="K26" s="7"/>
      <c r="L26" s="16"/>
      <c r="M26" s="16"/>
      <c r="N26" s="16"/>
    </row>
    <row r="27" spans="2:14" ht="15.75" customHeight="1" x14ac:dyDescent="0.25">
      <c r="B27" s="561" t="s">
        <v>22</v>
      </c>
      <c r="C27" s="562" t="s">
        <v>3</v>
      </c>
      <c r="D27" s="563" t="s">
        <v>4</v>
      </c>
      <c r="E27" s="564" t="s">
        <v>5</v>
      </c>
      <c r="F27" s="564"/>
      <c r="G27" s="564"/>
      <c r="I27" s="561" t="s">
        <v>23</v>
      </c>
      <c r="J27" s="562" t="s">
        <v>7</v>
      </c>
      <c r="K27" s="563" t="s">
        <v>8</v>
      </c>
      <c r="L27" s="564" t="s">
        <v>9</v>
      </c>
      <c r="M27" s="564"/>
      <c r="N27" s="564"/>
    </row>
    <row r="28" spans="2:14" ht="15.75" customHeight="1" x14ac:dyDescent="0.25">
      <c r="B28" s="561"/>
      <c r="C28" s="561"/>
      <c r="D28" s="561"/>
      <c r="E28" s="9" t="s">
        <v>10</v>
      </c>
      <c r="F28" s="9" t="s">
        <v>11</v>
      </c>
      <c r="G28" s="9" t="s">
        <v>12</v>
      </c>
      <c r="I28" s="561"/>
      <c r="J28" s="561"/>
      <c r="K28" s="561"/>
      <c r="L28" s="9" t="s">
        <v>13</v>
      </c>
      <c r="M28" s="9" t="s">
        <v>14</v>
      </c>
      <c r="N28" s="9" t="s">
        <v>15</v>
      </c>
    </row>
    <row r="29" spans="2:14" ht="15.75" customHeight="1" x14ac:dyDescent="0.25">
      <c r="B29" s="3" t="s">
        <v>40</v>
      </c>
      <c r="C29" s="10" t="s">
        <v>41</v>
      </c>
      <c r="D29" s="5"/>
      <c r="E29" s="6">
        <v>41</v>
      </c>
      <c r="F29" s="6">
        <v>36</v>
      </c>
      <c r="G29" s="6" t="s">
        <v>18</v>
      </c>
      <c r="I29" s="3" t="s">
        <v>42</v>
      </c>
      <c r="J29" t="s">
        <v>43</v>
      </c>
      <c r="K29" s="5"/>
      <c r="L29" s="6">
        <v>41</v>
      </c>
      <c r="M29" s="6">
        <v>36</v>
      </c>
      <c r="N29" s="6" t="s">
        <v>21</v>
      </c>
    </row>
    <row r="30" spans="2:14" ht="15.75" customHeight="1" x14ac:dyDescent="0.25">
      <c r="B30" s="3"/>
      <c r="C30" s="10"/>
      <c r="D30" s="5">
        <v>4</v>
      </c>
      <c r="E30" s="6"/>
      <c r="F30" s="6"/>
      <c r="G30" s="6"/>
      <c r="I30" s="3"/>
      <c r="J30" s="10"/>
      <c r="K30" s="5">
        <v>4</v>
      </c>
      <c r="L30" s="6"/>
      <c r="M30" s="6"/>
      <c r="N30" s="6"/>
    </row>
    <row r="31" spans="2:14" ht="15.75" customHeight="1" x14ac:dyDescent="0.25">
      <c r="B31" s="3"/>
      <c r="C31" s="10"/>
      <c r="D31" s="5"/>
      <c r="E31" s="6"/>
      <c r="F31" s="6"/>
      <c r="G31" s="6"/>
      <c r="I31" s="3"/>
      <c r="J31" s="10"/>
      <c r="K31" s="5"/>
      <c r="L31" s="6"/>
      <c r="M31" s="6"/>
      <c r="N31" s="6"/>
    </row>
    <row r="32" spans="2:14" ht="15.75" customHeight="1" x14ac:dyDescent="0.25">
      <c r="B32" s="561" t="s">
        <v>22</v>
      </c>
      <c r="C32" s="562" t="s">
        <v>3</v>
      </c>
      <c r="D32" s="563" t="s">
        <v>4</v>
      </c>
      <c r="E32" s="564" t="s">
        <v>5</v>
      </c>
      <c r="F32" s="564"/>
      <c r="G32" s="564"/>
      <c r="I32" s="561" t="s">
        <v>23</v>
      </c>
      <c r="J32" s="562" t="s">
        <v>7</v>
      </c>
      <c r="K32" s="563" t="s">
        <v>8</v>
      </c>
      <c r="L32" s="564" t="s">
        <v>9</v>
      </c>
      <c r="M32" s="564"/>
      <c r="N32" s="564"/>
    </row>
    <row r="33" spans="2:14" ht="15.75" customHeight="1" x14ac:dyDescent="0.25">
      <c r="B33" s="561"/>
      <c r="C33" s="561"/>
      <c r="D33" s="561"/>
      <c r="E33" s="9" t="s">
        <v>10</v>
      </c>
      <c r="F33" s="9" t="s">
        <v>11</v>
      </c>
      <c r="G33" s="9" t="s">
        <v>12</v>
      </c>
      <c r="I33" s="561"/>
      <c r="J33" s="561"/>
      <c r="K33" s="561"/>
      <c r="L33" s="9" t="s">
        <v>13</v>
      </c>
      <c r="M33" s="9" t="s">
        <v>14</v>
      </c>
      <c r="N33" s="9" t="s">
        <v>15</v>
      </c>
    </row>
    <row r="34" spans="2:14" ht="15.75" customHeight="1" x14ac:dyDescent="0.25">
      <c r="B34" s="3" t="s">
        <v>44</v>
      </c>
      <c r="C34" s="4" t="s">
        <v>45</v>
      </c>
      <c r="D34" s="5"/>
      <c r="E34" s="6">
        <v>27</v>
      </c>
      <c r="F34" s="6">
        <v>27</v>
      </c>
      <c r="G34" s="6" t="s">
        <v>18</v>
      </c>
      <c r="I34" s="3" t="s">
        <v>46</v>
      </c>
      <c r="J34" t="s">
        <v>47</v>
      </c>
      <c r="K34" s="5"/>
      <c r="L34" s="6">
        <v>27</v>
      </c>
      <c r="M34" s="6">
        <v>27</v>
      </c>
      <c r="N34" s="6" t="s">
        <v>21</v>
      </c>
    </row>
    <row r="35" spans="2:14" ht="15.75" customHeight="1" x14ac:dyDescent="0.25">
      <c r="B35" s="3"/>
      <c r="C35" s="4"/>
      <c r="D35" s="5">
        <v>4</v>
      </c>
      <c r="E35" s="6"/>
      <c r="F35" s="6"/>
      <c r="G35" s="6"/>
      <c r="I35" s="3"/>
      <c r="J35" s="4"/>
      <c r="K35" s="5">
        <v>4</v>
      </c>
      <c r="L35" s="6"/>
      <c r="M35" s="6"/>
      <c r="N35" s="6"/>
    </row>
    <row r="36" spans="2:14" ht="15.75" customHeight="1" x14ac:dyDescent="0.25">
      <c r="B36" s="3"/>
      <c r="C36" s="4"/>
      <c r="D36" s="7"/>
      <c r="E36" s="6"/>
      <c r="F36" s="6"/>
      <c r="G36" s="6"/>
      <c r="I36" s="3"/>
      <c r="J36" s="4"/>
      <c r="K36" s="7"/>
      <c r="L36" s="6"/>
      <c r="M36" s="6"/>
      <c r="N36" s="6"/>
    </row>
    <row r="37" spans="2:14" ht="15.75" customHeight="1" x14ac:dyDescent="0.25">
      <c r="B37" s="3"/>
      <c r="C37" s="4"/>
      <c r="D37" s="7"/>
      <c r="E37" s="6"/>
      <c r="F37" s="6"/>
      <c r="G37" s="6"/>
      <c r="I37" s="561" t="s">
        <v>23</v>
      </c>
      <c r="J37" s="562" t="s">
        <v>7</v>
      </c>
      <c r="K37" s="563" t="s">
        <v>8</v>
      </c>
      <c r="L37" s="564" t="s">
        <v>9</v>
      </c>
      <c r="M37" s="564"/>
      <c r="N37" s="564"/>
    </row>
    <row r="38" spans="2:14" ht="15.75" customHeight="1" x14ac:dyDescent="0.25">
      <c r="B38" s="561" t="s">
        <v>22</v>
      </c>
      <c r="C38" s="562" t="s">
        <v>3</v>
      </c>
      <c r="D38" s="563" t="s">
        <v>4</v>
      </c>
      <c r="E38" s="564" t="s">
        <v>5</v>
      </c>
      <c r="F38" s="564"/>
      <c r="G38" s="564"/>
      <c r="I38" s="561"/>
      <c r="J38" s="561"/>
      <c r="K38" s="561"/>
      <c r="L38" s="9" t="s">
        <v>13</v>
      </c>
      <c r="M38" s="9" t="s">
        <v>14</v>
      </c>
      <c r="N38" s="9" t="s">
        <v>15</v>
      </c>
    </row>
    <row r="39" spans="2:14" ht="15.75" customHeight="1" x14ac:dyDescent="0.25">
      <c r="B39" s="561"/>
      <c r="C39" s="561"/>
      <c r="D39" s="561"/>
      <c r="E39" s="9" t="s">
        <v>10</v>
      </c>
      <c r="F39" s="9" t="s">
        <v>11</v>
      </c>
      <c r="G39" s="9" t="s">
        <v>12</v>
      </c>
      <c r="I39" s="3" t="s">
        <v>48</v>
      </c>
      <c r="J39" t="s">
        <v>49</v>
      </c>
      <c r="K39" s="5"/>
      <c r="L39" s="6">
        <v>24</v>
      </c>
      <c r="M39" s="6">
        <v>31</v>
      </c>
      <c r="N39" s="6" t="s">
        <v>21</v>
      </c>
    </row>
    <row r="40" spans="2:14" ht="15.75" customHeight="1" x14ac:dyDescent="0.25">
      <c r="B40" s="3" t="s">
        <v>50</v>
      </c>
      <c r="C40" s="4" t="s">
        <v>51</v>
      </c>
      <c r="D40" s="5"/>
      <c r="E40" s="6">
        <v>24</v>
      </c>
      <c r="F40" s="6">
        <v>31</v>
      </c>
      <c r="G40" s="6" t="s">
        <v>18</v>
      </c>
      <c r="I40" s="3"/>
      <c r="J40" s="4"/>
      <c r="K40" s="5">
        <v>4</v>
      </c>
      <c r="L40" s="6"/>
      <c r="M40" s="6"/>
      <c r="N40" s="6"/>
    </row>
    <row r="41" spans="2:14" ht="15.75" customHeight="1" x14ac:dyDescent="0.25">
      <c r="B41" s="3"/>
      <c r="C41" s="4"/>
      <c r="D41" s="5">
        <v>4</v>
      </c>
      <c r="E41" s="6"/>
      <c r="F41" s="6"/>
      <c r="G41" s="6"/>
      <c r="I41" s="3"/>
      <c r="J41" s="4"/>
      <c r="K41" s="7"/>
      <c r="L41" s="6"/>
      <c r="M41" s="6"/>
      <c r="N41" s="6"/>
    </row>
    <row r="42" spans="2:14" ht="15.75" customHeight="1" x14ac:dyDescent="0.25">
      <c r="B42" s="3"/>
      <c r="C42" s="4"/>
      <c r="D42" s="7"/>
      <c r="E42" s="6"/>
      <c r="F42" s="6"/>
      <c r="G42" s="6"/>
      <c r="I42" s="561" t="s">
        <v>23</v>
      </c>
      <c r="J42" s="562" t="s">
        <v>7</v>
      </c>
      <c r="K42" s="563" t="s">
        <v>8</v>
      </c>
      <c r="L42" s="564" t="s">
        <v>9</v>
      </c>
      <c r="M42" s="564"/>
      <c r="N42" s="564"/>
    </row>
    <row r="43" spans="2:14" ht="15.75" customHeight="1" x14ac:dyDescent="0.25">
      <c r="B43" s="561" t="s">
        <v>22</v>
      </c>
      <c r="C43" s="562" t="s">
        <v>3</v>
      </c>
      <c r="D43" s="563" t="s">
        <v>4</v>
      </c>
      <c r="E43" s="564" t="s">
        <v>5</v>
      </c>
      <c r="F43" s="564"/>
      <c r="G43" s="564"/>
      <c r="I43" s="561"/>
      <c r="J43" s="561"/>
      <c r="K43" s="561"/>
      <c r="L43" s="9" t="s">
        <v>13</v>
      </c>
      <c r="M43" s="9" t="s">
        <v>14</v>
      </c>
      <c r="N43" s="9" t="s">
        <v>15</v>
      </c>
    </row>
    <row r="44" spans="2:14" ht="15.75" customHeight="1" x14ac:dyDescent="0.25">
      <c r="B44" s="561"/>
      <c r="C44" s="561"/>
      <c r="D44" s="561"/>
      <c r="E44" s="9" t="s">
        <v>10</v>
      </c>
      <c r="F44" s="9" t="s">
        <v>11</v>
      </c>
      <c r="G44" s="9" t="s">
        <v>12</v>
      </c>
      <c r="I44" s="3" t="s">
        <v>52</v>
      </c>
      <c r="J44" t="s">
        <v>53</v>
      </c>
      <c r="K44" s="5"/>
      <c r="L44" s="6">
        <v>42</v>
      </c>
      <c r="M44" s="6">
        <v>42</v>
      </c>
      <c r="N44" s="6" t="s">
        <v>21</v>
      </c>
    </row>
    <row r="45" spans="2:14" ht="15.75" customHeight="1" x14ac:dyDescent="0.25">
      <c r="B45" s="3" t="s">
        <v>54</v>
      </c>
      <c r="C45" s="4" t="s">
        <v>55</v>
      </c>
      <c r="D45" s="5"/>
      <c r="E45" s="6">
        <v>42</v>
      </c>
      <c r="F45" s="6">
        <v>42</v>
      </c>
      <c r="G45" s="6" t="s">
        <v>18</v>
      </c>
      <c r="I45" s="3"/>
      <c r="J45" s="4"/>
      <c r="K45" s="5">
        <v>4</v>
      </c>
      <c r="L45" s="6"/>
      <c r="M45" s="6"/>
      <c r="N45" s="6"/>
    </row>
    <row r="46" spans="2:14" ht="15.75" customHeight="1" x14ac:dyDescent="0.25">
      <c r="B46" s="3"/>
      <c r="C46" s="4"/>
      <c r="D46" s="5">
        <v>4</v>
      </c>
      <c r="E46" s="6"/>
      <c r="F46" s="6"/>
      <c r="G46" s="6"/>
      <c r="I46" s="3"/>
      <c r="J46" s="4"/>
      <c r="K46" s="7"/>
      <c r="L46" s="6"/>
      <c r="M46" s="6"/>
      <c r="N46" s="6"/>
    </row>
    <row r="47" spans="2:14" ht="15.75" customHeight="1" x14ac:dyDescent="0.25">
      <c r="B47" s="3"/>
      <c r="C47" s="4"/>
      <c r="D47" s="7"/>
      <c r="E47" s="6"/>
      <c r="F47" s="6"/>
      <c r="G47" s="6"/>
      <c r="I47" s="561" t="s">
        <v>23</v>
      </c>
      <c r="J47" s="562" t="s">
        <v>7</v>
      </c>
      <c r="K47" s="563" t="s">
        <v>8</v>
      </c>
      <c r="L47" s="564" t="s">
        <v>9</v>
      </c>
      <c r="M47" s="564"/>
      <c r="N47" s="564"/>
    </row>
    <row r="48" spans="2:14" ht="15.75" customHeight="1" x14ac:dyDescent="0.25">
      <c r="B48" s="561" t="s">
        <v>22</v>
      </c>
      <c r="C48" s="562" t="s">
        <v>3</v>
      </c>
      <c r="D48" s="563" t="s">
        <v>4</v>
      </c>
      <c r="E48" s="564" t="s">
        <v>5</v>
      </c>
      <c r="F48" s="564"/>
      <c r="G48" s="564"/>
      <c r="I48" s="561"/>
      <c r="J48" s="561"/>
      <c r="K48" s="561"/>
      <c r="L48" s="9" t="s">
        <v>13</v>
      </c>
      <c r="M48" s="9" t="s">
        <v>14</v>
      </c>
      <c r="N48" s="9" t="s">
        <v>15</v>
      </c>
    </row>
    <row r="49" spans="2:14" ht="15.75" customHeight="1" x14ac:dyDescent="0.25">
      <c r="B49" s="561"/>
      <c r="C49" s="561"/>
      <c r="D49" s="561"/>
      <c r="E49" s="9" t="s">
        <v>10</v>
      </c>
      <c r="F49" s="9" t="s">
        <v>11</v>
      </c>
      <c r="G49" s="9" t="s">
        <v>12</v>
      </c>
      <c r="I49" s="3" t="s">
        <v>56</v>
      </c>
      <c r="J49" s="10" t="s">
        <v>57</v>
      </c>
      <c r="K49" s="5"/>
      <c r="L49" s="6">
        <v>18</v>
      </c>
      <c r="M49" s="6">
        <v>24</v>
      </c>
      <c r="N49" s="6" t="s">
        <v>21</v>
      </c>
    </row>
    <row r="50" spans="2:14" ht="15.75" customHeight="1" x14ac:dyDescent="0.25">
      <c r="B50" s="3" t="s">
        <v>58</v>
      </c>
      <c r="C50" s="10" t="s">
        <v>59</v>
      </c>
      <c r="D50" s="5"/>
      <c r="E50" s="6">
        <v>18</v>
      </c>
      <c r="F50" s="6">
        <v>24</v>
      </c>
      <c r="G50" s="6" t="s">
        <v>18</v>
      </c>
      <c r="I50" s="3"/>
      <c r="J50" s="10"/>
      <c r="K50" s="5">
        <v>3</v>
      </c>
      <c r="L50" s="6"/>
      <c r="M50" s="6"/>
      <c r="N50" s="6"/>
    </row>
    <row r="51" spans="2:14" ht="15.75" customHeight="1" x14ac:dyDescent="0.25">
      <c r="B51" s="3"/>
      <c r="C51" s="10"/>
      <c r="D51" s="5">
        <v>3</v>
      </c>
      <c r="E51" s="6"/>
      <c r="F51" s="6"/>
      <c r="G51" s="6"/>
      <c r="I51" s="3"/>
      <c r="J51" s="10"/>
      <c r="K51" s="5"/>
      <c r="L51" s="6"/>
      <c r="M51" s="6"/>
      <c r="N51" s="6"/>
    </row>
    <row r="52" spans="2:14" ht="15.75" customHeight="1" x14ac:dyDescent="0.25">
      <c r="B52" s="3"/>
      <c r="C52" s="10"/>
      <c r="D52" s="5"/>
      <c r="E52" s="6"/>
      <c r="F52" s="6"/>
      <c r="G52" s="6"/>
      <c r="I52" s="561" t="s">
        <v>23</v>
      </c>
      <c r="J52" s="562" t="s">
        <v>7</v>
      </c>
      <c r="K52" s="563" t="s">
        <v>8</v>
      </c>
      <c r="L52" s="564" t="s">
        <v>9</v>
      </c>
      <c r="M52" s="564"/>
      <c r="N52" s="564"/>
    </row>
    <row r="53" spans="2:14" ht="15.75" customHeight="1" x14ac:dyDescent="0.25">
      <c r="B53" s="561" t="s">
        <v>22</v>
      </c>
      <c r="C53" s="562" t="s">
        <v>3</v>
      </c>
      <c r="D53" s="563" t="s">
        <v>4</v>
      </c>
      <c r="E53" s="564" t="s">
        <v>5</v>
      </c>
      <c r="F53" s="564"/>
      <c r="G53" s="564"/>
      <c r="I53" s="561"/>
      <c r="J53" s="561"/>
      <c r="K53" s="561"/>
      <c r="L53" s="9" t="s">
        <v>13</v>
      </c>
      <c r="M53" s="9" t="s">
        <v>14</v>
      </c>
      <c r="N53" s="9" t="s">
        <v>15</v>
      </c>
    </row>
    <row r="54" spans="2:14" ht="15.75" customHeight="1" x14ac:dyDescent="0.25">
      <c r="B54" s="561"/>
      <c r="C54" s="561"/>
      <c r="D54" s="561"/>
      <c r="E54" s="9" t="s">
        <v>10</v>
      </c>
      <c r="F54" s="9" t="s">
        <v>11</v>
      </c>
      <c r="G54" s="9" t="s">
        <v>12</v>
      </c>
      <c r="I54" s="3" t="s">
        <v>60</v>
      </c>
      <c r="J54" t="s">
        <v>61</v>
      </c>
      <c r="K54" s="5"/>
      <c r="L54" s="6">
        <v>9</v>
      </c>
      <c r="M54" s="6">
        <v>15</v>
      </c>
      <c r="N54" s="6" t="s">
        <v>21</v>
      </c>
    </row>
    <row r="55" spans="2:14" ht="15.75" customHeight="1" x14ac:dyDescent="0.25">
      <c r="B55" s="3" t="s">
        <v>62</v>
      </c>
      <c r="C55" s="4" t="s">
        <v>63</v>
      </c>
      <c r="D55" s="5"/>
      <c r="E55" s="6">
        <v>9</v>
      </c>
      <c r="F55" s="6">
        <v>15</v>
      </c>
      <c r="G55" s="6" t="s">
        <v>18</v>
      </c>
      <c r="I55" s="3"/>
      <c r="J55" s="4"/>
      <c r="K55" s="5">
        <v>2</v>
      </c>
      <c r="L55" s="6"/>
      <c r="M55" s="6"/>
      <c r="N55" s="6"/>
    </row>
    <row r="56" spans="2:14" ht="15.75" customHeight="1" x14ac:dyDescent="0.25">
      <c r="B56" s="3"/>
      <c r="C56" s="4"/>
      <c r="D56" s="5">
        <v>2</v>
      </c>
      <c r="E56" s="6"/>
      <c r="F56" s="6"/>
      <c r="G56" s="6"/>
      <c r="I56" s="3"/>
      <c r="J56" s="4"/>
      <c r="K56" s="7"/>
      <c r="L56" s="6"/>
      <c r="M56" s="6"/>
      <c r="N56" s="6"/>
    </row>
    <row r="57" spans="2:14" ht="15.75" customHeight="1" x14ac:dyDescent="0.25">
      <c r="B57" s="3"/>
      <c r="C57" s="4"/>
      <c r="D57" s="7"/>
      <c r="E57" s="6"/>
      <c r="F57" s="6"/>
      <c r="G57" s="6"/>
      <c r="I57" s="561" t="s">
        <v>23</v>
      </c>
      <c r="J57" s="562" t="s">
        <v>7</v>
      </c>
      <c r="K57" s="563" t="s">
        <v>8</v>
      </c>
      <c r="L57" s="564" t="s">
        <v>9</v>
      </c>
      <c r="M57" s="564"/>
      <c r="N57" s="564"/>
    </row>
    <row r="58" spans="2:14" ht="15.75" customHeight="1" x14ac:dyDescent="0.25">
      <c r="B58" s="561" t="s">
        <v>22</v>
      </c>
      <c r="C58" s="562" t="s">
        <v>3</v>
      </c>
      <c r="D58" s="566" t="s">
        <v>4</v>
      </c>
      <c r="E58" s="564" t="s">
        <v>5</v>
      </c>
      <c r="F58" s="564"/>
      <c r="G58" s="564"/>
      <c r="I58" s="561"/>
      <c r="J58" s="561"/>
      <c r="K58" s="561"/>
      <c r="L58" s="9" t="s">
        <v>13</v>
      </c>
      <c r="M58" s="9" t="s">
        <v>14</v>
      </c>
      <c r="N58" s="9" t="s">
        <v>15</v>
      </c>
    </row>
    <row r="59" spans="2:14" ht="15.75" customHeight="1" x14ac:dyDescent="0.25">
      <c r="B59" s="561"/>
      <c r="C59" s="561"/>
      <c r="D59" s="566"/>
      <c r="E59" s="9" t="s">
        <v>10</v>
      </c>
      <c r="F59" s="9" t="s">
        <v>11</v>
      </c>
      <c r="G59" s="9" t="s">
        <v>12</v>
      </c>
      <c r="I59" s="3" t="s">
        <v>64</v>
      </c>
      <c r="J59" s="4" t="s">
        <v>65</v>
      </c>
      <c r="K59" s="8"/>
      <c r="L59" s="6">
        <v>8</v>
      </c>
      <c r="M59" s="6">
        <v>12</v>
      </c>
      <c r="N59" s="6" t="s">
        <v>21</v>
      </c>
    </row>
    <row r="60" spans="2:14" ht="15.75" customHeight="1" x14ac:dyDescent="0.25">
      <c r="B60" s="3" t="s">
        <v>66</v>
      </c>
      <c r="C60" s="4" t="s">
        <v>67</v>
      </c>
      <c r="D60" s="8"/>
      <c r="E60" s="6">
        <v>8</v>
      </c>
      <c r="F60" s="6">
        <v>12</v>
      </c>
      <c r="G60" s="6" t="s">
        <v>18</v>
      </c>
      <c r="I60" s="3"/>
      <c r="J60" s="10"/>
      <c r="K60" s="13">
        <v>2</v>
      </c>
      <c r="L60" s="12"/>
      <c r="M60" s="6"/>
      <c r="N60" s="6"/>
    </row>
    <row r="61" spans="2:14" ht="15.75" customHeight="1" x14ac:dyDescent="0.25">
      <c r="B61" s="3"/>
      <c r="C61" s="10"/>
      <c r="D61" s="13">
        <v>2</v>
      </c>
      <c r="E61" s="6"/>
      <c r="F61" s="6"/>
      <c r="G61" s="6"/>
      <c r="I61" s="3"/>
      <c r="J61" s="4"/>
      <c r="K61" s="7"/>
      <c r="L61" s="6"/>
      <c r="M61" s="6"/>
      <c r="N61" s="6"/>
    </row>
    <row r="62" spans="2:14" ht="15.75" customHeight="1" x14ac:dyDescent="0.25">
      <c r="B62" s="3"/>
      <c r="C62" s="4"/>
      <c r="D62" s="7"/>
      <c r="E62" s="6"/>
      <c r="F62" s="6"/>
      <c r="G62" s="6"/>
      <c r="I62" s="561" t="s">
        <v>23</v>
      </c>
      <c r="J62" s="562" t="s">
        <v>7</v>
      </c>
      <c r="K62" s="563" t="s">
        <v>8</v>
      </c>
      <c r="L62" s="564" t="s">
        <v>9</v>
      </c>
      <c r="M62" s="564"/>
      <c r="N62" s="564"/>
    </row>
    <row r="63" spans="2:14" ht="15.75" customHeight="1" x14ac:dyDescent="0.25">
      <c r="B63" s="561" t="s">
        <v>22</v>
      </c>
      <c r="C63" s="562" t="s">
        <v>3</v>
      </c>
      <c r="D63" s="563" t="s">
        <v>4</v>
      </c>
      <c r="E63" s="564" t="s">
        <v>5</v>
      </c>
      <c r="F63" s="564"/>
      <c r="G63" s="564"/>
      <c r="I63" s="561"/>
      <c r="J63" s="561"/>
      <c r="K63" s="561"/>
      <c r="L63" s="9" t="s">
        <v>13</v>
      </c>
      <c r="M63" s="9" t="s">
        <v>14</v>
      </c>
      <c r="N63" s="9" t="s">
        <v>15</v>
      </c>
    </row>
    <row r="64" spans="2:14" ht="15.75" customHeight="1" x14ac:dyDescent="0.25">
      <c r="B64" s="561"/>
      <c r="C64" s="561"/>
      <c r="D64" s="561"/>
      <c r="E64" s="9" t="s">
        <v>10</v>
      </c>
      <c r="F64" s="9" t="s">
        <v>11</v>
      </c>
      <c r="G64" s="9" t="s">
        <v>12</v>
      </c>
      <c r="I64" s="3" t="s">
        <v>68</v>
      </c>
      <c r="J64" t="s">
        <v>69</v>
      </c>
      <c r="K64" s="5"/>
      <c r="L64" s="6">
        <v>18</v>
      </c>
      <c r="M64" s="6">
        <v>27</v>
      </c>
      <c r="N64" s="6" t="s">
        <v>21</v>
      </c>
    </row>
    <row r="65" spans="2:14" ht="15.75" customHeight="1" x14ac:dyDescent="0.25">
      <c r="B65" s="3" t="s">
        <v>70</v>
      </c>
      <c r="C65" s="4" t="s">
        <v>71</v>
      </c>
      <c r="D65" s="5"/>
      <c r="E65" s="6">
        <v>18</v>
      </c>
      <c r="F65" s="6">
        <v>27</v>
      </c>
      <c r="G65" s="6" t="s">
        <v>18</v>
      </c>
      <c r="I65" s="3"/>
      <c r="J65" s="4"/>
      <c r="K65" s="5">
        <v>4</v>
      </c>
      <c r="L65" s="6"/>
      <c r="M65" s="6"/>
      <c r="N65" s="6"/>
    </row>
    <row r="66" spans="2:14" ht="15.75" customHeight="1" x14ac:dyDescent="0.25">
      <c r="B66" s="3"/>
      <c r="C66" s="4"/>
      <c r="D66" s="5">
        <v>4</v>
      </c>
      <c r="E66" s="6"/>
      <c r="F66" s="6"/>
      <c r="G66" s="6"/>
      <c r="I66" s="3"/>
      <c r="J66" s="4"/>
      <c r="K66" s="5"/>
      <c r="L66" s="6"/>
      <c r="M66" s="6"/>
      <c r="N66" s="6"/>
    </row>
    <row r="67" spans="2:14" ht="15.75" customHeight="1" x14ac:dyDescent="0.25">
      <c r="B67" s="3"/>
      <c r="C67" s="4"/>
      <c r="D67" s="5"/>
      <c r="E67" s="6"/>
      <c r="F67" s="6"/>
      <c r="G67" s="6"/>
      <c r="I67" s="561" t="s">
        <v>23</v>
      </c>
      <c r="J67" s="562" t="s">
        <v>7</v>
      </c>
      <c r="K67" s="563" t="s">
        <v>8</v>
      </c>
      <c r="L67" s="564" t="s">
        <v>9</v>
      </c>
      <c r="M67" s="564"/>
      <c r="N67" s="564"/>
    </row>
    <row r="68" spans="2:14" ht="15.75" customHeight="1" x14ac:dyDescent="0.25">
      <c r="B68" s="561" t="s">
        <v>22</v>
      </c>
      <c r="C68" s="562" t="s">
        <v>3</v>
      </c>
      <c r="D68" s="563" t="s">
        <v>4</v>
      </c>
      <c r="E68" s="564" t="s">
        <v>5</v>
      </c>
      <c r="F68" s="564"/>
      <c r="G68" s="564"/>
      <c r="I68" s="561"/>
      <c r="J68" s="561"/>
      <c r="K68" s="561"/>
      <c r="L68" s="9" t="s">
        <v>13</v>
      </c>
      <c r="M68" s="9" t="s">
        <v>14</v>
      </c>
      <c r="N68" s="9" t="s">
        <v>15</v>
      </c>
    </row>
    <row r="69" spans="2:14" ht="15.75" customHeight="1" x14ac:dyDescent="0.25">
      <c r="B69" s="561"/>
      <c r="C69" s="561"/>
      <c r="D69" s="561"/>
      <c r="E69" s="9" t="s">
        <v>10</v>
      </c>
      <c r="F69" s="9" t="s">
        <v>11</v>
      </c>
      <c r="G69" s="9" t="s">
        <v>12</v>
      </c>
      <c r="I69" s="3" t="s">
        <v>72</v>
      </c>
      <c r="J69" s="4" t="s">
        <v>73</v>
      </c>
      <c r="K69" s="5"/>
      <c r="L69" s="6">
        <v>26</v>
      </c>
      <c r="M69" s="6">
        <v>37</v>
      </c>
      <c r="N69" s="6" t="s">
        <v>21</v>
      </c>
    </row>
    <row r="70" spans="2:14" ht="15.75" customHeight="1" x14ac:dyDescent="0.25">
      <c r="B70" s="3" t="s">
        <v>74</v>
      </c>
      <c r="C70" s="4" t="s">
        <v>75</v>
      </c>
      <c r="D70" s="5"/>
      <c r="E70" s="6">
        <v>26</v>
      </c>
      <c r="F70" s="6">
        <v>37</v>
      </c>
      <c r="G70" s="6" t="s">
        <v>18</v>
      </c>
      <c r="I70" s="3"/>
      <c r="J70" s="4"/>
      <c r="K70" s="5">
        <v>4</v>
      </c>
      <c r="L70" s="6"/>
      <c r="M70" s="6"/>
      <c r="N70" s="6"/>
    </row>
    <row r="71" spans="2:14" ht="15.75" customHeight="1" x14ac:dyDescent="0.25">
      <c r="B71" s="3"/>
      <c r="C71" s="4"/>
      <c r="D71" s="5">
        <v>4</v>
      </c>
      <c r="E71" s="6"/>
      <c r="F71" s="6"/>
      <c r="G71" s="6"/>
      <c r="I71" s="3"/>
      <c r="J71" s="4"/>
      <c r="K71" s="7"/>
      <c r="L71" s="6"/>
      <c r="M71" s="6"/>
      <c r="N71" s="6"/>
    </row>
    <row r="72" spans="2:14" ht="15.75" customHeight="1" x14ac:dyDescent="0.25">
      <c r="B72" s="3"/>
      <c r="C72" s="4"/>
      <c r="D72" s="7"/>
      <c r="E72" s="6"/>
      <c r="F72" s="6"/>
      <c r="G72" s="6"/>
      <c r="I72" s="561" t="s">
        <v>23</v>
      </c>
      <c r="J72" s="562" t="s">
        <v>7</v>
      </c>
      <c r="K72" s="563" t="s">
        <v>8</v>
      </c>
      <c r="L72" s="564" t="s">
        <v>9</v>
      </c>
      <c r="M72" s="564"/>
      <c r="N72" s="564"/>
    </row>
    <row r="73" spans="2:14" ht="15.75" customHeight="1" x14ac:dyDescent="0.25">
      <c r="B73" s="561" t="s">
        <v>22</v>
      </c>
      <c r="C73" s="562" t="s">
        <v>3</v>
      </c>
      <c r="D73" s="563" t="s">
        <v>4</v>
      </c>
      <c r="E73" s="564" t="s">
        <v>5</v>
      </c>
      <c r="F73" s="564"/>
      <c r="G73" s="564"/>
      <c r="I73" s="561"/>
      <c r="J73" s="561"/>
      <c r="K73" s="561"/>
      <c r="L73" s="9" t="s">
        <v>13</v>
      </c>
      <c r="M73" s="9" t="s">
        <v>14</v>
      </c>
      <c r="N73" s="9" t="s">
        <v>15</v>
      </c>
    </row>
    <row r="74" spans="2:14" ht="15.75" customHeight="1" x14ac:dyDescent="0.25">
      <c r="B74" s="561"/>
      <c r="C74" s="561"/>
      <c r="D74" s="561"/>
      <c r="E74" s="9" t="s">
        <v>10</v>
      </c>
      <c r="F74" s="9" t="s">
        <v>11</v>
      </c>
      <c r="G74" s="9" t="s">
        <v>12</v>
      </c>
      <c r="I74" s="3" t="s">
        <v>76</v>
      </c>
      <c r="J74" s="4" t="s">
        <v>77</v>
      </c>
      <c r="K74" s="5"/>
      <c r="L74" s="6">
        <v>31</v>
      </c>
      <c r="M74" s="6">
        <v>31</v>
      </c>
      <c r="N74" s="6" t="s">
        <v>21</v>
      </c>
    </row>
    <row r="75" spans="2:14" ht="15.75" customHeight="1" x14ac:dyDescent="0.25">
      <c r="B75" s="3" t="s">
        <v>78</v>
      </c>
      <c r="C75" s="4" t="s">
        <v>79</v>
      </c>
      <c r="D75" s="5"/>
      <c r="E75" s="6">
        <v>31</v>
      </c>
      <c r="F75" s="6">
        <v>31</v>
      </c>
      <c r="G75" s="6" t="s">
        <v>18</v>
      </c>
      <c r="I75" s="3"/>
      <c r="J75" s="4"/>
      <c r="K75" s="5">
        <v>4</v>
      </c>
      <c r="L75" s="6"/>
      <c r="M75" s="6"/>
      <c r="N75" s="6"/>
    </row>
    <row r="76" spans="2:14" ht="15.75" customHeight="1" x14ac:dyDescent="0.25">
      <c r="B76" s="3"/>
      <c r="C76" s="4"/>
      <c r="D76" s="5">
        <v>4</v>
      </c>
      <c r="E76" s="6"/>
      <c r="F76" s="6"/>
      <c r="G76" s="6"/>
      <c r="I76" s="14"/>
      <c r="J76" s="15"/>
      <c r="K76" s="7"/>
      <c r="L76" s="16"/>
      <c r="M76" s="16"/>
      <c r="N76" s="16"/>
    </row>
    <row r="77" spans="2:14" ht="15.75" customHeight="1" x14ac:dyDescent="0.25">
      <c r="B77" s="14"/>
      <c r="C77" s="15"/>
      <c r="D77" s="7"/>
      <c r="E77" s="16"/>
      <c r="F77" s="16"/>
      <c r="G77" s="16"/>
      <c r="I77" s="561" t="s">
        <v>23</v>
      </c>
      <c r="J77" s="562" t="s">
        <v>7</v>
      </c>
      <c r="K77" s="563" t="s">
        <v>8</v>
      </c>
      <c r="L77" s="564" t="s">
        <v>9</v>
      </c>
      <c r="M77" s="564"/>
      <c r="N77" s="564"/>
    </row>
    <row r="78" spans="2:14" ht="15.75" customHeight="1" x14ac:dyDescent="0.25">
      <c r="B78" s="561" t="s">
        <v>22</v>
      </c>
      <c r="C78" s="562" t="s">
        <v>3</v>
      </c>
      <c r="D78" s="563" t="s">
        <v>4</v>
      </c>
      <c r="E78" s="564" t="s">
        <v>5</v>
      </c>
      <c r="F78" s="564"/>
      <c r="G78" s="564"/>
      <c r="I78" s="561"/>
      <c r="J78" s="561"/>
      <c r="K78" s="561"/>
      <c r="L78" s="9" t="s">
        <v>13</v>
      </c>
      <c r="M78" s="9" t="s">
        <v>14</v>
      </c>
      <c r="N78" s="9" t="s">
        <v>15</v>
      </c>
    </row>
    <row r="79" spans="2:14" ht="15.75" customHeight="1" x14ac:dyDescent="0.25">
      <c r="B79" s="561"/>
      <c r="C79" s="561"/>
      <c r="D79" s="561"/>
      <c r="E79" s="9" t="s">
        <v>10</v>
      </c>
      <c r="F79" s="9" t="s">
        <v>11</v>
      </c>
      <c r="G79" s="9" t="s">
        <v>12</v>
      </c>
      <c r="I79" s="3" t="s">
        <v>80</v>
      </c>
      <c r="J79" s="10" t="s">
        <v>81</v>
      </c>
      <c r="K79" s="5"/>
      <c r="L79" s="6">
        <v>18</v>
      </c>
      <c r="M79" s="6">
        <v>45</v>
      </c>
      <c r="N79" s="6" t="s">
        <v>21</v>
      </c>
    </row>
    <row r="80" spans="2:14" ht="15.75" customHeight="1" x14ac:dyDescent="0.25">
      <c r="B80" s="3" t="s">
        <v>82</v>
      </c>
      <c r="C80" s="10" t="s">
        <v>83</v>
      </c>
      <c r="D80" s="5"/>
      <c r="E80" s="6">
        <v>18</v>
      </c>
      <c r="F80" s="6">
        <v>45</v>
      </c>
      <c r="G80" s="6" t="s">
        <v>18</v>
      </c>
      <c r="I80" s="3"/>
      <c r="J80" s="10"/>
      <c r="K80" s="5">
        <v>3</v>
      </c>
      <c r="L80" s="6"/>
      <c r="M80" s="6"/>
      <c r="N80" s="6"/>
    </row>
    <row r="81" spans="2:14" ht="15.75" customHeight="1" x14ac:dyDescent="0.25">
      <c r="B81" s="3"/>
      <c r="C81" s="10"/>
      <c r="D81" s="5">
        <v>3</v>
      </c>
      <c r="E81" s="6"/>
      <c r="F81" s="6"/>
      <c r="G81" s="6"/>
      <c r="I81" s="3"/>
      <c r="J81" s="10"/>
      <c r="K81" s="5"/>
      <c r="L81" s="6"/>
      <c r="M81" s="6"/>
      <c r="N81" s="6"/>
    </row>
    <row r="82" spans="2:14" ht="15.75" customHeight="1" x14ac:dyDescent="0.25">
      <c r="B82" s="3"/>
      <c r="C82" s="10"/>
      <c r="D82" s="5"/>
      <c r="E82" s="6"/>
      <c r="F82" s="6"/>
      <c r="G82" s="6"/>
      <c r="I82" s="554" t="s">
        <v>84</v>
      </c>
      <c r="J82" s="555" t="s">
        <v>7</v>
      </c>
      <c r="K82" s="565" t="s">
        <v>8</v>
      </c>
      <c r="L82" s="565" t="s">
        <v>9</v>
      </c>
      <c r="M82" s="565"/>
      <c r="N82" s="565"/>
    </row>
    <row r="83" spans="2:14" ht="15.75" customHeight="1" x14ac:dyDescent="0.25">
      <c r="B83" s="554" t="s">
        <v>85</v>
      </c>
      <c r="C83" s="555" t="s">
        <v>3</v>
      </c>
      <c r="D83" s="565" t="s">
        <v>4</v>
      </c>
      <c r="E83" s="565" t="s">
        <v>5</v>
      </c>
      <c r="F83" s="565"/>
      <c r="G83" s="565"/>
      <c r="I83" s="554"/>
      <c r="J83" s="554"/>
      <c r="K83" s="554"/>
      <c r="L83" s="2" t="s">
        <v>13</v>
      </c>
      <c r="M83" s="2" t="s">
        <v>14</v>
      </c>
      <c r="N83" s="2" t="s">
        <v>15</v>
      </c>
    </row>
    <row r="84" spans="2:14" ht="15.75" customHeight="1" x14ac:dyDescent="0.25">
      <c r="B84" s="554"/>
      <c r="C84" s="554"/>
      <c r="D84" s="554"/>
      <c r="E84" s="2" t="s">
        <v>10</v>
      </c>
      <c r="F84" s="2" t="s">
        <v>11</v>
      </c>
      <c r="G84" s="2" t="s">
        <v>12</v>
      </c>
      <c r="I84" s="3" t="s">
        <v>86</v>
      </c>
      <c r="J84" t="s">
        <v>87</v>
      </c>
      <c r="K84" s="8"/>
      <c r="L84" s="6">
        <v>10</v>
      </c>
      <c r="M84" s="6">
        <v>14</v>
      </c>
      <c r="N84" s="6" t="s">
        <v>21</v>
      </c>
    </row>
    <row r="85" spans="2:14" ht="15.75" customHeight="1" x14ac:dyDescent="0.25">
      <c r="B85" s="3" t="s">
        <v>88</v>
      </c>
      <c r="C85" s="4" t="s">
        <v>89</v>
      </c>
      <c r="D85" s="8"/>
      <c r="E85" s="6">
        <v>10</v>
      </c>
      <c r="F85" s="6">
        <v>14</v>
      </c>
      <c r="G85" s="6" t="s">
        <v>18</v>
      </c>
      <c r="I85" s="3"/>
      <c r="J85" s="10"/>
      <c r="K85" s="11">
        <v>2</v>
      </c>
      <c r="L85" s="12"/>
      <c r="M85" s="6"/>
      <c r="N85" s="6"/>
    </row>
    <row r="86" spans="2:14" ht="15.75" customHeight="1" x14ac:dyDescent="0.25">
      <c r="B86" s="3"/>
      <c r="C86" s="10"/>
      <c r="D86" s="13">
        <v>2</v>
      </c>
      <c r="E86" s="6"/>
      <c r="F86" s="6"/>
      <c r="G86" s="6"/>
      <c r="I86" s="3"/>
      <c r="J86" s="4"/>
      <c r="K86" s="7"/>
      <c r="L86" s="6"/>
      <c r="M86" s="6"/>
      <c r="N86" s="6"/>
    </row>
    <row r="87" spans="2:14" ht="15.75" customHeight="1" x14ac:dyDescent="0.25">
      <c r="B87" s="3"/>
      <c r="C87" s="10"/>
      <c r="D87" s="13"/>
      <c r="E87" s="6"/>
      <c r="F87" s="6"/>
      <c r="G87" s="6"/>
      <c r="I87" s="561" t="s">
        <v>23</v>
      </c>
      <c r="J87" s="562" t="s">
        <v>7</v>
      </c>
      <c r="K87" s="563" t="s">
        <v>8</v>
      </c>
      <c r="L87" s="564" t="s">
        <v>9</v>
      </c>
      <c r="M87" s="564"/>
      <c r="N87" s="564"/>
    </row>
    <row r="88" spans="2:14" ht="15.75" customHeight="1" x14ac:dyDescent="0.25">
      <c r="B88" s="561" t="s">
        <v>22</v>
      </c>
      <c r="C88" s="562" t="s">
        <v>3</v>
      </c>
      <c r="D88" s="563" t="s">
        <v>4</v>
      </c>
      <c r="E88" s="564" t="s">
        <v>5</v>
      </c>
      <c r="F88" s="564"/>
      <c r="G88" s="564"/>
      <c r="I88" s="561"/>
      <c r="J88" s="561"/>
      <c r="K88" s="561"/>
      <c r="L88" s="9" t="s">
        <v>13</v>
      </c>
      <c r="M88" s="9" t="s">
        <v>14</v>
      </c>
      <c r="N88" s="9" t="s">
        <v>15</v>
      </c>
    </row>
    <row r="89" spans="2:14" ht="15.75" customHeight="1" x14ac:dyDescent="0.25">
      <c r="B89" s="561"/>
      <c r="C89" s="561"/>
      <c r="D89" s="561"/>
      <c r="E89" s="9" t="s">
        <v>10</v>
      </c>
      <c r="F89" s="9" t="s">
        <v>11</v>
      </c>
      <c r="G89" s="9" t="s">
        <v>12</v>
      </c>
      <c r="I89" s="3" t="s">
        <v>90</v>
      </c>
      <c r="J89" t="s">
        <v>91</v>
      </c>
      <c r="K89" s="5"/>
      <c r="L89" s="6">
        <v>12</v>
      </c>
      <c r="M89" s="6">
        <v>12</v>
      </c>
      <c r="N89" s="6" t="s">
        <v>21</v>
      </c>
    </row>
    <row r="90" spans="2:14" ht="15.75" customHeight="1" x14ac:dyDescent="0.25">
      <c r="B90" s="3" t="s">
        <v>92</v>
      </c>
      <c r="C90" s="4" t="s">
        <v>93</v>
      </c>
      <c r="D90" s="5"/>
      <c r="E90" s="6">
        <v>12</v>
      </c>
      <c r="F90" s="6">
        <v>12</v>
      </c>
      <c r="G90" s="6" t="s">
        <v>18</v>
      </c>
      <c r="I90" s="3"/>
      <c r="J90" s="4"/>
      <c r="K90" s="5">
        <v>2</v>
      </c>
      <c r="L90" s="6"/>
      <c r="M90" s="6"/>
      <c r="N90" s="6"/>
    </row>
    <row r="91" spans="2:14" ht="15.75" customHeight="1" x14ac:dyDescent="0.25">
      <c r="B91" s="3"/>
      <c r="C91" s="4"/>
      <c r="D91" s="5">
        <v>2</v>
      </c>
      <c r="E91" s="6"/>
      <c r="F91" s="6"/>
      <c r="G91" s="6"/>
      <c r="I91" s="14"/>
      <c r="J91" s="15"/>
      <c r="K91" s="7"/>
      <c r="L91" s="16"/>
      <c r="M91" s="16"/>
      <c r="N91" s="16"/>
    </row>
    <row r="92" spans="2:14" ht="15.75" customHeight="1" x14ac:dyDescent="0.25">
      <c r="B92" s="14"/>
      <c r="C92" s="15"/>
      <c r="D92" s="7"/>
      <c r="E92" s="16"/>
      <c r="F92" s="16"/>
      <c r="G92" s="16"/>
      <c r="I92" s="561" t="s">
        <v>23</v>
      </c>
      <c r="J92" s="562" t="s">
        <v>7</v>
      </c>
      <c r="K92" s="563" t="s">
        <v>8</v>
      </c>
      <c r="L92" s="564" t="s">
        <v>9</v>
      </c>
      <c r="M92" s="564"/>
      <c r="N92" s="564"/>
    </row>
    <row r="93" spans="2:14" ht="15.75" customHeight="1" x14ac:dyDescent="0.25">
      <c r="B93" s="561" t="s">
        <v>22</v>
      </c>
      <c r="C93" s="562" t="s">
        <v>3</v>
      </c>
      <c r="D93" s="563" t="s">
        <v>4</v>
      </c>
      <c r="E93" s="564" t="s">
        <v>5</v>
      </c>
      <c r="F93" s="564"/>
      <c r="G93" s="564"/>
      <c r="I93" s="561"/>
      <c r="J93" s="561"/>
      <c r="K93" s="561"/>
      <c r="L93" s="9" t="s">
        <v>13</v>
      </c>
      <c r="M93" s="9" t="s">
        <v>14</v>
      </c>
      <c r="N93" s="9" t="s">
        <v>15</v>
      </c>
    </row>
    <row r="94" spans="2:14" ht="15.75" customHeight="1" x14ac:dyDescent="0.25">
      <c r="B94" s="561"/>
      <c r="C94" s="561"/>
      <c r="D94" s="561"/>
      <c r="E94" s="9" t="s">
        <v>10</v>
      </c>
      <c r="F94" s="9" t="s">
        <v>11</v>
      </c>
      <c r="G94" s="9" t="s">
        <v>12</v>
      </c>
      <c r="I94" s="3" t="s">
        <v>94</v>
      </c>
      <c r="J94" s="4" t="s">
        <v>95</v>
      </c>
      <c r="K94" s="5"/>
      <c r="L94" s="6">
        <v>12</v>
      </c>
      <c r="M94" s="6">
        <v>12</v>
      </c>
      <c r="N94" s="6" t="s">
        <v>21</v>
      </c>
    </row>
    <row r="95" spans="2:14" ht="15.75" customHeight="1" x14ac:dyDescent="0.25">
      <c r="B95" s="3" t="s">
        <v>96</v>
      </c>
      <c r="C95" s="4" t="s">
        <v>97</v>
      </c>
      <c r="D95" s="5"/>
      <c r="E95" s="6">
        <v>12</v>
      </c>
      <c r="F95" s="6">
        <v>12</v>
      </c>
      <c r="G95" s="6" t="s">
        <v>18</v>
      </c>
      <c r="I95" s="3"/>
      <c r="J95" s="4"/>
      <c r="K95" s="5">
        <v>2</v>
      </c>
      <c r="L95" s="6"/>
      <c r="M95" s="6"/>
      <c r="N95" s="6"/>
    </row>
    <row r="96" spans="2:14" ht="15.75" customHeight="1" x14ac:dyDescent="0.25">
      <c r="B96" s="3"/>
      <c r="C96" s="4"/>
      <c r="D96" s="5">
        <v>2</v>
      </c>
      <c r="E96" s="6"/>
      <c r="F96" s="6"/>
      <c r="G96" s="6"/>
      <c r="I96" s="3"/>
      <c r="J96" s="4"/>
      <c r="K96" s="5"/>
      <c r="L96" s="6"/>
      <c r="M96" s="6"/>
      <c r="N96" s="6"/>
    </row>
    <row r="97" spans="2:14" ht="15.75" customHeight="1" x14ac:dyDescent="0.25">
      <c r="B97" s="3"/>
      <c r="C97" s="4"/>
      <c r="D97" s="5"/>
      <c r="E97" s="6"/>
      <c r="F97" s="6"/>
      <c r="G97" s="6"/>
      <c r="I97" s="561" t="s">
        <v>23</v>
      </c>
      <c r="J97" s="562" t="s">
        <v>7</v>
      </c>
      <c r="K97" s="563" t="s">
        <v>8</v>
      </c>
      <c r="L97" s="564" t="s">
        <v>9</v>
      </c>
      <c r="M97" s="564"/>
      <c r="N97" s="564"/>
    </row>
    <row r="98" spans="2:14" ht="15.75" customHeight="1" x14ac:dyDescent="0.25">
      <c r="B98" s="561" t="s">
        <v>22</v>
      </c>
      <c r="C98" s="562" t="s">
        <v>3</v>
      </c>
      <c r="D98" s="563" t="s">
        <v>4</v>
      </c>
      <c r="E98" s="564" t="s">
        <v>5</v>
      </c>
      <c r="F98" s="564"/>
      <c r="G98" s="564"/>
      <c r="I98" s="561"/>
      <c r="J98" s="561"/>
      <c r="K98" s="561"/>
      <c r="L98" s="9" t="s">
        <v>13</v>
      </c>
      <c r="M98" s="9" t="s">
        <v>14</v>
      </c>
      <c r="N98" s="9" t="s">
        <v>15</v>
      </c>
    </row>
    <row r="99" spans="2:14" ht="15.75" customHeight="1" x14ac:dyDescent="0.25">
      <c r="B99" s="561"/>
      <c r="C99" s="561"/>
      <c r="D99" s="561"/>
      <c r="E99" s="9" t="s">
        <v>10</v>
      </c>
      <c r="F99" s="9" t="s">
        <v>11</v>
      </c>
      <c r="G99" s="9" t="s">
        <v>12</v>
      </c>
      <c r="I99" s="3" t="s">
        <v>98</v>
      </c>
      <c r="J99" t="s">
        <v>99</v>
      </c>
      <c r="K99" s="13">
        <v>2</v>
      </c>
      <c r="L99" s="6">
        <v>16</v>
      </c>
      <c r="M99" s="6">
        <v>16</v>
      </c>
      <c r="N99" s="6" t="s">
        <v>21</v>
      </c>
    </row>
    <row r="100" spans="2:14" ht="15.75" customHeight="1" x14ac:dyDescent="0.25">
      <c r="B100" s="3" t="s">
        <v>100</v>
      </c>
      <c r="C100" s="10" t="s">
        <v>101</v>
      </c>
      <c r="D100" s="13">
        <v>2</v>
      </c>
      <c r="E100" s="6">
        <v>16</v>
      </c>
      <c r="F100" s="6">
        <v>16</v>
      </c>
      <c r="G100" s="6" t="s">
        <v>18</v>
      </c>
      <c r="I100" s="14"/>
      <c r="J100" s="15"/>
      <c r="K100" s="7"/>
      <c r="L100" s="16"/>
      <c r="M100" s="16"/>
      <c r="N100" s="16"/>
    </row>
    <row r="101" spans="2:14" ht="15.75" customHeight="1" x14ac:dyDescent="0.25">
      <c r="B101" s="3"/>
      <c r="C101" s="10"/>
      <c r="D101" s="13"/>
      <c r="E101" s="6"/>
      <c r="F101" s="6"/>
      <c r="G101" s="6"/>
      <c r="I101" s="561" t="s">
        <v>23</v>
      </c>
      <c r="J101" s="562" t="s">
        <v>7</v>
      </c>
      <c r="K101" s="563" t="s">
        <v>8</v>
      </c>
      <c r="L101" s="564" t="s">
        <v>9</v>
      </c>
      <c r="M101" s="564"/>
      <c r="N101" s="564"/>
    </row>
    <row r="102" spans="2:14" ht="15.75" customHeight="1" x14ac:dyDescent="0.25">
      <c r="B102" s="3"/>
      <c r="C102" s="10"/>
      <c r="D102" s="13"/>
      <c r="E102" s="6"/>
      <c r="F102" s="6"/>
      <c r="G102" s="6"/>
      <c r="I102" s="561"/>
      <c r="J102" s="561"/>
      <c r="K102" s="561"/>
      <c r="L102" s="9" t="s">
        <v>13</v>
      </c>
      <c r="M102" s="9" t="s">
        <v>14</v>
      </c>
      <c r="N102" s="9" t="s">
        <v>15</v>
      </c>
    </row>
    <row r="103" spans="2:14" ht="15.75" customHeight="1" x14ac:dyDescent="0.25">
      <c r="B103" s="561" t="s">
        <v>22</v>
      </c>
      <c r="C103" s="562" t="s">
        <v>3</v>
      </c>
      <c r="D103" s="563" t="s">
        <v>4</v>
      </c>
      <c r="E103" s="564" t="s">
        <v>5</v>
      </c>
      <c r="F103" s="564"/>
      <c r="G103" s="564"/>
      <c r="I103" s="3" t="s">
        <v>102</v>
      </c>
      <c r="J103" s="10" t="s">
        <v>103</v>
      </c>
      <c r="K103" s="13">
        <v>2</v>
      </c>
      <c r="L103" s="6">
        <v>24</v>
      </c>
      <c r="M103" s="6">
        <v>0</v>
      </c>
      <c r="N103" s="6" t="s">
        <v>21</v>
      </c>
    </row>
    <row r="104" spans="2:14" ht="15.75" customHeight="1" x14ac:dyDescent="0.25">
      <c r="B104" s="561"/>
      <c r="C104" s="561"/>
      <c r="D104" s="561"/>
      <c r="E104" s="9" t="s">
        <v>10</v>
      </c>
      <c r="F104" s="9" t="s">
        <v>11</v>
      </c>
      <c r="G104" s="9" t="s">
        <v>12</v>
      </c>
      <c r="I104" s="3"/>
      <c r="J104" s="4"/>
      <c r="K104" s="5"/>
      <c r="L104" s="6"/>
      <c r="M104" s="6"/>
      <c r="N104" s="6"/>
    </row>
    <row r="105" spans="2:14" ht="15.75" customHeight="1" x14ac:dyDescent="0.25">
      <c r="B105" s="3" t="s">
        <v>104</v>
      </c>
      <c r="C105" s="10" t="s">
        <v>105</v>
      </c>
      <c r="D105" s="13">
        <v>2</v>
      </c>
      <c r="E105" s="6">
        <v>24</v>
      </c>
      <c r="F105" s="6">
        <v>0</v>
      </c>
      <c r="G105" s="6" t="s">
        <v>18</v>
      </c>
      <c r="I105" s="561" t="s">
        <v>23</v>
      </c>
      <c r="J105" s="562" t="s">
        <v>7</v>
      </c>
      <c r="K105" s="563" t="s">
        <v>8</v>
      </c>
      <c r="L105" s="564" t="s">
        <v>9</v>
      </c>
      <c r="M105" s="564"/>
      <c r="N105" s="564"/>
    </row>
    <row r="106" spans="2:14" ht="15.75" customHeight="1" x14ac:dyDescent="0.25">
      <c r="B106" s="3"/>
      <c r="C106" s="10"/>
      <c r="D106" s="13"/>
      <c r="E106" s="6"/>
      <c r="F106" s="6"/>
      <c r="G106" s="6"/>
      <c r="I106" s="561"/>
      <c r="J106" s="561"/>
      <c r="K106" s="561"/>
      <c r="L106" s="9" t="s">
        <v>13</v>
      </c>
      <c r="M106" s="9" t="s">
        <v>14</v>
      </c>
      <c r="N106" s="9" t="s">
        <v>15</v>
      </c>
    </row>
    <row r="107" spans="2:14" ht="15.75" customHeight="1" x14ac:dyDescent="0.25">
      <c r="B107" s="3"/>
      <c r="C107" s="10"/>
      <c r="D107" s="13"/>
      <c r="E107" s="6"/>
      <c r="F107" s="6"/>
      <c r="G107" s="6"/>
      <c r="I107" s="3" t="s">
        <v>106</v>
      </c>
      <c r="J107" s="17" t="s">
        <v>107</v>
      </c>
      <c r="K107" s="13">
        <v>2</v>
      </c>
      <c r="L107" s="6">
        <v>10</v>
      </c>
      <c r="M107" s="6">
        <v>9</v>
      </c>
      <c r="N107" s="6">
        <v>3</v>
      </c>
    </row>
    <row r="108" spans="2:14" ht="15.75" customHeight="1" x14ac:dyDescent="0.25">
      <c r="B108" s="561" t="s">
        <v>22</v>
      </c>
      <c r="C108" s="562" t="s">
        <v>3</v>
      </c>
      <c r="D108" s="563" t="s">
        <v>4</v>
      </c>
      <c r="E108" s="564" t="s">
        <v>5</v>
      </c>
      <c r="F108" s="564"/>
      <c r="G108" s="564"/>
      <c r="I108" s="14"/>
      <c r="J108" s="15"/>
      <c r="K108" s="7"/>
      <c r="L108" s="16"/>
      <c r="M108" s="16"/>
      <c r="N108" s="16"/>
    </row>
    <row r="109" spans="2:14" ht="15.75" customHeight="1" x14ac:dyDescent="0.25">
      <c r="B109" s="561"/>
      <c r="C109" s="561"/>
      <c r="D109" s="561"/>
      <c r="E109" s="9" t="s">
        <v>10</v>
      </c>
      <c r="F109" s="9" t="s">
        <v>11</v>
      </c>
      <c r="G109" s="9" t="s">
        <v>12</v>
      </c>
      <c r="I109" s="561" t="s">
        <v>23</v>
      </c>
      <c r="J109" s="562" t="s">
        <v>7</v>
      </c>
      <c r="K109" s="563" t="s">
        <v>8</v>
      </c>
      <c r="L109" s="564" t="s">
        <v>9</v>
      </c>
      <c r="M109" s="564"/>
      <c r="N109" s="564"/>
    </row>
    <row r="110" spans="2:14" ht="15.75" customHeight="1" x14ac:dyDescent="0.25">
      <c r="B110" s="3" t="s">
        <v>108</v>
      </c>
      <c r="C110" s="18" t="s">
        <v>109</v>
      </c>
      <c r="D110" s="13">
        <v>2</v>
      </c>
      <c r="E110" s="6">
        <v>10</v>
      </c>
      <c r="F110" s="6">
        <v>9</v>
      </c>
      <c r="G110" s="6">
        <v>3</v>
      </c>
      <c r="I110" s="561"/>
      <c r="J110" s="561"/>
      <c r="K110" s="561"/>
      <c r="L110" s="9" t="s">
        <v>13</v>
      </c>
      <c r="M110" s="9" t="s">
        <v>14</v>
      </c>
      <c r="N110" s="9" t="s">
        <v>15</v>
      </c>
    </row>
    <row r="111" spans="2:14" ht="15.75" customHeight="1" x14ac:dyDescent="0.25">
      <c r="B111" s="3"/>
      <c r="C111" s="10"/>
      <c r="D111" s="13"/>
      <c r="E111" s="6"/>
      <c r="F111" s="6"/>
      <c r="G111" s="6"/>
      <c r="I111" s="3" t="s">
        <v>110</v>
      </c>
      <c r="J111" s="10" t="s">
        <v>111</v>
      </c>
      <c r="K111" s="13">
        <v>2</v>
      </c>
      <c r="L111" s="6">
        <v>11</v>
      </c>
      <c r="M111" s="6">
        <v>5</v>
      </c>
      <c r="N111" s="6" t="s">
        <v>112</v>
      </c>
    </row>
    <row r="112" spans="2:14" ht="15.75" customHeight="1" x14ac:dyDescent="0.25">
      <c r="B112" s="3"/>
      <c r="C112" s="10"/>
      <c r="D112" s="13"/>
      <c r="E112" s="6"/>
      <c r="F112" s="6"/>
      <c r="G112" s="6"/>
      <c r="I112" s="3"/>
      <c r="J112" s="4"/>
      <c r="K112" s="5"/>
      <c r="L112" s="6"/>
      <c r="M112" s="6"/>
      <c r="N112" s="6"/>
    </row>
    <row r="113" spans="2:14" ht="15.75" customHeight="1" x14ac:dyDescent="0.25">
      <c r="B113" s="561" t="s">
        <v>22</v>
      </c>
      <c r="C113" s="562" t="s">
        <v>3</v>
      </c>
      <c r="D113" s="563" t="s">
        <v>4</v>
      </c>
      <c r="E113" s="564" t="s">
        <v>5</v>
      </c>
      <c r="F113" s="564"/>
      <c r="G113" s="564"/>
      <c r="I113" s="561" t="s">
        <v>23</v>
      </c>
      <c r="J113" s="562" t="s">
        <v>7</v>
      </c>
      <c r="K113" s="563" t="s">
        <v>8</v>
      </c>
      <c r="L113" s="564" t="s">
        <v>9</v>
      </c>
      <c r="M113" s="564"/>
      <c r="N113" s="564"/>
    </row>
    <row r="114" spans="2:14" ht="15.75" customHeight="1" x14ac:dyDescent="0.25">
      <c r="B114" s="561"/>
      <c r="C114" s="561"/>
      <c r="D114" s="561"/>
      <c r="E114" s="9" t="s">
        <v>10</v>
      </c>
      <c r="F114" s="9" t="s">
        <v>11</v>
      </c>
      <c r="G114" s="9" t="s">
        <v>12</v>
      </c>
      <c r="I114" s="561"/>
      <c r="J114" s="561"/>
      <c r="K114" s="561"/>
      <c r="L114" s="9" t="s">
        <v>13</v>
      </c>
      <c r="M114" s="9" t="s">
        <v>14</v>
      </c>
      <c r="N114" s="9" t="s">
        <v>15</v>
      </c>
    </row>
    <row r="115" spans="2:14" ht="15.75" customHeight="1" x14ac:dyDescent="0.25">
      <c r="B115" s="3" t="s">
        <v>113</v>
      </c>
      <c r="C115" s="10" t="s">
        <v>114</v>
      </c>
      <c r="D115" s="13">
        <v>2</v>
      </c>
      <c r="E115" s="6">
        <v>11</v>
      </c>
      <c r="F115" s="6">
        <v>5</v>
      </c>
      <c r="G115" s="6" t="s">
        <v>112</v>
      </c>
      <c r="I115" s="3" t="s">
        <v>115</v>
      </c>
      <c r="J115" s="10" t="s">
        <v>116</v>
      </c>
      <c r="K115" s="13">
        <v>2</v>
      </c>
      <c r="L115" s="6">
        <v>11</v>
      </c>
      <c r="M115" s="6">
        <v>4</v>
      </c>
      <c r="N115" s="6">
        <v>12</v>
      </c>
    </row>
    <row r="116" spans="2:14" ht="15.75" customHeight="1" x14ac:dyDescent="0.25">
      <c r="B116" s="3"/>
      <c r="C116" s="10"/>
      <c r="D116" s="13"/>
      <c r="E116" s="6"/>
      <c r="F116" s="6"/>
      <c r="G116" s="6"/>
      <c r="I116" s="3"/>
      <c r="J116" s="10"/>
      <c r="K116" s="13"/>
      <c r="L116" s="6"/>
      <c r="M116" s="6"/>
      <c r="N116" s="6"/>
    </row>
    <row r="117" spans="2:14" ht="15.75" customHeight="1" x14ac:dyDescent="0.25">
      <c r="B117" s="3"/>
      <c r="C117" s="10"/>
      <c r="D117" s="13"/>
      <c r="E117" s="6"/>
      <c r="F117" s="6"/>
      <c r="G117" s="6"/>
      <c r="I117" s="16"/>
      <c r="J117" s="16"/>
      <c r="K117" s="16"/>
      <c r="L117" s="6"/>
      <c r="M117" s="6"/>
      <c r="N117" s="6"/>
    </row>
    <row r="118" spans="2:14" ht="15.75" customHeight="1" x14ac:dyDescent="0.25">
      <c r="B118" s="561" t="s">
        <v>22</v>
      </c>
      <c r="C118" s="562" t="s">
        <v>3</v>
      </c>
      <c r="D118" s="563" t="s">
        <v>4</v>
      </c>
      <c r="E118" s="564" t="s">
        <v>5</v>
      </c>
      <c r="F118" s="564"/>
      <c r="G118" s="564"/>
      <c r="I118" s="19" t="s">
        <v>8</v>
      </c>
      <c r="J118" s="19" t="s">
        <v>117</v>
      </c>
      <c r="K118" s="20">
        <v>56</v>
      </c>
      <c r="L118" s="21"/>
      <c r="M118" s="21"/>
      <c r="N118" s="21"/>
    </row>
    <row r="119" spans="2:14" ht="15.75" customHeight="1" x14ac:dyDescent="0.25">
      <c r="B119" s="561"/>
      <c r="C119" s="561"/>
      <c r="D119" s="561"/>
      <c r="E119" s="9" t="s">
        <v>10</v>
      </c>
      <c r="F119" s="9" t="s">
        <v>11</v>
      </c>
      <c r="G119" s="9" t="s">
        <v>12</v>
      </c>
      <c r="I119" s="3"/>
      <c r="J119" s="22" t="s">
        <v>118</v>
      </c>
      <c r="K119" s="20">
        <v>4</v>
      </c>
      <c r="L119" s="6"/>
      <c r="M119" s="6"/>
      <c r="N119" s="6"/>
    </row>
    <row r="120" spans="2:14" ht="15.75" customHeight="1" x14ac:dyDescent="0.25">
      <c r="B120" s="3" t="s">
        <v>119</v>
      </c>
      <c r="C120" s="10" t="s">
        <v>120</v>
      </c>
      <c r="D120" s="13">
        <v>2</v>
      </c>
      <c r="E120" s="6">
        <v>11</v>
      </c>
      <c r="F120" s="6">
        <v>4</v>
      </c>
      <c r="G120" s="6">
        <v>12</v>
      </c>
      <c r="I120" s="3"/>
      <c r="J120" s="23" t="s">
        <v>121</v>
      </c>
      <c r="K120" s="20">
        <v>60</v>
      </c>
      <c r="L120" s="6"/>
      <c r="M120" s="6"/>
      <c r="N120" s="6"/>
    </row>
    <row r="121" spans="2:14" ht="15.75" customHeight="1" x14ac:dyDescent="0.25">
      <c r="B121" s="3"/>
      <c r="C121" s="10"/>
      <c r="D121" s="13"/>
      <c r="E121" s="6"/>
      <c r="F121" s="6"/>
      <c r="G121" s="6"/>
      <c r="I121" s="24"/>
      <c r="J121" s="25"/>
      <c r="K121" s="11"/>
      <c r="L121" s="12"/>
      <c r="M121" s="12"/>
      <c r="N121" s="12"/>
    </row>
    <row r="122" spans="2:14" ht="15.75" customHeight="1" x14ac:dyDescent="0.25">
      <c r="B122" s="3"/>
      <c r="C122" s="10"/>
      <c r="D122" s="13"/>
      <c r="E122" s="6"/>
      <c r="F122" s="6"/>
      <c r="G122" s="6"/>
      <c r="L122" s="12"/>
      <c r="M122" s="12"/>
      <c r="N122" s="12"/>
    </row>
    <row r="123" spans="2:14" ht="15.75" customHeight="1" x14ac:dyDescent="0.25">
      <c r="B123" s="3"/>
      <c r="C123" s="10"/>
      <c r="D123" s="13"/>
      <c r="E123" s="6"/>
      <c r="F123" s="6"/>
      <c r="G123" s="6"/>
      <c r="L123" s="12"/>
      <c r="M123" s="12"/>
      <c r="N123" s="12"/>
    </row>
    <row r="124" spans="2:14" ht="15.75" customHeight="1" x14ac:dyDescent="0.25">
      <c r="B124" s="19" t="s">
        <v>122</v>
      </c>
      <c r="C124" s="22" t="s">
        <v>123</v>
      </c>
      <c r="D124" s="20">
        <v>56</v>
      </c>
      <c r="E124" s="21"/>
      <c r="F124" s="21"/>
      <c r="G124" s="21"/>
      <c r="L124" s="12"/>
      <c r="M124" s="12"/>
      <c r="N124" s="12"/>
    </row>
    <row r="125" spans="2:14" ht="15.75" customHeight="1" x14ac:dyDescent="0.25">
      <c r="B125" s="3"/>
      <c r="C125" s="22" t="s">
        <v>124</v>
      </c>
      <c r="D125" s="20">
        <v>4</v>
      </c>
      <c r="E125" s="6"/>
      <c r="F125" s="6"/>
      <c r="G125" s="6"/>
      <c r="L125" s="12"/>
      <c r="M125" s="12"/>
      <c r="N125" s="12"/>
    </row>
    <row r="126" spans="2:14" ht="15.75" customHeight="1" x14ac:dyDescent="0.25">
      <c r="B126" s="3"/>
      <c r="C126" s="23" t="s">
        <v>125</v>
      </c>
      <c r="D126" s="20">
        <v>60</v>
      </c>
      <c r="E126" s="6"/>
      <c r="F126" s="6"/>
      <c r="G126" s="6"/>
      <c r="L126" s="12"/>
      <c r="M126" s="12"/>
      <c r="N126" s="12"/>
    </row>
    <row r="127" spans="2:14" ht="15.75" customHeight="1" x14ac:dyDescent="0.25">
      <c r="B127" s="24"/>
      <c r="C127" s="25"/>
      <c r="D127" s="11"/>
      <c r="E127" s="12"/>
      <c r="F127" s="12"/>
      <c r="G127" s="12"/>
      <c r="I127" s="3"/>
      <c r="J127" s="553" t="s">
        <v>126</v>
      </c>
      <c r="K127" s="553"/>
      <c r="L127" s="553"/>
      <c r="M127" s="553"/>
      <c r="N127" s="12"/>
    </row>
    <row r="128" spans="2:14" ht="15.75" customHeight="1" x14ac:dyDescent="0.25">
      <c r="B128" s="24"/>
      <c r="C128" s="25"/>
      <c r="D128" s="11"/>
      <c r="E128" s="12"/>
      <c r="F128" s="12"/>
      <c r="G128" s="12"/>
      <c r="I128" s="554" t="s">
        <v>84</v>
      </c>
      <c r="J128" s="555" t="s">
        <v>7</v>
      </c>
      <c r="K128" s="556"/>
      <c r="L128" s="557" t="s">
        <v>8</v>
      </c>
      <c r="M128" s="558" t="s">
        <v>127</v>
      </c>
      <c r="N128" s="12"/>
    </row>
    <row r="129" spans="2:14" ht="15.75" customHeight="1" x14ac:dyDescent="0.25">
      <c r="B129" s="24"/>
      <c r="C129" s="25"/>
      <c r="D129" s="11"/>
      <c r="E129" s="12"/>
      <c r="F129" s="12"/>
      <c r="G129" s="12"/>
      <c r="I129" s="554"/>
      <c r="J129" s="554"/>
      <c r="K129" s="554"/>
      <c r="L129" s="554"/>
      <c r="M129" s="554"/>
      <c r="N129" s="12"/>
    </row>
    <row r="130" spans="2:14" ht="21" customHeight="1" x14ac:dyDescent="0.25">
      <c r="B130" s="559" t="s">
        <v>128</v>
      </c>
      <c r="C130" s="559"/>
      <c r="D130" s="559"/>
      <c r="E130" s="559"/>
      <c r="F130" s="559"/>
      <c r="G130" s="559"/>
      <c r="I130" s="3" t="s">
        <v>129</v>
      </c>
      <c r="J130" s="26" t="s">
        <v>130</v>
      </c>
      <c r="K130" s="15" t="s">
        <v>131</v>
      </c>
      <c r="L130" s="7">
        <v>5</v>
      </c>
      <c r="M130" s="13">
        <v>30</v>
      </c>
      <c r="N130" s="12"/>
    </row>
    <row r="131" spans="2:14" ht="15.75" customHeight="1" x14ac:dyDescent="0.25">
      <c r="B131" s="24"/>
      <c r="C131" s="25"/>
      <c r="D131" s="11"/>
      <c r="E131" s="12"/>
      <c r="F131" s="12"/>
      <c r="G131" s="12"/>
      <c r="I131" s="3"/>
      <c r="J131" s="26"/>
      <c r="K131" s="15"/>
      <c r="L131" s="7"/>
      <c r="M131" s="13"/>
      <c r="N131" s="12"/>
    </row>
    <row r="132" spans="2:14" ht="15.75" customHeight="1" x14ac:dyDescent="0.25">
      <c r="B132" s="3"/>
      <c r="C132" s="560" t="s">
        <v>126</v>
      </c>
      <c r="D132" s="560"/>
      <c r="E132" s="560"/>
      <c r="F132" s="560"/>
      <c r="G132" s="27"/>
      <c r="I132" s="3"/>
      <c r="J132" s="28"/>
      <c r="K132" s="29"/>
      <c r="L132" s="29"/>
      <c r="M132" s="30"/>
      <c r="N132" s="12"/>
    </row>
    <row r="133" spans="2:14" ht="15.75" customHeight="1" x14ac:dyDescent="0.25">
      <c r="B133" s="554" t="s">
        <v>85</v>
      </c>
      <c r="C133" s="555" t="s">
        <v>3</v>
      </c>
      <c r="D133" s="556"/>
      <c r="E133" s="557" t="s">
        <v>132</v>
      </c>
      <c r="F133" s="558" t="s">
        <v>133</v>
      </c>
      <c r="G133" s="27"/>
      <c r="I133" s="3" t="s">
        <v>134</v>
      </c>
      <c r="J133" s="26" t="s">
        <v>135</v>
      </c>
      <c r="K133" s="15" t="s">
        <v>136</v>
      </c>
      <c r="L133" s="7">
        <v>5</v>
      </c>
      <c r="M133" s="13">
        <v>30</v>
      </c>
      <c r="N133" s="12"/>
    </row>
    <row r="134" spans="2:14" ht="15.75" customHeight="1" x14ac:dyDescent="0.25">
      <c r="B134" s="554"/>
      <c r="C134" s="554"/>
      <c r="D134" s="554"/>
      <c r="E134" s="554"/>
      <c r="F134" s="554"/>
      <c r="G134" s="27"/>
      <c r="I134" s="3"/>
      <c r="J134" s="26"/>
      <c r="K134" s="15"/>
      <c r="L134" s="7"/>
      <c r="M134" s="13"/>
      <c r="N134" s="12"/>
    </row>
    <row r="135" spans="2:14" ht="15.75" customHeight="1" x14ac:dyDescent="0.25">
      <c r="B135" s="3" t="s">
        <v>137</v>
      </c>
      <c r="C135" s="14" t="s">
        <v>130</v>
      </c>
      <c r="D135" s="15" t="s">
        <v>138</v>
      </c>
      <c r="E135" s="7">
        <v>5</v>
      </c>
      <c r="F135" s="13">
        <v>30</v>
      </c>
      <c r="G135" s="27"/>
      <c r="I135" s="3"/>
      <c r="J135" s="26"/>
      <c r="K135" s="29"/>
      <c r="L135" s="29"/>
      <c r="M135" s="30"/>
      <c r="N135" s="12"/>
    </row>
    <row r="136" spans="2:14" ht="15.75" customHeight="1" x14ac:dyDescent="0.25">
      <c r="B136" s="3"/>
      <c r="C136" s="14"/>
      <c r="D136" s="15"/>
      <c r="E136" s="7"/>
      <c r="F136" s="13"/>
      <c r="G136" s="27"/>
      <c r="I136" s="3" t="s">
        <v>139</v>
      </c>
      <c r="J136" s="26" t="s">
        <v>140</v>
      </c>
      <c r="K136" s="15" t="s">
        <v>141</v>
      </c>
      <c r="L136" s="7">
        <v>2</v>
      </c>
      <c r="M136" s="13">
        <v>15</v>
      </c>
      <c r="N136" s="12"/>
    </row>
    <row r="137" spans="2:14" ht="15.75" customHeight="1" x14ac:dyDescent="0.25">
      <c r="B137" s="3"/>
      <c r="C137" s="10"/>
      <c r="D137" s="29"/>
      <c r="E137" s="29"/>
      <c r="F137" s="30"/>
      <c r="G137" s="27"/>
      <c r="I137" s="3"/>
      <c r="J137" s="26"/>
      <c r="K137" s="15"/>
      <c r="L137" s="7"/>
      <c r="M137" s="13"/>
      <c r="N137" s="12"/>
    </row>
    <row r="138" spans="2:14" ht="15.75" customHeight="1" x14ac:dyDescent="0.25">
      <c r="B138" s="3" t="s">
        <v>142</v>
      </c>
      <c r="C138" s="14" t="s">
        <v>135</v>
      </c>
      <c r="D138" s="15" t="s">
        <v>143</v>
      </c>
      <c r="E138" s="7">
        <v>5</v>
      </c>
      <c r="F138" s="13">
        <v>30</v>
      </c>
      <c r="G138" s="27"/>
      <c r="I138" s="3"/>
      <c r="J138" s="26"/>
      <c r="K138" s="29"/>
      <c r="L138" s="29"/>
      <c r="M138" s="30"/>
      <c r="N138" s="12"/>
    </row>
    <row r="139" spans="2:14" ht="15.75" customHeight="1" x14ac:dyDescent="0.25">
      <c r="B139" s="3"/>
      <c r="C139" s="14"/>
      <c r="D139" s="15"/>
      <c r="E139" s="7"/>
      <c r="F139" s="13"/>
      <c r="G139" s="27"/>
      <c r="I139" s="3" t="s">
        <v>144</v>
      </c>
      <c r="J139" s="26" t="s">
        <v>145</v>
      </c>
      <c r="K139" s="15" t="s">
        <v>146</v>
      </c>
      <c r="L139" s="7">
        <v>2</v>
      </c>
      <c r="M139" s="13">
        <v>15</v>
      </c>
      <c r="N139" s="12"/>
    </row>
    <row r="140" spans="2:14" ht="15.75" customHeight="1" x14ac:dyDescent="0.25">
      <c r="B140" s="3"/>
      <c r="C140" s="14"/>
      <c r="D140" s="29"/>
      <c r="E140" s="29"/>
      <c r="F140" s="30"/>
      <c r="G140" s="27"/>
      <c r="I140" s="3"/>
      <c r="J140" s="26"/>
      <c r="K140" s="15"/>
      <c r="L140" s="7"/>
      <c r="M140" s="13"/>
      <c r="N140" s="12"/>
    </row>
    <row r="141" spans="2:14" ht="15.75" customHeight="1" x14ac:dyDescent="0.25">
      <c r="B141" s="3" t="s">
        <v>147</v>
      </c>
      <c r="C141" s="14" t="s">
        <v>140</v>
      </c>
      <c r="D141" s="15" t="s">
        <v>148</v>
      </c>
      <c r="E141" s="7">
        <v>2</v>
      </c>
      <c r="F141" s="13">
        <v>15</v>
      </c>
      <c r="G141" s="27"/>
      <c r="I141" s="3"/>
      <c r="J141" s="26"/>
      <c r="K141" s="29"/>
      <c r="L141" s="29"/>
      <c r="M141" s="30"/>
      <c r="N141" s="12"/>
    </row>
    <row r="142" spans="2:14" ht="15.75" customHeight="1" x14ac:dyDescent="0.25">
      <c r="B142" s="3"/>
      <c r="C142" s="14"/>
      <c r="D142" s="15"/>
      <c r="E142" s="7"/>
      <c r="F142" s="13"/>
      <c r="G142" s="27"/>
      <c r="I142" s="3" t="s">
        <v>149</v>
      </c>
      <c r="J142" s="26" t="s">
        <v>150</v>
      </c>
      <c r="K142" s="15" t="s">
        <v>151</v>
      </c>
      <c r="L142" s="7">
        <v>1</v>
      </c>
      <c r="M142" s="13">
        <v>7</v>
      </c>
      <c r="N142" s="12"/>
    </row>
    <row r="143" spans="2:14" ht="15.75" customHeight="1" x14ac:dyDescent="0.25">
      <c r="B143" s="3"/>
      <c r="C143" s="14"/>
      <c r="D143" s="29"/>
      <c r="E143" s="29"/>
      <c r="F143" s="30"/>
      <c r="G143" s="27"/>
      <c r="I143" s="3"/>
      <c r="J143" s="26"/>
      <c r="K143" s="15"/>
      <c r="L143" s="7"/>
      <c r="M143" s="13"/>
      <c r="N143" s="12"/>
    </row>
    <row r="144" spans="2:14" ht="15.75" customHeight="1" x14ac:dyDescent="0.25">
      <c r="B144" s="3" t="s">
        <v>152</v>
      </c>
      <c r="C144" s="14" t="s">
        <v>145</v>
      </c>
      <c r="D144" s="15" t="s">
        <v>153</v>
      </c>
      <c r="E144" s="7">
        <v>2</v>
      </c>
      <c r="F144" s="13">
        <v>15</v>
      </c>
      <c r="G144" s="27"/>
      <c r="I144" s="3"/>
      <c r="J144" s="26"/>
      <c r="K144" s="29"/>
      <c r="L144" s="29"/>
      <c r="M144" s="30"/>
      <c r="N144" s="12"/>
    </row>
    <row r="145" spans="2:14" ht="15.75" customHeight="1" x14ac:dyDescent="0.25">
      <c r="B145" s="3"/>
      <c r="C145" s="14"/>
      <c r="D145" s="15"/>
      <c r="E145" s="7"/>
      <c r="F145" s="13"/>
      <c r="G145" s="27"/>
      <c r="I145" s="3" t="s">
        <v>154</v>
      </c>
      <c r="J145" s="26" t="s">
        <v>155</v>
      </c>
      <c r="K145" s="15" t="s">
        <v>156</v>
      </c>
      <c r="L145" s="7">
        <v>1</v>
      </c>
      <c r="M145" s="13">
        <v>7</v>
      </c>
      <c r="N145" s="12"/>
    </row>
    <row r="146" spans="2:14" ht="15.75" customHeight="1" x14ac:dyDescent="0.25">
      <c r="B146" s="3"/>
      <c r="C146" s="14"/>
      <c r="D146" s="29"/>
      <c r="E146" s="29"/>
      <c r="F146" s="30"/>
      <c r="G146" s="27"/>
      <c r="I146" s="3"/>
      <c r="J146" s="26"/>
      <c r="K146" s="15"/>
      <c r="L146" s="7"/>
      <c r="M146" s="13"/>
      <c r="N146" s="12"/>
    </row>
    <row r="147" spans="2:14" ht="15.75" customHeight="1" x14ac:dyDescent="0.25">
      <c r="B147" s="3" t="s">
        <v>157</v>
      </c>
      <c r="C147" s="14" t="s">
        <v>150</v>
      </c>
      <c r="D147" s="15" t="s">
        <v>158</v>
      </c>
      <c r="E147" s="7">
        <v>1</v>
      </c>
      <c r="F147" s="13">
        <v>7</v>
      </c>
      <c r="G147" s="27"/>
      <c r="I147" s="3"/>
      <c r="J147" s="26"/>
      <c r="K147" s="15"/>
      <c r="L147" s="7"/>
      <c r="M147" s="13"/>
      <c r="N147" s="12"/>
    </row>
    <row r="148" spans="2:14" ht="15.75" customHeight="1" x14ac:dyDescent="0.25">
      <c r="B148" s="3"/>
      <c r="C148" s="14"/>
      <c r="D148" s="15"/>
      <c r="E148" s="7"/>
      <c r="F148" s="13"/>
      <c r="G148" s="27"/>
      <c r="L148" s="12"/>
      <c r="M148" s="12"/>
      <c r="N148" s="12"/>
    </row>
    <row r="149" spans="2:14" ht="15.75" customHeight="1" x14ac:dyDescent="0.25">
      <c r="B149" s="3"/>
      <c r="C149" s="14"/>
      <c r="D149" s="29"/>
      <c r="E149" s="29"/>
      <c r="F149" s="30"/>
      <c r="G149" s="27"/>
      <c r="L149" s="12"/>
      <c r="M149" s="12"/>
      <c r="N149" s="12"/>
    </row>
    <row r="150" spans="2:14" ht="15.75" customHeight="1" x14ac:dyDescent="0.25">
      <c r="B150" s="3" t="s">
        <v>159</v>
      </c>
      <c r="C150" s="14" t="s">
        <v>155</v>
      </c>
      <c r="D150" s="15" t="s">
        <v>160</v>
      </c>
      <c r="E150" s="7">
        <v>1</v>
      </c>
      <c r="F150" s="13">
        <v>7</v>
      </c>
      <c r="G150" s="27"/>
      <c r="L150" s="12"/>
      <c r="M150" s="12"/>
      <c r="N150" s="12"/>
    </row>
    <row r="151" spans="2:14" ht="15.75" customHeight="1" x14ac:dyDescent="0.25">
      <c r="B151" s="3"/>
      <c r="C151" s="14"/>
      <c r="D151" s="15"/>
      <c r="E151" s="7"/>
      <c r="F151" s="13"/>
      <c r="G151" s="27"/>
      <c r="L151" s="12"/>
      <c r="M151" s="12"/>
      <c r="N151" s="12"/>
    </row>
    <row r="152" spans="2:14" ht="15.75" customHeight="1" x14ac:dyDescent="0.25">
      <c r="B152" s="3"/>
      <c r="C152" s="14"/>
      <c r="D152" s="15"/>
      <c r="E152" s="7"/>
      <c r="F152" s="13"/>
      <c r="G152" s="27"/>
      <c r="L152" s="12"/>
      <c r="M152" s="12"/>
      <c r="N152" s="12"/>
    </row>
    <row r="153" spans="2:14" ht="15.75" customHeight="1" x14ac:dyDescent="0.25"/>
    <row r="154" spans="2:14" ht="15.75" customHeight="1" x14ac:dyDescent="0.25"/>
    <row r="155" spans="2:14" ht="15.75" customHeight="1" x14ac:dyDescent="0.25"/>
    <row r="156" spans="2:14" ht="15.75" customHeight="1" x14ac:dyDescent="0.25"/>
    <row r="157" spans="2:14" ht="15.75" customHeight="1" x14ac:dyDescent="0.25"/>
    <row r="158" spans="2:14" ht="15.75" customHeight="1" x14ac:dyDescent="0.25"/>
    <row r="159" spans="2:14" ht="15.75" customHeight="1" x14ac:dyDescent="0.25"/>
    <row r="160" spans="2:14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7">
    <mergeCell ref="C1:G1"/>
    <mergeCell ref="J1:N1"/>
    <mergeCell ref="B2:B3"/>
    <mergeCell ref="C2:C3"/>
    <mergeCell ref="D2:D3"/>
    <mergeCell ref="E2:G2"/>
    <mergeCell ref="I2:I3"/>
    <mergeCell ref="J2:J3"/>
    <mergeCell ref="K2:K3"/>
    <mergeCell ref="L2:N2"/>
    <mergeCell ref="B7:B8"/>
    <mergeCell ref="C7:C8"/>
    <mergeCell ref="D7:D8"/>
    <mergeCell ref="E7:G7"/>
    <mergeCell ref="I7:I8"/>
    <mergeCell ref="J7:J8"/>
    <mergeCell ref="K7:K8"/>
    <mergeCell ref="L7:N7"/>
    <mergeCell ref="B12:B13"/>
    <mergeCell ref="C12:C13"/>
    <mergeCell ref="D12:D13"/>
    <mergeCell ref="E12:G12"/>
    <mergeCell ref="I12:I13"/>
    <mergeCell ref="J12:J13"/>
    <mergeCell ref="K12:K13"/>
    <mergeCell ref="L12:N12"/>
    <mergeCell ref="B17:B18"/>
    <mergeCell ref="C17:C18"/>
    <mergeCell ref="D17:D18"/>
    <mergeCell ref="E17:G17"/>
    <mergeCell ref="I17:I18"/>
    <mergeCell ref="J17:J18"/>
    <mergeCell ref="K17:K18"/>
    <mergeCell ref="L17:N17"/>
    <mergeCell ref="B22:B23"/>
    <mergeCell ref="C22:C23"/>
    <mergeCell ref="D22:D23"/>
    <mergeCell ref="E22:G22"/>
    <mergeCell ref="I22:I23"/>
    <mergeCell ref="J22:J23"/>
    <mergeCell ref="K22:K23"/>
    <mergeCell ref="L22:N22"/>
    <mergeCell ref="B27:B28"/>
    <mergeCell ref="C27:C28"/>
    <mergeCell ref="D27:D28"/>
    <mergeCell ref="E27:G27"/>
    <mergeCell ref="I27:I28"/>
    <mergeCell ref="J27:J28"/>
    <mergeCell ref="K27:K28"/>
    <mergeCell ref="L27:N27"/>
    <mergeCell ref="B32:B33"/>
    <mergeCell ref="C32:C33"/>
    <mergeCell ref="D32:D33"/>
    <mergeCell ref="E32:G32"/>
    <mergeCell ref="I32:I33"/>
    <mergeCell ref="J32:J33"/>
    <mergeCell ref="K32:K33"/>
    <mergeCell ref="L32:N32"/>
    <mergeCell ref="I37:I38"/>
    <mergeCell ref="J37:J38"/>
    <mergeCell ref="K37:K38"/>
    <mergeCell ref="L37:N37"/>
    <mergeCell ref="B38:B39"/>
    <mergeCell ref="C38:C39"/>
    <mergeCell ref="D38:D39"/>
    <mergeCell ref="E38:G38"/>
    <mergeCell ref="I42:I43"/>
    <mergeCell ref="J42:J43"/>
    <mergeCell ref="K42:K43"/>
    <mergeCell ref="L42:N42"/>
    <mergeCell ref="B43:B44"/>
    <mergeCell ref="C43:C44"/>
    <mergeCell ref="D43:D44"/>
    <mergeCell ref="E43:G43"/>
    <mergeCell ref="I47:I48"/>
    <mergeCell ref="J47:J48"/>
    <mergeCell ref="K47:K48"/>
    <mergeCell ref="L47:N47"/>
    <mergeCell ref="B48:B49"/>
    <mergeCell ref="C48:C49"/>
    <mergeCell ref="D48:D49"/>
    <mergeCell ref="E48:G48"/>
    <mergeCell ref="I52:I53"/>
    <mergeCell ref="J52:J53"/>
    <mergeCell ref="K52:K53"/>
    <mergeCell ref="L52:N52"/>
    <mergeCell ref="B53:B54"/>
    <mergeCell ref="C53:C54"/>
    <mergeCell ref="D53:D54"/>
    <mergeCell ref="E53:G53"/>
    <mergeCell ref="I57:I58"/>
    <mergeCell ref="J57:J58"/>
    <mergeCell ref="K57:K58"/>
    <mergeCell ref="L57:N57"/>
    <mergeCell ref="B58:B59"/>
    <mergeCell ref="C58:C59"/>
    <mergeCell ref="D58:D59"/>
    <mergeCell ref="E58:G58"/>
    <mergeCell ref="I62:I63"/>
    <mergeCell ref="J62:J63"/>
    <mergeCell ref="K62:K63"/>
    <mergeCell ref="L62:N62"/>
    <mergeCell ref="B63:B64"/>
    <mergeCell ref="C63:C64"/>
    <mergeCell ref="D63:D64"/>
    <mergeCell ref="E63:G63"/>
    <mergeCell ref="I67:I68"/>
    <mergeCell ref="J67:J68"/>
    <mergeCell ref="K67:K68"/>
    <mergeCell ref="L67:N67"/>
    <mergeCell ref="B68:B69"/>
    <mergeCell ref="C68:C69"/>
    <mergeCell ref="D68:D69"/>
    <mergeCell ref="E68:G68"/>
    <mergeCell ref="I72:I73"/>
    <mergeCell ref="J72:J73"/>
    <mergeCell ref="K72:K73"/>
    <mergeCell ref="L72:N72"/>
    <mergeCell ref="B73:B74"/>
    <mergeCell ref="C73:C74"/>
    <mergeCell ref="D73:D74"/>
    <mergeCell ref="E73:G73"/>
    <mergeCell ref="I77:I78"/>
    <mergeCell ref="J77:J78"/>
    <mergeCell ref="K77:K78"/>
    <mergeCell ref="L77:N77"/>
    <mergeCell ref="B78:B79"/>
    <mergeCell ref="C78:C79"/>
    <mergeCell ref="D78:D79"/>
    <mergeCell ref="E78:G78"/>
    <mergeCell ref="I82:I83"/>
    <mergeCell ref="J82:J83"/>
    <mergeCell ref="K82:K83"/>
    <mergeCell ref="L82:N82"/>
    <mergeCell ref="B83:B84"/>
    <mergeCell ref="C83:C84"/>
    <mergeCell ref="D83:D84"/>
    <mergeCell ref="E83:G83"/>
    <mergeCell ref="I87:I88"/>
    <mergeCell ref="J87:J88"/>
    <mergeCell ref="K87:K88"/>
    <mergeCell ref="L87:N87"/>
    <mergeCell ref="B88:B89"/>
    <mergeCell ref="C88:C89"/>
    <mergeCell ref="D88:D89"/>
    <mergeCell ref="E88:G88"/>
    <mergeCell ref="I92:I93"/>
    <mergeCell ref="J92:J93"/>
    <mergeCell ref="K92:K93"/>
    <mergeCell ref="L92:N92"/>
    <mergeCell ref="B93:B94"/>
    <mergeCell ref="C93:C94"/>
    <mergeCell ref="D93:D94"/>
    <mergeCell ref="E93:G93"/>
    <mergeCell ref="I97:I98"/>
    <mergeCell ref="J97:J98"/>
    <mergeCell ref="K97:K98"/>
    <mergeCell ref="L97:N97"/>
    <mergeCell ref="B98:B99"/>
    <mergeCell ref="C98:C99"/>
    <mergeCell ref="D98:D99"/>
    <mergeCell ref="E98:G98"/>
    <mergeCell ref="I101:I102"/>
    <mergeCell ref="J101:J102"/>
    <mergeCell ref="K101:K102"/>
    <mergeCell ref="L101:N101"/>
    <mergeCell ref="B103:B104"/>
    <mergeCell ref="C103:C104"/>
    <mergeCell ref="D103:D104"/>
    <mergeCell ref="E103:G103"/>
    <mergeCell ref="I105:I106"/>
    <mergeCell ref="J105:J106"/>
    <mergeCell ref="K105:K106"/>
    <mergeCell ref="L105:N105"/>
    <mergeCell ref="B108:B109"/>
    <mergeCell ref="C108:C109"/>
    <mergeCell ref="D108:D109"/>
    <mergeCell ref="E108:G108"/>
    <mergeCell ref="I109:I110"/>
    <mergeCell ref="J109:J110"/>
    <mergeCell ref="K109:K110"/>
    <mergeCell ref="L109:N109"/>
    <mergeCell ref="B113:B114"/>
    <mergeCell ref="C113:C114"/>
    <mergeCell ref="D113:D114"/>
    <mergeCell ref="E113:G113"/>
    <mergeCell ref="I113:I114"/>
    <mergeCell ref="J113:J114"/>
    <mergeCell ref="K113:K114"/>
    <mergeCell ref="L113:N113"/>
    <mergeCell ref="B118:B119"/>
    <mergeCell ref="C118:C119"/>
    <mergeCell ref="D118:D119"/>
    <mergeCell ref="E118:G118"/>
    <mergeCell ref="J127:M127"/>
    <mergeCell ref="I128:I129"/>
    <mergeCell ref="J128:J129"/>
    <mergeCell ref="K128:K129"/>
    <mergeCell ref="L128:L129"/>
    <mergeCell ref="M128:M129"/>
    <mergeCell ref="B130:G130"/>
    <mergeCell ref="C132:F132"/>
    <mergeCell ref="B133:B134"/>
    <mergeCell ref="C133:C134"/>
    <mergeCell ref="D133:D134"/>
    <mergeCell ref="E133:E134"/>
    <mergeCell ref="F133:F134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00"/>
  <sheetViews>
    <sheetView topLeftCell="G1" zoomScaleNormal="100" workbookViewId="0">
      <selection activeCell="I1" sqref="I1:N1"/>
    </sheetView>
  </sheetViews>
  <sheetFormatPr defaultColWidth="8.875" defaultRowHeight="15.75" x14ac:dyDescent="0.25"/>
  <cols>
    <col min="1" max="1" width="5" customWidth="1"/>
    <col min="2" max="2" width="11.625" customWidth="1"/>
    <col min="3" max="7" width="30.125" customWidth="1"/>
    <col min="8" max="8" width="1.875" customWidth="1"/>
    <col min="9" max="9" width="12.625" customWidth="1"/>
    <col min="10" max="14" width="31.875" customWidth="1"/>
    <col min="15" max="19" width="8.375" customWidth="1"/>
    <col min="20" max="26" width="8.625" customWidth="1"/>
    <col min="27" max="1025" width="11.125" customWidth="1"/>
  </cols>
  <sheetData>
    <row r="1" spans="2:14" ht="14.25" customHeight="1" x14ac:dyDescent="0.25">
      <c r="B1" s="592" t="s">
        <v>1543</v>
      </c>
      <c r="C1" s="592"/>
      <c r="D1" s="592"/>
      <c r="E1" s="592"/>
      <c r="F1" s="592"/>
      <c r="G1" s="592"/>
      <c r="H1" s="245"/>
      <c r="I1" s="592" t="s">
        <v>1544</v>
      </c>
      <c r="J1" s="592"/>
      <c r="K1" s="592"/>
      <c r="L1" s="592"/>
      <c r="M1" s="592"/>
      <c r="N1" s="592"/>
    </row>
    <row r="2" spans="2:14" ht="14.25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14.25" customHeight="1" x14ac:dyDescent="0.25">
      <c r="B3" s="246"/>
      <c r="C3" s="247"/>
      <c r="D3" s="247"/>
      <c r="E3" s="32"/>
      <c r="F3" s="247"/>
      <c r="G3" s="32"/>
      <c r="H3" s="32"/>
      <c r="I3" s="246"/>
      <c r="J3" s="247"/>
      <c r="K3" s="247"/>
      <c r="L3" s="247"/>
      <c r="M3" s="247"/>
      <c r="N3" s="247"/>
    </row>
    <row r="4" spans="2:14" ht="15" customHeight="1" x14ac:dyDescent="0.25">
      <c r="B4" s="590" t="s">
        <v>695</v>
      </c>
      <c r="C4" s="590"/>
      <c r="D4" s="590"/>
      <c r="E4" s="590"/>
      <c r="F4" s="590"/>
      <c r="G4" s="590"/>
      <c r="I4" s="590" t="s">
        <v>696</v>
      </c>
      <c r="J4" s="590"/>
      <c r="K4" s="590"/>
      <c r="L4" s="590"/>
      <c r="M4" s="590"/>
      <c r="N4" s="590"/>
    </row>
    <row r="5" spans="2:14" ht="12.75" customHeight="1" x14ac:dyDescent="0.25">
      <c r="B5" s="248"/>
      <c r="C5" s="249"/>
      <c r="D5" s="250">
        <v>1</v>
      </c>
      <c r="E5" s="251" t="s">
        <v>240</v>
      </c>
      <c r="F5" s="252"/>
      <c r="G5" s="253"/>
      <c r="I5" s="248"/>
      <c r="J5" s="249"/>
      <c r="K5" s="250">
        <v>1</v>
      </c>
      <c r="L5" s="251" t="s">
        <v>241</v>
      </c>
      <c r="M5" s="252"/>
      <c r="N5" s="253"/>
    </row>
    <row r="6" spans="2:14" ht="15" customHeight="1" x14ac:dyDescent="0.25">
      <c r="B6" s="254"/>
      <c r="C6" s="273"/>
      <c r="D6" s="273" t="s">
        <v>697</v>
      </c>
      <c r="E6" s="273" t="s">
        <v>698</v>
      </c>
      <c r="F6" s="273" t="s">
        <v>699</v>
      </c>
      <c r="G6" s="274"/>
      <c r="H6" s="12"/>
      <c r="I6" s="275"/>
      <c r="J6" s="276"/>
      <c r="K6" s="273" t="s">
        <v>244</v>
      </c>
      <c r="L6" s="273" t="s">
        <v>698</v>
      </c>
      <c r="M6" s="273" t="s">
        <v>700</v>
      </c>
      <c r="N6" s="277"/>
    </row>
    <row r="7" spans="2:14" ht="14.25" customHeight="1" x14ac:dyDescent="0.5">
      <c r="B7" s="257" t="s">
        <v>246</v>
      </c>
      <c r="C7" s="258">
        <v>1</v>
      </c>
      <c r="D7" s="258">
        <v>2</v>
      </c>
      <c r="E7" s="258">
        <v>3</v>
      </c>
      <c r="F7" s="258">
        <v>4</v>
      </c>
      <c r="G7" s="258">
        <v>5</v>
      </c>
      <c r="H7" s="259"/>
      <c r="I7" s="257" t="s">
        <v>127</v>
      </c>
      <c r="J7" s="258">
        <v>1</v>
      </c>
      <c r="K7" s="258">
        <v>2</v>
      </c>
      <c r="L7" s="258">
        <v>3</v>
      </c>
      <c r="M7" s="258">
        <v>4</v>
      </c>
      <c r="N7" s="258">
        <v>5</v>
      </c>
    </row>
    <row r="8" spans="2:14" ht="15" customHeight="1" x14ac:dyDescent="0.25">
      <c r="B8" s="588" t="s">
        <v>247</v>
      </c>
      <c r="C8" s="261"/>
      <c r="D8" s="261"/>
      <c r="E8" s="261"/>
      <c r="F8" s="261"/>
      <c r="G8" s="278"/>
      <c r="H8" s="32"/>
      <c r="I8" s="591" t="s">
        <v>247</v>
      </c>
      <c r="J8" s="261"/>
      <c r="K8" s="261"/>
      <c r="L8" s="261"/>
      <c r="M8" s="261"/>
      <c r="N8" s="278"/>
    </row>
    <row r="9" spans="2:14" ht="15" customHeight="1" x14ac:dyDescent="0.25">
      <c r="B9" s="588"/>
      <c r="C9" s="263" t="s">
        <v>701</v>
      </c>
      <c r="D9" s="263" t="s">
        <v>701</v>
      </c>
      <c r="E9" s="263" t="s">
        <v>701</v>
      </c>
      <c r="F9" s="263" t="s">
        <v>701</v>
      </c>
      <c r="G9" s="279"/>
      <c r="H9" s="32"/>
      <c r="I9" s="591"/>
      <c r="J9" s="263" t="s">
        <v>301</v>
      </c>
      <c r="K9" s="263" t="s">
        <v>301</v>
      </c>
      <c r="L9" s="263" t="s">
        <v>301</v>
      </c>
      <c r="M9" s="263" t="s">
        <v>301</v>
      </c>
      <c r="N9" s="279"/>
    </row>
    <row r="10" spans="2:14" ht="14.25" customHeight="1" x14ac:dyDescent="0.25">
      <c r="B10" s="588"/>
      <c r="C10" s="263"/>
      <c r="D10" s="263"/>
      <c r="E10" s="263"/>
      <c r="F10" s="263"/>
      <c r="G10" s="280"/>
      <c r="H10" s="32"/>
      <c r="I10" s="591"/>
      <c r="J10" s="263"/>
      <c r="K10" s="263"/>
      <c r="L10" s="263"/>
      <c r="M10" s="263"/>
      <c r="N10" s="280"/>
    </row>
    <row r="11" spans="2:14" ht="15.75" customHeight="1" x14ac:dyDescent="0.25">
      <c r="B11" s="588" t="s">
        <v>264</v>
      </c>
      <c r="C11" s="261"/>
      <c r="D11" s="261"/>
      <c r="E11" s="261"/>
      <c r="F11" s="261"/>
      <c r="G11" s="278"/>
      <c r="H11" s="266"/>
      <c r="I11" s="588" t="s">
        <v>264</v>
      </c>
      <c r="J11" s="261"/>
      <c r="K11" s="261"/>
      <c r="L11" s="261"/>
      <c r="M11" s="261"/>
      <c r="N11" s="278"/>
    </row>
    <row r="12" spans="2:14" ht="15" customHeight="1" x14ac:dyDescent="0.25">
      <c r="B12" s="588"/>
      <c r="C12" s="263" t="s">
        <v>701</v>
      </c>
      <c r="D12" s="263" t="s">
        <v>701</v>
      </c>
      <c r="E12" s="263" t="s">
        <v>701</v>
      </c>
      <c r="F12" s="263" t="s">
        <v>701</v>
      </c>
      <c r="G12" s="279"/>
      <c r="H12" s="32"/>
      <c r="I12" s="588"/>
      <c r="J12" s="263" t="s">
        <v>301</v>
      </c>
      <c r="K12" s="263" t="s">
        <v>301</v>
      </c>
      <c r="L12" s="263" t="s">
        <v>301</v>
      </c>
      <c r="M12" s="263" t="s">
        <v>301</v>
      </c>
      <c r="N12" s="279"/>
    </row>
    <row r="13" spans="2:14" ht="14.25" customHeight="1" x14ac:dyDescent="0.25">
      <c r="B13" s="588"/>
      <c r="C13" s="264"/>
      <c r="D13" s="264"/>
      <c r="E13" s="264"/>
      <c r="F13" s="264"/>
      <c r="G13" s="280"/>
      <c r="H13" s="32"/>
      <c r="I13" s="588"/>
      <c r="J13" s="264"/>
      <c r="K13" s="264"/>
      <c r="L13" s="264"/>
      <c r="M13" s="264"/>
      <c r="N13" s="280"/>
    </row>
    <row r="14" spans="2:14" ht="29.25" customHeight="1" x14ac:dyDescent="0.25">
      <c r="B14" s="588" t="s">
        <v>275</v>
      </c>
      <c r="C14" s="261"/>
      <c r="D14" s="261"/>
      <c r="E14" s="261"/>
      <c r="F14" s="261"/>
      <c r="G14" s="261" t="s">
        <v>248</v>
      </c>
      <c r="H14" s="266"/>
      <c r="I14" s="588" t="s">
        <v>275</v>
      </c>
      <c r="J14" s="261"/>
      <c r="K14" s="261"/>
      <c r="L14" s="261"/>
      <c r="M14" s="261"/>
      <c r="N14" s="261" t="s">
        <v>249</v>
      </c>
    </row>
    <row r="15" spans="2:14" ht="34.5" customHeight="1" x14ac:dyDescent="0.25">
      <c r="B15" s="588"/>
      <c r="C15" s="263" t="s">
        <v>701</v>
      </c>
      <c r="D15" s="263" t="s">
        <v>701</v>
      </c>
      <c r="E15" s="263" t="s">
        <v>701</v>
      </c>
      <c r="F15" s="263" t="s">
        <v>701</v>
      </c>
      <c r="G15" s="263" t="s">
        <v>702</v>
      </c>
      <c r="H15" s="32"/>
      <c r="I15" s="588"/>
      <c r="J15" s="263" t="s">
        <v>301</v>
      </c>
      <c r="K15" s="263" t="s">
        <v>301</v>
      </c>
      <c r="L15" s="263" t="s">
        <v>301</v>
      </c>
      <c r="M15" s="263" t="s">
        <v>301</v>
      </c>
      <c r="N15" s="263" t="s">
        <v>703</v>
      </c>
    </row>
    <row r="16" spans="2:14" ht="14.25" customHeight="1" x14ac:dyDescent="0.25">
      <c r="B16" s="588"/>
      <c r="C16" s="264"/>
      <c r="D16" s="264"/>
      <c r="E16" s="264"/>
      <c r="F16" s="264"/>
      <c r="G16" s="264" t="s">
        <v>704</v>
      </c>
      <c r="H16" s="32"/>
      <c r="I16" s="588"/>
      <c r="J16" s="264"/>
      <c r="K16" s="264"/>
      <c r="L16" s="264"/>
      <c r="M16" s="264"/>
      <c r="N16" s="264" t="s">
        <v>704</v>
      </c>
    </row>
    <row r="17" spans="2:14" ht="29.25" customHeight="1" x14ac:dyDescent="0.25">
      <c r="B17" s="588" t="s">
        <v>286</v>
      </c>
      <c r="C17" s="261"/>
      <c r="D17" s="261"/>
      <c r="E17" s="261"/>
      <c r="F17" s="261"/>
      <c r="G17" s="261" t="s">
        <v>248</v>
      </c>
      <c r="H17" s="266"/>
      <c r="I17" s="588" t="s">
        <v>286</v>
      </c>
      <c r="J17" s="261"/>
      <c r="K17" s="261"/>
      <c r="L17" s="261"/>
      <c r="M17" s="261"/>
      <c r="N17" s="261" t="s">
        <v>249</v>
      </c>
    </row>
    <row r="18" spans="2:14" ht="36.75" customHeight="1" x14ac:dyDescent="0.25">
      <c r="B18" s="588"/>
      <c r="C18" s="263" t="s">
        <v>701</v>
      </c>
      <c r="D18" s="263" t="s">
        <v>701</v>
      </c>
      <c r="E18" s="263" t="s">
        <v>701</v>
      </c>
      <c r="F18" s="263" t="s">
        <v>701</v>
      </c>
      <c r="G18" s="263" t="s">
        <v>702</v>
      </c>
      <c r="H18" s="32"/>
      <c r="I18" s="588"/>
      <c r="J18" s="263" t="s">
        <v>301</v>
      </c>
      <c r="K18" s="263" t="s">
        <v>301</v>
      </c>
      <c r="L18" s="263" t="s">
        <v>301</v>
      </c>
      <c r="M18" s="263" t="s">
        <v>301</v>
      </c>
      <c r="N18" s="263" t="s">
        <v>703</v>
      </c>
    </row>
    <row r="19" spans="2:14" ht="17.25" customHeight="1" x14ac:dyDescent="0.25">
      <c r="B19" s="588"/>
      <c r="C19" s="263"/>
      <c r="D19" s="263"/>
      <c r="E19" s="263"/>
      <c r="F19" s="263"/>
      <c r="G19" s="264" t="s">
        <v>704</v>
      </c>
      <c r="H19" s="32"/>
      <c r="I19" s="588"/>
      <c r="J19" s="263"/>
      <c r="K19" s="263"/>
      <c r="L19" s="263"/>
      <c r="M19" s="263"/>
      <c r="N19" s="264" t="s">
        <v>704</v>
      </c>
    </row>
    <row r="20" spans="2:14" ht="14.25" customHeight="1" x14ac:dyDescent="0.25">
      <c r="B20" s="262" t="s">
        <v>297</v>
      </c>
      <c r="C20" s="265" t="s">
        <v>298</v>
      </c>
      <c r="D20" s="265" t="s">
        <v>298</v>
      </c>
      <c r="E20" s="265" t="s">
        <v>298</v>
      </c>
      <c r="F20" s="265" t="s">
        <v>298</v>
      </c>
      <c r="G20" s="265" t="s">
        <v>298</v>
      </c>
      <c r="H20" s="266"/>
      <c r="I20" s="262" t="s">
        <v>297</v>
      </c>
      <c r="J20" s="265" t="s">
        <v>355</v>
      </c>
      <c r="K20" s="265" t="s">
        <v>355</v>
      </c>
      <c r="L20" s="265" t="s">
        <v>355</v>
      </c>
      <c r="M20" s="265" t="s">
        <v>355</v>
      </c>
      <c r="N20" s="265" t="s">
        <v>355</v>
      </c>
    </row>
    <row r="21" spans="2:14" ht="15" customHeight="1" x14ac:dyDescent="0.25">
      <c r="B21" s="588" t="s">
        <v>299</v>
      </c>
      <c r="C21" s="261" t="s">
        <v>248</v>
      </c>
      <c r="D21" s="261" t="s">
        <v>248</v>
      </c>
      <c r="E21" s="261" t="s">
        <v>248</v>
      </c>
      <c r="F21" s="261" t="s">
        <v>248</v>
      </c>
      <c r="G21" s="261"/>
      <c r="H21" s="32"/>
      <c r="I21" s="589" t="s">
        <v>299</v>
      </c>
      <c r="J21" s="261" t="s">
        <v>249</v>
      </c>
      <c r="K21" s="261" t="s">
        <v>249</v>
      </c>
      <c r="L21" s="261" t="s">
        <v>249</v>
      </c>
      <c r="M21" s="261" t="s">
        <v>249</v>
      </c>
      <c r="N21" s="261"/>
    </row>
    <row r="22" spans="2:14" ht="24.75" customHeight="1" x14ac:dyDescent="0.25">
      <c r="B22" s="588"/>
      <c r="C22" s="263" t="s">
        <v>705</v>
      </c>
      <c r="D22" s="263" t="s">
        <v>706</v>
      </c>
      <c r="E22" s="263" t="s">
        <v>707</v>
      </c>
      <c r="F22" s="263" t="s">
        <v>708</v>
      </c>
      <c r="G22" s="263" t="s">
        <v>701</v>
      </c>
      <c r="H22" s="32"/>
      <c r="I22" s="589"/>
      <c r="J22" s="263" t="s">
        <v>709</v>
      </c>
      <c r="K22" s="263" t="s">
        <v>710</v>
      </c>
      <c r="L22" s="263" t="s">
        <v>711</v>
      </c>
      <c r="M22" s="263" t="s">
        <v>712</v>
      </c>
      <c r="N22" s="263" t="s">
        <v>301</v>
      </c>
    </row>
    <row r="23" spans="2:14" ht="14.25" customHeight="1" x14ac:dyDescent="0.25">
      <c r="B23" s="588"/>
      <c r="C23" s="264" t="s">
        <v>698</v>
      </c>
      <c r="D23" s="264" t="s">
        <v>713</v>
      </c>
      <c r="E23" s="264" t="s">
        <v>714</v>
      </c>
      <c r="F23" s="264" t="s">
        <v>715</v>
      </c>
      <c r="G23" s="263"/>
      <c r="H23" s="32"/>
      <c r="I23" s="589"/>
      <c r="J23" s="264" t="s">
        <v>698</v>
      </c>
      <c r="K23" s="263" t="s">
        <v>713</v>
      </c>
      <c r="L23" s="264" t="s">
        <v>714</v>
      </c>
      <c r="M23" s="264" t="s">
        <v>716</v>
      </c>
      <c r="N23" s="264"/>
    </row>
    <row r="24" spans="2:14" ht="15" customHeight="1" x14ac:dyDescent="0.25">
      <c r="B24" s="588" t="s">
        <v>316</v>
      </c>
      <c r="C24" s="261" t="s">
        <v>248</v>
      </c>
      <c r="D24" s="261" t="s">
        <v>248</v>
      </c>
      <c r="E24" s="261" t="s">
        <v>248</v>
      </c>
      <c r="F24" s="261" t="s">
        <v>248</v>
      </c>
      <c r="G24" s="261"/>
      <c r="H24" s="32"/>
      <c r="I24" s="588" t="s">
        <v>316</v>
      </c>
      <c r="J24" s="261" t="s">
        <v>249</v>
      </c>
      <c r="K24" s="261" t="s">
        <v>249</v>
      </c>
      <c r="L24" s="261" t="s">
        <v>249</v>
      </c>
      <c r="M24" s="261" t="s">
        <v>249</v>
      </c>
      <c r="N24" s="261"/>
    </row>
    <row r="25" spans="2:14" ht="20.25" customHeight="1" x14ac:dyDescent="0.25">
      <c r="B25" s="588"/>
      <c r="C25" s="263" t="s">
        <v>705</v>
      </c>
      <c r="D25" s="263" t="s">
        <v>706</v>
      </c>
      <c r="E25" s="263" t="s">
        <v>717</v>
      </c>
      <c r="F25" s="263" t="s">
        <v>708</v>
      </c>
      <c r="G25" s="263" t="s">
        <v>701</v>
      </c>
      <c r="H25" s="32"/>
      <c r="I25" s="588"/>
      <c r="J25" s="263" t="s">
        <v>709</v>
      </c>
      <c r="K25" s="263" t="s">
        <v>710</v>
      </c>
      <c r="L25" s="263" t="s">
        <v>718</v>
      </c>
      <c r="M25" s="263" t="s">
        <v>712</v>
      </c>
      <c r="N25" s="263" t="s">
        <v>301</v>
      </c>
    </row>
    <row r="26" spans="2:14" ht="14.25" customHeight="1" x14ac:dyDescent="0.25">
      <c r="B26" s="588"/>
      <c r="C26" s="264" t="s">
        <v>698</v>
      </c>
      <c r="D26" s="264" t="s">
        <v>713</v>
      </c>
      <c r="E26" s="264" t="s">
        <v>714</v>
      </c>
      <c r="F26" s="264" t="s">
        <v>715</v>
      </c>
      <c r="G26" s="264"/>
      <c r="H26" s="32"/>
      <c r="I26" s="588"/>
      <c r="J26" s="264" t="s">
        <v>698</v>
      </c>
      <c r="K26" s="264" t="s">
        <v>713</v>
      </c>
      <c r="L26" s="264" t="s">
        <v>714</v>
      </c>
      <c r="M26" s="264" t="s">
        <v>716</v>
      </c>
      <c r="N26" s="264"/>
    </row>
    <row r="27" spans="2:14" ht="15" customHeight="1" x14ac:dyDescent="0.25">
      <c r="B27" s="588" t="s">
        <v>319</v>
      </c>
      <c r="C27" s="261" t="s">
        <v>248</v>
      </c>
      <c r="D27" s="261" t="s">
        <v>248</v>
      </c>
      <c r="E27" s="32"/>
      <c r="F27" s="32"/>
      <c r="G27" s="261"/>
      <c r="H27" s="32"/>
      <c r="I27" s="588" t="s">
        <v>319</v>
      </c>
      <c r="J27" s="261" t="s">
        <v>249</v>
      </c>
      <c r="K27" s="261" t="s">
        <v>249</v>
      </c>
      <c r="L27" s="357"/>
      <c r="M27" s="358"/>
      <c r="N27" s="261"/>
    </row>
    <row r="28" spans="2:14" ht="41.25" customHeight="1" x14ac:dyDescent="0.25">
      <c r="B28" s="588"/>
      <c r="C28" s="263" t="s">
        <v>719</v>
      </c>
      <c r="D28" s="263" t="s">
        <v>720</v>
      </c>
      <c r="E28" s="32"/>
      <c r="F28" s="32"/>
      <c r="G28" s="263" t="s">
        <v>701</v>
      </c>
      <c r="H28" s="32"/>
      <c r="I28" s="588"/>
      <c r="J28" s="263" t="s">
        <v>721</v>
      </c>
      <c r="K28" s="263" t="s">
        <v>722</v>
      </c>
      <c r="L28" s="359"/>
      <c r="M28" s="360"/>
      <c r="N28" s="263" t="s">
        <v>301</v>
      </c>
    </row>
    <row r="29" spans="2:14" ht="14.25" customHeight="1" x14ac:dyDescent="0.25">
      <c r="B29" s="588"/>
      <c r="C29" s="264" t="s">
        <v>698</v>
      </c>
      <c r="D29" s="264" t="s">
        <v>713</v>
      </c>
      <c r="E29" s="32"/>
      <c r="F29" s="32"/>
      <c r="G29" s="264"/>
      <c r="H29" s="32"/>
      <c r="I29" s="588"/>
      <c r="J29" s="264" t="s">
        <v>698</v>
      </c>
      <c r="K29" s="264" t="s">
        <v>713</v>
      </c>
      <c r="L29" s="361"/>
      <c r="M29" s="362"/>
      <c r="N29" s="264"/>
    </row>
    <row r="30" spans="2:14" ht="13.5" customHeight="1" x14ac:dyDescent="0.25">
      <c r="B30" s="588" t="s">
        <v>325</v>
      </c>
      <c r="C30" s="261" t="s">
        <v>248</v>
      </c>
      <c r="D30" s="363"/>
      <c r="E30" s="364"/>
      <c r="F30" s="364"/>
      <c r="G30" s="363"/>
      <c r="H30" s="32"/>
      <c r="I30" s="588" t="s">
        <v>325</v>
      </c>
      <c r="J30" s="261" t="s">
        <v>249</v>
      </c>
      <c r="K30" s="363"/>
      <c r="L30" s="32"/>
      <c r="M30" s="364"/>
      <c r="N30" s="363"/>
    </row>
    <row r="31" spans="2:14" ht="14.25" customHeight="1" x14ac:dyDescent="0.25">
      <c r="B31" s="588"/>
      <c r="C31" s="263" t="s">
        <v>719</v>
      </c>
      <c r="D31" s="365"/>
      <c r="E31" s="32"/>
      <c r="F31" s="32"/>
      <c r="G31" s="365"/>
      <c r="H31" s="32"/>
      <c r="I31" s="588"/>
      <c r="J31" s="263" t="s">
        <v>721</v>
      </c>
      <c r="K31" s="365"/>
      <c r="L31" s="32"/>
      <c r="M31" s="32"/>
      <c r="N31" s="365"/>
    </row>
    <row r="32" spans="2:14" ht="14.25" customHeight="1" x14ac:dyDescent="0.25">
      <c r="B32" s="588"/>
      <c r="C32" s="264" t="s">
        <v>698</v>
      </c>
      <c r="D32" s="366"/>
      <c r="E32" s="367"/>
      <c r="F32" s="367"/>
      <c r="G32" s="366"/>
      <c r="H32" s="32"/>
      <c r="I32" s="588"/>
      <c r="J32" s="264" t="s">
        <v>698</v>
      </c>
      <c r="K32" s="366"/>
      <c r="L32" s="367"/>
      <c r="M32" s="367"/>
      <c r="N32" s="366"/>
    </row>
    <row r="33" spans="2:19" ht="14.25" customHeight="1" x14ac:dyDescent="0.25">
      <c r="B33" s="32"/>
      <c r="C33" s="32"/>
      <c r="D33" s="32"/>
      <c r="E33" s="32"/>
      <c r="F33" s="32"/>
      <c r="G33" s="32"/>
      <c r="H33" s="32"/>
      <c r="I33" s="266"/>
      <c r="J33" s="32"/>
      <c r="K33" s="32"/>
      <c r="L33" s="32"/>
      <c r="M33" s="32"/>
      <c r="N33" s="32"/>
    </row>
    <row r="34" spans="2:19" ht="14.25" customHeight="1" x14ac:dyDescent="0.25">
      <c r="B34" s="32"/>
      <c r="C34" s="32"/>
      <c r="D34" s="32"/>
      <c r="E34" s="32"/>
      <c r="F34" s="32"/>
      <c r="G34" s="32"/>
      <c r="H34" s="32"/>
      <c r="I34" s="266"/>
      <c r="J34" s="32"/>
      <c r="K34" s="32"/>
      <c r="L34" s="32"/>
      <c r="M34" s="32"/>
      <c r="N34" s="32"/>
    </row>
    <row r="35" spans="2:19" ht="15" customHeight="1" x14ac:dyDescent="0.25">
      <c r="B35" s="590" t="str">
        <f>B4</f>
        <v xml:space="preserve">
FIZIKSEL TIP VE REHABILITASYON STAJI
</v>
      </c>
      <c r="C35" s="590"/>
      <c r="D35" s="590"/>
      <c r="E35" s="590"/>
      <c r="F35" s="590"/>
      <c r="G35" s="590"/>
      <c r="I35" s="590" t="str">
        <f>I4</f>
        <v>PHYSICAL MEDICINE AND REHABILITATION INTERNSHIP</v>
      </c>
      <c r="J35" s="590"/>
      <c r="K35" s="590"/>
      <c r="L35" s="590"/>
      <c r="M35" s="590"/>
      <c r="N35" s="590"/>
    </row>
    <row r="36" spans="2:19" ht="12.75" customHeight="1" x14ac:dyDescent="0.25">
      <c r="B36" s="248"/>
      <c r="C36" s="249"/>
      <c r="D36" s="250">
        <f>D5+1</f>
        <v>2</v>
      </c>
      <c r="E36" s="251" t="str">
        <f>E5</f>
        <v>HAFTA</v>
      </c>
      <c r="F36" s="252"/>
      <c r="G36" s="253"/>
      <c r="I36" s="248"/>
      <c r="J36" s="249"/>
      <c r="K36" s="250">
        <f>K5+1</f>
        <v>2</v>
      </c>
      <c r="L36" s="251" t="str">
        <f>L5</f>
        <v>WEEK</v>
      </c>
      <c r="M36" s="252"/>
      <c r="N36" s="253"/>
    </row>
    <row r="37" spans="2:19" ht="15" customHeight="1" x14ac:dyDescent="0.25">
      <c r="B37" s="254"/>
      <c r="C37" s="273"/>
      <c r="D37" s="273" t="str">
        <f>D6:I6</f>
        <v>Staj sorumluları:</v>
      </c>
      <c r="E37" s="273" t="str">
        <f>E6:J6</f>
        <v>Dr.Berat Meryem Alkan</v>
      </c>
      <c r="F37" s="273" t="str">
        <f>F6:K6</f>
        <v>Dr.Müyesser Aras</v>
      </c>
      <c r="G37" s="274"/>
      <c r="H37" s="12"/>
      <c r="I37" s="275"/>
      <c r="J37" s="276"/>
      <c r="K37" s="273" t="str">
        <f>K6:P6</f>
        <v>Managers:</v>
      </c>
      <c r="L37" s="273" t="str">
        <f>L6:Q6</f>
        <v>Dr.Berat Meryem Alkan</v>
      </c>
      <c r="M37" s="273" t="str">
        <f>M6:R6</f>
        <v>Dr. Müyesser Aras</v>
      </c>
      <c r="N37" s="277"/>
    </row>
    <row r="38" spans="2:19" ht="14.25" customHeight="1" x14ac:dyDescent="0.25">
      <c r="B38" s="257" t="s">
        <v>246</v>
      </c>
      <c r="C38" s="258">
        <f>C7+5</f>
        <v>6</v>
      </c>
      <c r="D38" s="258">
        <v>7</v>
      </c>
      <c r="E38" s="258">
        <v>8</v>
      </c>
      <c r="F38" s="258">
        <v>9</v>
      </c>
      <c r="G38" s="258">
        <v>10</v>
      </c>
      <c r="H38" s="271"/>
      <c r="I38" s="257" t="s">
        <v>127</v>
      </c>
      <c r="J38" s="258">
        <f>J7+5</f>
        <v>6</v>
      </c>
      <c r="K38" s="258">
        <f>K7+5</f>
        <v>7</v>
      </c>
      <c r="L38" s="258">
        <f>L7+5</f>
        <v>8</v>
      </c>
      <c r="M38" s="258">
        <f>M7+5</f>
        <v>9</v>
      </c>
      <c r="N38" s="258">
        <f>N7+5</f>
        <v>10</v>
      </c>
    </row>
    <row r="39" spans="2:19" ht="13.5" customHeight="1" x14ac:dyDescent="0.25">
      <c r="B39" s="588" t="s">
        <v>247</v>
      </c>
      <c r="C39" s="261"/>
      <c r="D39" s="261"/>
      <c r="E39" s="261"/>
      <c r="F39" s="32"/>
      <c r="G39" s="594" t="s">
        <v>723</v>
      </c>
      <c r="H39" s="32"/>
      <c r="I39" s="591" t="s">
        <v>247</v>
      </c>
      <c r="J39" s="261"/>
      <c r="K39" s="261"/>
      <c r="L39" s="261"/>
      <c r="M39" s="32"/>
      <c r="N39" s="594" t="s">
        <v>724</v>
      </c>
    </row>
    <row r="40" spans="2:19" ht="15" customHeight="1" x14ac:dyDescent="0.25">
      <c r="B40" s="588"/>
      <c r="C40" s="263" t="s">
        <v>701</v>
      </c>
      <c r="D40" s="263" t="s">
        <v>701</v>
      </c>
      <c r="E40" s="263" t="s">
        <v>701</v>
      </c>
      <c r="F40" s="32"/>
      <c r="G40" s="594"/>
      <c r="H40" s="32"/>
      <c r="I40" s="591"/>
      <c r="J40" s="263" t="s">
        <v>301</v>
      </c>
      <c r="K40" s="263" t="s">
        <v>301</v>
      </c>
      <c r="L40" s="263" t="s">
        <v>301</v>
      </c>
      <c r="M40" s="32"/>
      <c r="N40" s="594"/>
    </row>
    <row r="41" spans="2:19" ht="14.25" customHeight="1" x14ac:dyDescent="0.25">
      <c r="B41" s="588"/>
      <c r="C41" s="263"/>
      <c r="D41" s="263"/>
      <c r="E41" s="263"/>
      <c r="F41" s="32"/>
      <c r="G41" s="594"/>
      <c r="H41" s="32"/>
      <c r="I41" s="591"/>
      <c r="J41" s="263"/>
      <c r="K41" s="263"/>
      <c r="L41" s="263"/>
      <c r="M41" s="32"/>
      <c r="N41" s="594"/>
    </row>
    <row r="42" spans="2:19" ht="15" customHeight="1" x14ac:dyDescent="0.25">
      <c r="B42" s="588" t="s">
        <v>264</v>
      </c>
      <c r="C42" s="261"/>
      <c r="D42" s="261"/>
      <c r="E42" s="261"/>
      <c r="F42" s="32"/>
      <c r="G42" s="594"/>
      <c r="H42" s="32"/>
      <c r="I42" s="588" t="s">
        <v>264</v>
      </c>
      <c r="J42" s="261"/>
      <c r="K42" s="261"/>
      <c r="L42" s="261"/>
      <c r="M42" s="365"/>
      <c r="N42" s="594"/>
    </row>
    <row r="43" spans="2:19" ht="15" customHeight="1" x14ac:dyDescent="0.25">
      <c r="B43" s="588"/>
      <c r="C43" s="263" t="s">
        <v>701</v>
      </c>
      <c r="D43" s="263" t="s">
        <v>701</v>
      </c>
      <c r="E43" s="263" t="s">
        <v>701</v>
      </c>
      <c r="F43" s="32"/>
      <c r="G43" s="594"/>
      <c r="H43" s="32"/>
      <c r="I43" s="588"/>
      <c r="J43" s="263" t="s">
        <v>301</v>
      </c>
      <c r="K43" s="263" t="s">
        <v>301</v>
      </c>
      <c r="L43" s="263" t="s">
        <v>301</v>
      </c>
      <c r="M43" s="32"/>
      <c r="N43" s="594"/>
    </row>
    <row r="44" spans="2:19" ht="14.25" customHeight="1" x14ac:dyDescent="0.25">
      <c r="B44" s="588"/>
      <c r="C44" s="264"/>
      <c r="D44" s="264"/>
      <c r="E44" s="264"/>
      <c r="F44" s="32"/>
      <c r="G44" s="594"/>
      <c r="H44" s="32"/>
      <c r="I44" s="588"/>
      <c r="J44" s="264"/>
      <c r="K44" s="264"/>
      <c r="L44" s="264"/>
      <c r="M44" s="32"/>
      <c r="N44" s="594"/>
    </row>
    <row r="45" spans="2:19" ht="15" customHeight="1" x14ac:dyDescent="0.25">
      <c r="B45" s="588" t="s">
        <v>275</v>
      </c>
      <c r="C45" s="261"/>
      <c r="D45" s="261"/>
      <c r="E45" s="261"/>
      <c r="F45" s="32"/>
      <c r="G45" s="594"/>
      <c r="H45" s="32"/>
      <c r="I45" s="588" t="s">
        <v>275</v>
      </c>
      <c r="J45" s="261"/>
      <c r="K45" s="261"/>
      <c r="L45" s="261"/>
      <c r="M45" s="32"/>
      <c r="N45" s="594"/>
    </row>
    <row r="46" spans="2:19" ht="15" customHeight="1" x14ac:dyDescent="0.25">
      <c r="B46" s="588"/>
      <c r="C46" s="263" t="s">
        <v>701</v>
      </c>
      <c r="D46" s="263" t="s">
        <v>701</v>
      </c>
      <c r="E46" s="263" t="s">
        <v>701</v>
      </c>
      <c r="F46" s="32"/>
      <c r="G46" s="594"/>
      <c r="H46" s="32"/>
      <c r="I46" s="588"/>
      <c r="J46" s="263" t="s">
        <v>301</v>
      </c>
      <c r="K46" s="263" t="s">
        <v>301</v>
      </c>
      <c r="L46" s="263" t="s">
        <v>301</v>
      </c>
      <c r="M46" s="365"/>
      <c r="N46" s="594"/>
    </row>
    <row r="47" spans="2:19" ht="14.25" customHeight="1" x14ac:dyDescent="0.25">
      <c r="B47" s="588"/>
      <c r="C47" s="264"/>
      <c r="D47" s="264"/>
      <c r="E47" s="264"/>
      <c r="F47" s="32"/>
      <c r="G47" s="594"/>
      <c r="H47" s="32"/>
      <c r="I47" s="588"/>
      <c r="J47" s="264"/>
      <c r="K47" s="264"/>
      <c r="L47" s="264"/>
      <c r="M47" s="32"/>
      <c r="N47" s="594"/>
    </row>
    <row r="48" spans="2:19" ht="15" customHeight="1" x14ac:dyDescent="0.25">
      <c r="B48" s="588" t="s">
        <v>286</v>
      </c>
      <c r="C48" s="261"/>
      <c r="D48" s="261"/>
      <c r="E48" s="261"/>
      <c r="F48" s="32"/>
      <c r="G48" s="594"/>
      <c r="H48" s="32"/>
      <c r="I48" s="588" t="s">
        <v>286</v>
      </c>
      <c r="J48" s="261"/>
      <c r="K48" s="261"/>
      <c r="L48" s="261"/>
      <c r="M48" s="32"/>
      <c r="N48" s="594"/>
      <c r="S48" t="s">
        <v>725</v>
      </c>
    </row>
    <row r="49" spans="2:14" ht="14.25" customHeight="1" x14ac:dyDescent="0.25">
      <c r="B49" s="588"/>
      <c r="C49" s="263" t="s">
        <v>701</v>
      </c>
      <c r="D49" s="263" t="s">
        <v>701</v>
      </c>
      <c r="E49" s="263" t="s">
        <v>701</v>
      </c>
      <c r="F49" s="32"/>
      <c r="G49" s="594"/>
      <c r="H49" s="32"/>
      <c r="I49" s="588"/>
      <c r="J49" s="263" t="s">
        <v>301</v>
      </c>
      <c r="K49" s="263" t="s">
        <v>301</v>
      </c>
      <c r="L49" s="263" t="s">
        <v>301</v>
      </c>
      <c r="M49" s="32"/>
      <c r="N49" s="594"/>
    </row>
    <row r="50" spans="2:14" ht="15" customHeight="1" x14ac:dyDescent="0.25">
      <c r="B50" s="588"/>
      <c r="C50" s="263"/>
      <c r="D50" s="263"/>
      <c r="E50" s="263"/>
      <c r="F50" s="32"/>
      <c r="G50" s="594"/>
      <c r="H50" s="32"/>
      <c r="I50" s="588"/>
      <c r="J50" s="263"/>
      <c r="K50" s="263"/>
      <c r="L50" s="263"/>
      <c r="M50" s="367"/>
      <c r="N50" s="594"/>
    </row>
    <row r="51" spans="2:14" ht="14.25" customHeight="1" x14ac:dyDescent="0.25">
      <c r="B51" s="262" t="s">
        <v>297</v>
      </c>
      <c r="C51" s="265" t="s">
        <v>298</v>
      </c>
      <c r="D51" s="265" t="s">
        <v>298</v>
      </c>
      <c r="E51" s="265" t="s">
        <v>298</v>
      </c>
      <c r="F51" s="265" t="s">
        <v>298</v>
      </c>
      <c r="G51" s="265" t="s">
        <v>298</v>
      </c>
      <c r="H51" s="266"/>
      <c r="I51" s="262" t="s">
        <v>297</v>
      </c>
      <c r="J51" s="265" t="s">
        <v>355</v>
      </c>
      <c r="K51" s="265" t="s">
        <v>355</v>
      </c>
      <c r="L51" s="265" t="s">
        <v>355</v>
      </c>
      <c r="M51" s="265" t="s">
        <v>355</v>
      </c>
      <c r="N51" s="265" t="s">
        <v>355</v>
      </c>
    </row>
    <row r="52" spans="2:14" ht="15" customHeight="1" x14ac:dyDescent="0.25">
      <c r="B52" s="588" t="s">
        <v>299</v>
      </c>
      <c r="C52" s="261" t="s">
        <v>248</v>
      </c>
      <c r="D52" s="261" t="s">
        <v>248</v>
      </c>
      <c r="E52" s="261" t="s">
        <v>248</v>
      </c>
      <c r="F52" s="32"/>
      <c r="G52" s="261"/>
      <c r="H52" s="32"/>
      <c r="I52" s="589" t="s">
        <v>299</v>
      </c>
      <c r="J52" s="261" t="s">
        <v>249</v>
      </c>
      <c r="K52" s="261" t="s">
        <v>249</v>
      </c>
      <c r="L52" s="261" t="s">
        <v>249</v>
      </c>
      <c r="M52" s="32"/>
      <c r="N52" s="261"/>
    </row>
    <row r="53" spans="2:14" ht="35.25" customHeight="1" x14ac:dyDescent="0.25">
      <c r="B53" s="588"/>
      <c r="C53" s="263" t="s">
        <v>726</v>
      </c>
      <c r="D53" s="263" t="s">
        <v>727</v>
      </c>
      <c r="E53" s="263" t="s">
        <v>728</v>
      </c>
      <c r="F53" s="32"/>
      <c r="G53" s="263" t="s">
        <v>729</v>
      </c>
      <c r="H53" s="32"/>
      <c r="I53" s="589"/>
      <c r="J53" s="263" t="s">
        <v>730</v>
      </c>
      <c r="K53" s="263" t="s">
        <v>731</v>
      </c>
      <c r="L53" s="263" t="s">
        <v>732</v>
      </c>
      <c r="M53" s="32"/>
      <c r="N53" s="263" t="s">
        <v>733</v>
      </c>
    </row>
    <row r="54" spans="2:14" ht="14.25" customHeight="1" x14ac:dyDescent="0.25">
      <c r="B54" s="588"/>
      <c r="C54" s="263" t="s">
        <v>699</v>
      </c>
      <c r="D54" s="264" t="s">
        <v>734</v>
      </c>
      <c r="E54" s="264" t="s">
        <v>735</v>
      </c>
      <c r="F54" s="32"/>
      <c r="G54" s="264"/>
      <c r="H54" s="32"/>
      <c r="I54" s="589"/>
      <c r="J54" s="263" t="s">
        <v>699</v>
      </c>
      <c r="K54" s="264" t="s">
        <v>734</v>
      </c>
      <c r="L54" s="264" t="s">
        <v>735</v>
      </c>
      <c r="M54" s="32"/>
      <c r="N54" s="264"/>
    </row>
    <row r="55" spans="2:14" ht="15" customHeight="1" x14ac:dyDescent="0.25">
      <c r="B55" s="588" t="s">
        <v>316</v>
      </c>
      <c r="C55" s="261" t="s">
        <v>248</v>
      </c>
      <c r="D55" s="261" t="s">
        <v>248</v>
      </c>
      <c r="E55" s="261" t="s">
        <v>248</v>
      </c>
      <c r="F55" s="32"/>
      <c r="G55" s="261"/>
      <c r="H55" s="32"/>
      <c r="I55" s="588" t="s">
        <v>316</v>
      </c>
      <c r="J55" s="261" t="s">
        <v>249</v>
      </c>
      <c r="K55" s="261" t="s">
        <v>249</v>
      </c>
      <c r="L55" s="261" t="s">
        <v>249</v>
      </c>
      <c r="M55" s="32"/>
      <c r="N55" s="261"/>
    </row>
    <row r="56" spans="2:14" ht="31.5" customHeight="1" x14ac:dyDescent="0.25">
      <c r="B56" s="588"/>
      <c r="C56" s="263" t="s">
        <v>726</v>
      </c>
      <c r="D56" s="263" t="s">
        <v>727</v>
      </c>
      <c r="E56" s="263" t="s">
        <v>728</v>
      </c>
      <c r="F56" s="32"/>
      <c r="G56" s="263" t="s">
        <v>729</v>
      </c>
      <c r="H56" s="32"/>
      <c r="I56" s="588"/>
      <c r="J56" s="263" t="s">
        <v>730</v>
      </c>
      <c r="K56" s="263" t="s">
        <v>731</v>
      </c>
      <c r="L56" s="263" t="s">
        <v>732</v>
      </c>
      <c r="M56" s="32"/>
      <c r="N56" s="263" t="s">
        <v>733</v>
      </c>
    </row>
    <row r="57" spans="2:14" ht="14.25" customHeight="1" x14ac:dyDescent="0.25">
      <c r="B57" s="588"/>
      <c r="C57" s="264" t="s">
        <v>699</v>
      </c>
      <c r="D57" s="264" t="s">
        <v>734</v>
      </c>
      <c r="E57" s="264" t="s">
        <v>735</v>
      </c>
      <c r="F57" s="32"/>
      <c r="G57" s="264"/>
      <c r="H57" s="32"/>
      <c r="I57" s="588"/>
      <c r="J57" s="263" t="s">
        <v>699</v>
      </c>
      <c r="K57" s="264" t="s">
        <v>734</v>
      </c>
      <c r="L57" s="264" t="s">
        <v>735</v>
      </c>
      <c r="M57" s="32"/>
      <c r="N57" s="264"/>
    </row>
    <row r="58" spans="2:14" ht="15" customHeight="1" x14ac:dyDescent="0.25">
      <c r="B58" s="588" t="s">
        <v>319</v>
      </c>
      <c r="C58" s="261" t="s">
        <v>248</v>
      </c>
      <c r="D58" s="368"/>
      <c r="E58" s="368"/>
      <c r="F58" s="32"/>
      <c r="G58" s="261"/>
      <c r="H58" s="32"/>
      <c r="I58" s="588" t="s">
        <v>319</v>
      </c>
      <c r="J58" s="261" t="s">
        <v>249</v>
      </c>
      <c r="K58" s="368"/>
      <c r="L58" s="368"/>
      <c r="M58" s="32"/>
      <c r="N58" s="261"/>
    </row>
    <row r="59" spans="2:14" ht="37.5" customHeight="1" x14ac:dyDescent="0.25">
      <c r="B59" s="588"/>
      <c r="C59" s="263" t="s">
        <v>736</v>
      </c>
      <c r="D59" s="369"/>
      <c r="E59" s="369"/>
      <c r="F59" s="32"/>
      <c r="G59" s="263" t="s">
        <v>729</v>
      </c>
      <c r="H59" s="32"/>
      <c r="I59" s="588"/>
      <c r="J59" s="263" t="s">
        <v>737</v>
      </c>
      <c r="K59" s="369"/>
      <c r="L59" s="369"/>
      <c r="M59" s="32"/>
      <c r="N59" s="263" t="s">
        <v>733</v>
      </c>
    </row>
    <row r="60" spans="2:14" ht="14.25" customHeight="1" x14ac:dyDescent="0.25">
      <c r="B60" s="588"/>
      <c r="C60" s="264" t="s">
        <v>699</v>
      </c>
      <c r="D60" s="366"/>
      <c r="E60" s="366"/>
      <c r="F60" s="32"/>
      <c r="G60" s="264"/>
      <c r="H60" s="32"/>
      <c r="I60" s="588"/>
      <c r="J60" s="263" t="s">
        <v>699</v>
      </c>
      <c r="K60" s="366"/>
      <c r="L60" s="366"/>
      <c r="M60" s="32"/>
      <c r="N60" s="264"/>
    </row>
    <row r="61" spans="2:14" ht="13.5" customHeight="1" x14ac:dyDescent="0.25">
      <c r="B61" s="588" t="s">
        <v>325</v>
      </c>
      <c r="C61" s="368"/>
      <c r="D61" s="369"/>
      <c r="E61" s="369"/>
      <c r="F61" s="364"/>
      <c r="G61" s="369"/>
      <c r="H61" s="32"/>
      <c r="I61" s="588" t="s">
        <v>325</v>
      </c>
      <c r="J61" s="368"/>
      <c r="K61" s="369"/>
      <c r="L61" s="369"/>
      <c r="M61" s="364"/>
      <c r="N61" s="369"/>
    </row>
    <row r="62" spans="2:14" ht="14.25" customHeight="1" x14ac:dyDescent="0.25">
      <c r="B62" s="588"/>
      <c r="C62" s="369"/>
      <c r="D62" s="369"/>
      <c r="E62" s="369"/>
      <c r="F62" s="370"/>
      <c r="G62" s="369"/>
      <c r="H62" s="32"/>
      <c r="I62" s="588"/>
      <c r="J62" s="369"/>
      <c r="K62" s="369"/>
      <c r="L62" s="369"/>
      <c r="M62" s="370"/>
      <c r="N62" s="369"/>
    </row>
    <row r="63" spans="2:14" ht="14.25" customHeight="1" x14ac:dyDescent="0.25">
      <c r="B63" s="588"/>
      <c r="C63" s="366"/>
      <c r="D63" s="366"/>
      <c r="E63" s="366"/>
      <c r="F63" s="367"/>
      <c r="G63" s="366"/>
      <c r="H63" s="32"/>
      <c r="I63" s="588"/>
      <c r="J63" s="366"/>
      <c r="K63" s="366"/>
      <c r="L63" s="366"/>
      <c r="M63" s="367"/>
      <c r="N63" s="366"/>
    </row>
    <row r="64" spans="2:1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0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G39:G50"/>
    <mergeCell ref="I39:I41"/>
    <mergeCell ref="N39:N50"/>
    <mergeCell ref="B42:B44"/>
    <mergeCell ref="I42:I44"/>
    <mergeCell ref="B45:B47"/>
    <mergeCell ref="I45:I47"/>
    <mergeCell ref="B48:B50"/>
    <mergeCell ref="I48:I50"/>
    <mergeCell ref="B61:B63"/>
    <mergeCell ref="I61:I63"/>
    <mergeCell ref="B52:B54"/>
    <mergeCell ref="I52:I54"/>
    <mergeCell ref="B55:B57"/>
    <mergeCell ref="I55:I57"/>
    <mergeCell ref="B58:B60"/>
    <mergeCell ref="I58:I60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Id="1" sqref="AC33:AC36 A1:F1"/>
    </sheetView>
  </sheetViews>
  <sheetFormatPr defaultColWidth="8.875" defaultRowHeight="15.75" x14ac:dyDescent="0.25"/>
  <cols>
    <col min="1" max="13" width="10.5" customWidth="1"/>
    <col min="14" max="26" width="8.625" customWidth="1"/>
    <col min="27" max="1025" width="11.125" customWidth="1"/>
  </cols>
  <sheetData>
    <row r="1" spans="1:13" ht="15" customHeight="1" x14ac:dyDescent="0.25">
      <c r="A1" s="590" t="s">
        <v>738</v>
      </c>
      <c r="B1" s="590"/>
      <c r="C1" s="590"/>
      <c r="D1" s="590"/>
      <c r="E1" s="590"/>
      <c r="F1" s="590"/>
      <c r="H1" s="590" t="s">
        <v>739</v>
      </c>
      <c r="I1" s="590"/>
      <c r="J1" s="590"/>
      <c r="K1" s="590"/>
      <c r="L1" s="590"/>
      <c r="M1" s="590"/>
    </row>
    <row r="2" spans="1:13" ht="12.75" customHeight="1" x14ac:dyDescent="0.25">
      <c r="A2" s="248"/>
      <c r="B2" s="249"/>
      <c r="C2" s="250">
        <v>1</v>
      </c>
      <c r="D2" s="251" t="s">
        <v>240</v>
      </c>
      <c r="E2" s="252"/>
      <c r="F2" s="253"/>
      <c r="H2" s="248"/>
      <c r="I2" s="249"/>
      <c r="J2" s="250">
        <v>1</v>
      </c>
      <c r="K2" s="251" t="s">
        <v>241</v>
      </c>
      <c r="L2" s="252"/>
      <c r="M2" s="253"/>
    </row>
    <row r="3" spans="1:13" ht="12.75" customHeight="1" x14ac:dyDescent="0.25">
      <c r="A3" s="254"/>
      <c r="B3" s="273"/>
      <c r="C3" s="273" t="s">
        <v>740</v>
      </c>
      <c r="D3" s="273"/>
      <c r="E3" s="273" t="s">
        <v>741</v>
      </c>
      <c r="F3" s="274"/>
      <c r="H3" s="254"/>
      <c r="I3" s="273"/>
      <c r="J3" s="273" t="s">
        <v>742</v>
      </c>
      <c r="K3" s="273"/>
      <c r="L3" s="273" t="s">
        <v>743</v>
      </c>
      <c r="M3" s="274"/>
    </row>
    <row r="4" spans="1:13" ht="12.75" customHeight="1" x14ac:dyDescent="0.25">
      <c r="A4" s="257" t="s">
        <v>246</v>
      </c>
      <c r="B4" s="258">
        <v>1</v>
      </c>
      <c r="C4" s="258">
        <v>2</v>
      </c>
      <c r="D4" s="258">
        <v>3</v>
      </c>
      <c r="E4" s="258">
        <v>4</v>
      </c>
      <c r="F4" s="258">
        <v>5</v>
      </c>
      <c r="H4" s="257" t="s">
        <v>127</v>
      </c>
      <c r="I4" s="258">
        <v>1</v>
      </c>
      <c r="J4" s="258">
        <v>2</v>
      </c>
      <c r="K4" s="258">
        <v>3</v>
      </c>
      <c r="L4" s="258">
        <v>4</v>
      </c>
      <c r="M4" s="258">
        <v>5</v>
      </c>
    </row>
    <row r="5" spans="1:13" ht="15" customHeight="1" x14ac:dyDescent="0.25">
      <c r="A5" s="588" t="s">
        <v>247</v>
      </c>
      <c r="B5" s="371" t="s">
        <v>451</v>
      </c>
      <c r="C5" s="371"/>
      <c r="D5" s="371"/>
      <c r="E5" s="371"/>
      <c r="F5" s="371"/>
      <c r="H5" s="588" t="s">
        <v>247</v>
      </c>
      <c r="I5" s="372"/>
      <c r="J5" s="372"/>
      <c r="K5" s="372"/>
      <c r="L5" s="372"/>
      <c r="M5" s="372"/>
    </row>
    <row r="6" spans="1:13" ht="12.75" customHeight="1" x14ac:dyDescent="0.25">
      <c r="A6" s="588"/>
      <c r="B6" s="373" t="s">
        <v>744</v>
      </c>
      <c r="C6" s="373" t="s">
        <v>745</v>
      </c>
      <c r="D6" s="373" t="s">
        <v>746</v>
      </c>
      <c r="E6" s="373" t="s">
        <v>747</v>
      </c>
      <c r="F6" s="373" t="s">
        <v>748</v>
      </c>
      <c r="H6" s="588"/>
      <c r="I6" s="374" t="s">
        <v>749</v>
      </c>
      <c r="J6" s="374" t="s">
        <v>750</v>
      </c>
      <c r="K6" s="374" t="s">
        <v>751</v>
      </c>
      <c r="L6" s="374" t="s">
        <v>752</v>
      </c>
      <c r="M6" s="374" t="s">
        <v>753</v>
      </c>
    </row>
    <row r="7" spans="1:13" ht="12.75" customHeight="1" x14ac:dyDescent="0.25">
      <c r="A7" s="588"/>
      <c r="B7" s="375"/>
      <c r="C7" s="375"/>
      <c r="D7" s="375"/>
      <c r="E7" s="375"/>
      <c r="F7" s="375"/>
      <c r="H7" s="588"/>
      <c r="I7" s="376"/>
      <c r="J7" s="376"/>
      <c r="K7" s="376"/>
      <c r="L7" s="376"/>
      <c r="M7" s="376"/>
    </row>
    <row r="8" spans="1:13" ht="15" customHeight="1" x14ac:dyDescent="0.25">
      <c r="A8" s="588" t="s">
        <v>264</v>
      </c>
      <c r="B8" s="371"/>
      <c r="C8" s="371"/>
      <c r="D8" s="371"/>
      <c r="E8" s="371"/>
      <c r="F8" s="371"/>
      <c r="H8" s="588" t="s">
        <v>264</v>
      </c>
      <c r="I8" s="372"/>
      <c r="J8" s="372"/>
      <c r="K8" s="372"/>
      <c r="L8" s="372"/>
      <c r="M8" s="372"/>
    </row>
    <row r="9" spans="1:13" ht="12.75" customHeight="1" x14ac:dyDescent="0.25">
      <c r="A9" s="588"/>
      <c r="B9" s="373" t="s">
        <v>754</v>
      </c>
      <c r="C9" s="373" t="s">
        <v>755</v>
      </c>
      <c r="D9" s="373" t="s">
        <v>756</v>
      </c>
      <c r="E9" s="373" t="s">
        <v>747</v>
      </c>
      <c r="F9" s="373" t="s">
        <v>757</v>
      </c>
      <c r="H9" s="588"/>
      <c r="I9" s="374" t="s">
        <v>758</v>
      </c>
      <c r="J9" s="374" t="s">
        <v>750</v>
      </c>
      <c r="K9" s="374" t="s">
        <v>759</v>
      </c>
      <c r="L9" s="374" t="s">
        <v>752</v>
      </c>
      <c r="M9" s="374" t="s">
        <v>760</v>
      </c>
    </row>
    <row r="10" spans="1:13" ht="12.75" customHeight="1" x14ac:dyDescent="0.25">
      <c r="A10" s="588"/>
      <c r="B10" s="373"/>
      <c r="C10" s="373"/>
      <c r="D10" s="373"/>
      <c r="E10" s="373"/>
      <c r="F10" s="373"/>
      <c r="H10" s="588"/>
      <c r="I10" s="374"/>
      <c r="J10" s="374"/>
      <c r="K10" s="374"/>
      <c r="L10" s="374"/>
      <c r="M10" s="374"/>
    </row>
    <row r="11" spans="1:13" ht="15" customHeight="1" x14ac:dyDescent="0.25">
      <c r="A11" s="588" t="s">
        <v>275</v>
      </c>
      <c r="B11" s="371"/>
      <c r="C11" s="371"/>
      <c r="D11" s="371"/>
      <c r="E11" s="371"/>
      <c r="F11" s="371"/>
      <c r="H11" s="588" t="s">
        <v>275</v>
      </c>
      <c r="I11" s="372"/>
      <c r="J11" s="372"/>
      <c r="K11" s="372"/>
      <c r="L11" s="372"/>
      <c r="M11" s="372"/>
    </row>
    <row r="12" spans="1:13" ht="12.75" customHeight="1" x14ac:dyDescent="0.25">
      <c r="A12" s="588"/>
      <c r="B12" s="373" t="s">
        <v>761</v>
      </c>
      <c r="C12" s="373" t="s">
        <v>762</v>
      </c>
      <c r="D12" s="373" t="s">
        <v>763</v>
      </c>
      <c r="E12" s="373" t="s">
        <v>764</v>
      </c>
      <c r="F12" s="373" t="s">
        <v>765</v>
      </c>
      <c r="H12" s="588"/>
      <c r="I12" s="374" t="s">
        <v>758</v>
      </c>
      <c r="J12" s="374" t="s">
        <v>766</v>
      </c>
      <c r="K12" s="374" t="s">
        <v>767</v>
      </c>
      <c r="L12" s="374" t="s">
        <v>768</v>
      </c>
      <c r="M12" s="374" t="s">
        <v>769</v>
      </c>
    </row>
    <row r="13" spans="1:13" ht="12.75" customHeight="1" x14ac:dyDescent="0.25">
      <c r="A13" s="588"/>
      <c r="B13" s="375"/>
      <c r="C13" s="375"/>
      <c r="D13" s="375"/>
      <c r="E13" s="375"/>
      <c r="F13" s="375"/>
      <c r="H13" s="588"/>
      <c r="I13" s="376"/>
      <c r="J13" s="376"/>
      <c r="K13" s="376"/>
      <c r="L13" s="376"/>
      <c r="M13" s="376"/>
    </row>
    <row r="14" spans="1:13" ht="15" customHeight="1" x14ac:dyDescent="0.25">
      <c r="A14" s="588" t="s">
        <v>286</v>
      </c>
      <c r="B14" s="371"/>
      <c r="C14" s="371"/>
      <c r="D14" s="371"/>
      <c r="E14" s="371"/>
      <c r="F14" s="371"/>
      <c r="H14" s="588" t="s">
        <v>286</v>
      </c>
      <c r="I14" s="372"/>
      <c r="J14" s="372"/>
      <c r="K14" s="372"/>
      <c r="L14" s="372"/>
      <c r="M14" s="372"/>
    </row>
    <row r="15" spans="1:13" ht="12.75" customHeight="1" x14ac:dyDescent="0.25">
      <c r="A15" s="588"/>
      <c r="B15" s="373" t="s">
        <v>770</v>
      </c>
      <c r="C15" s="373" t="s">
        <v>762</v>
      </c>
      <c r="D15" s="373" t="s">
        <v>771</v>
      </c>
      <c r="E15" s="373" t="s">
        <v>772</v>
      </c>
      <c r="F15" s="373" t="s">
        <v>773</v>
      </c>
      <c r="H15" s="588"/>
      <c r="I15" s="374" t="s">
        <v>774</v>
      </c>
      <c r="J15" s="374" t="s">
        <v>766</v>
      </c>
      <c r="K15" s="374" t="s">
        <v>775</v>
      </c>
      <c r="L15" s="374" t="s">
        <v>751</v>
      </c>
      <c r="M15" s="374" t="s">
        <v>751</v>
      </c>
    </row>
    <row r="16" spans="1:13" ht="12.75" customHeight="1" x14ac:dyDescent="0.25">
      <c r="A16" s="588"/>
      <c r="B16" s="375"/>
      <c r="C16" s="375"/>
      <c r="D16" s="375"/>
      <c r="E16" s="375"/>
      <c r="F16" s="375"/>
      <c r="H16" s="588"/>
      <c r="I16" s="376"/>
      <c r="J16" s="376"/>
      <c r="K16" s="376"/>
      <c r="L16" s="376"/>
      <c r="M16" s="376"/>
    </row>
    <row r="17" spans="1:13" ht="12.75" customHeight="1" x14ac:dyDescent="0.25">
      <c r="A17" s="262" t="s">
        <v>297</v>
      </c>
      <c r="B17" s="265" t="s">
        <v>298</v>
      </c>
      <c r="C17" s="265" t="s">
        <v>298</v>
      </c>
      <c r="D17" s="265" t="s">
        <v>298</v>
      </c>
      <c r="E17" s="265" t="s">
        <v>298</v>
      </c>
      <c r="F17" s="265" t="s">
        <v>298</v>
      </c>
      <c r="H17" s="262" t="s">
        <v>297</v>
      </c>
      <c r="I17" s="265" t="s">
        <v>355</v>
      </c>
      <c r="J17" s="265" t="s">
        <v>355</v>
      </c>
      <c r="K17" s="265" t="s">
        <v>355</v>
      </c>
      <c r="L17" s="265" t="s">
        <v>355</v>
      </c>
      <c r="M17" s="265" t="s">
        <v>355</v>
      </c>
    </row>
    <row r="18" spans="1:13" ht="15" customHeight="1" x14ac:dyDescent="0.25">
      <c r="A18" s="588" t="s">
        <v>299</v>
      </c>
      <c r="B18" s="371" t="s">
        <v>320</v>
      </c>
      <c r="C18" s="371"/>
      <c r="D18" s="371"/>
      <c r="E18" s="371"/>
      <c r="F18" s="371"/>
      <c r="H18" s="588" t="s">
        <v>299</v>
      </c>
      <c r="I18" s="372"/>
      <c r="J18" s="372"/>
      <c r="K18" s="372"/>
      <c r="L18" s="372"/>
      <c r="M18" s="372"/>
    </row>
    <row r="19" spans="1:13" ht="12.75" customHeight="1" x14ac:dyDescent="0.25">
      <c r="A19" s="588"/>
      <c r="B19" s="373" t="s">
        <v>776</v>
      </c>
      <c r="C19" s="373" t="s">
        <v>776</v>
      </c>
      <c r="D19" s="373" t="s">
        <v>777</v>
      </c>
      <c r="E19" s="373" t="s">
        <v>778</v>
      </c>
      <c r="F19" s="373" t="s">
        <v>779</v>
      </c>
      <c r="H19" s="588"/>
      <c r="I19" s="374" t="s">
        <v>751</v>
      </c>
      <c r="J19" s="374" t="s">
        <v>751</v>
      </c>
      <c r="K19" s="374" t="s">
        <v>780</v>
      </c>
      <c r="L19" s="374" t="s">
        <v>781</v>
      </c>
      <c r="M19" s="374" t="s">
        <v>782</v>
      </c>
    </row>
    <row r="20" spans="1:13" ht="12.75" customHeight="1" x14ac:dyDescent="0.25">
      <c r="A20" s="588"/>
      <c r="B20" s="375"/>
      <c r="C20" s="375"/>
      <c r="D20" s="375"/>
      <c r="E20" s="375"/>
      <c r="F20" s="375"/>
      <c r="H20" s="588"/>
      <c r="I20" s="376"/>
      <c r="J20" s="376"/>
      <c r="K20" s="376"/>
      <c r="L20" s="376"/>
      <c r="M20" s="376"/>
    </row>
    <row r="21" spans="1:13" ht="15" customHeight="1" x14ac:dyDescent="0.25">
      <c r="A21" s="588" t="s">
        <v>316</v>
      </c>
      <c r="B21" s="371"/>
      <c r="C21" s="371"/>
      <c r="D21" s="371"/>
      <c r="E21" s="371"/>
      <c r="F21" s="267"/>
      <c r="H21" s="588" t="s">
        <v>316</v>
      </c>
      <c r="I21" s="372"/>
      <c r="J21" s="372"/>
      <c r="K21" s="372"/>
      <c r="L21" s="372"/>
      <c r="M21" s="267"/>
    </row>
    <row r="22" spans="1:13" ht="12.75" customHeight="1" x14ac:dyDescent="0.25">
      <c r="A22" s="588"/>
      <c r="B22" s="373" t="s">
        <v>776</v>
      </c>
      <c r="C22" s="373" t="s">
        <v>776</v>
      </c>
      <c r="D22" s="373" t="s">
        <v>783</v>
      </c>
      <c r="E22" s="373" t="s">
        <v>784</v>
      </c>
      <c r="F22" s="268"/>
      <c r="H22" s="588"/>
      <c r="I22" s="374" t="s">
        <v>751</v>
      </c>
      <c r="J22" s="374" t="s">
        <v>751</v>
      </c>
      <c r="K22" s="374" t="s">
        <v>785</v>
      </c>
      <c r="L22" s="374" t="s">
        <v>786</v>
      </c>
      <c r="M22" s="268"/>
    </row>
    <row r="23" spans="1:13" ht="12.75" customHeight="1" x14ac:dyDescent="0.25">
      <c r="A23" s="588"/>
      <c r="B23" s="373"/>
      <c r="C23" s="373"/>
      <c r="D23" s="373"/>
      <c r="E23" s="373"/>
      <c r="F23" s="269"/>
      <c r="H23" s="588"/>
      <c r="I23" s="374"/>
      <c r="J23" s="374"/>
      <c r="K23" s="374"/>
      <c r="L23" s="374"/>
      <c r="M23" s="269"/>
    </row>
    <row r="24" spans="1:13" ht="15" customHeight="1" x14ac:dyDescent="0.25">
      <c r="A24" s="588" t="s">
        <v>319</v>
      </c>
      <c r="B24" s="371"/>
      <c r="C24" s="371"/>
      <c r="D24" s="371"/>
      <c r="E24" s="371"/>
      <c r="F24" s="267"/>
      <c r="H24" s="588" t="s">
        <v>319</v>
      </c>
      <c r="I24" s="372"/>
      <c r="J24" s="372"/>
      <c r="K24" s="372"/>
      <c r="L24" s="372"/>
      <c r="M24" s="267"/>
    </row>
    <row r="25" spans="1:13" ht="12.75" customHeight="1" x14ac:dyDescent="0.25">
      <c r="A25" s="588"/>
      <c r="B25" s="373" t="s">
        <v>776</v>
      </c>
      <c r="C25" s="373" t="s">
        <v>787</v>
      </c>
      <c r="D25" s="373" t="s">
        <v>776</v>
      </c>
      <c r="E25" s="373" t="s">
        <v>776</v>
      </c>
      <c r="F25" s="268"/>
      <c r="H25" s="588"/>
      <c r="I25" s="374" t="s">
        <v>751</v>
      </c>
      <c r="J25" s="374" t="s">
        <v>788</v>
      </c>
      <c r="K25" s="374" t="s">
        <v>751</v>
      </c>
      <c r="L25" s="374" t="s">
        <v>751</v>
      </c>
      <c r="M25" s="268"/>
    </row>
    <row r="26" spans="1:13" ht="12.75" customHeight="1" x14ac:dyDescent="0.25">
      <c r="A26" s="588"/>
      <c r="B26" s="375"/>
      <c r="C26" s="375"/>
      <c r="D26" s="375"/>
      <c r="E26" s="375"/>
      <c r="F26" s="269"/>
      <c r="H26" s="588"/>
      <c r="I26" s="376"/>
      <c r="J26" s="376"/>
      <c r="K26" s="376"/>
      <c r="L26" s="376"/>
      <c r="M26" s="269"/>
    </row>
    <row r="27" spans="1:13" ht="15" customHeight="1" x14ac:dyDescent="0.25">
      <c r="A27" s="588" t="s">
        <v>325</v>
      </c>
      <c r="B27" s="371"/>
      <c r="C27" s="371"/>
      <c r="D27" s="371"/>
      <c r="E27" s="371"/>
      <c r="F27" s="267"/>
      <c r="H27" s="588" t="s">
        <v>325</v>
      </c>
      <c r="I27" s="372"/>
      <c r="J27" s="372"/>
      <c r="K27" s="372"/>
      <c r="L27" s="372"/>
      <c r="M27" s="267"/>
    </row>
    <row r="28" spans="1:13" ht="12.75" customHeight="1" x14ac:dyDescent="0.25">
      <c r="A28" s="588"/>
      <c r="B28" s="373" t="s">
        <v>776</v>
      </c>
      <c r="C28" s="373" t="s">
        <v>776</v>
      </c>
      <c r="D28" s="373" t="s">
        <v>692</v>
      </c>
      <c r="E28" s="373" t="s">
        <v>789</v>
      </c>
      <c r="F28" s="268"/>
      <c r="H28" s="588"/>
      <c r="I28" s="374" t="s">
        <v>751</v>
      </c>
      <c r="J28" s="374" t="s">
        <v>751</v>
      </c>
      <c r="K28" s="374" t="s">
        <v>790</v>
      </c>
      <c r="L28" s="374" t="s">
        <v>751</v>
      </c>
      <c r="M28" s="268"/>
    </row>
    <row r="29" spans="1:13" ht="12.75" customHeight="1" x14ac:dyDescent="0.25">
      <c r="A29" s="588"/>
      <c r="B29" s="375"/>
      <c r="C29" s="375"/>
      <c r="D29" s="375"/>
      <c r="E29" s="375"/>
      <c r="F29" s="269"/>
      <c r="H29" s="588"/>
      <c r="I29" s="376"/>
      <c r="J29" s="376"/>
      <c r="K29" s="376"/>
      <c r="L29" s="376"/>
      <c r="M29" s="269"/>
    </row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8">
    <mergeCell ref="A1:F1"/>
    <mergeCell ref="H1:M1"/>
    <mergeCell ref="A5:A7"/>
    <mergeCell ref="H5:H7"/>
    <mergeCell ref="A8:A10"/>
    <mergeCell ref="H8:H10"/>
    <mergeCell ref="A11:A13"/>
    <mergeCell ref="H11:H13"/>
    <mergeCell ref="A14:A16"/>
    <mergeCell ref="H14:H16"/>
    <mergeCell ref="A18:A20"/>
    <mergeCell ref="H18:H20"/>
    <mergeCell ref="A21:A23"/>
    <mergeCell ref="H21:H23"/>
    <mergeCell ref="A24:A26"/>
    <mergeCell ref="H24:H26"/>
    <mergeCell ref="A27:A29"/>
    <mergeCell ref="H27:H29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8" zoomScaleNormal="100" workbookViewId="0">
      <selection activeCell="F26" sqref="F26"/>
    </sheetView>
  </sheetViews>
  <sheetFormatPr defaultColWidth="8.875" defaultRowHeight="15.75" x14ac:dyDescent="0.25"/>
  <cols>
    <col min="1" max="1" width="5" customWidth="1"/>
    <col min="2" max="2" width="11.625" customWidth="1"/>
    <col min="3" max="7" width="30.125" customWidth="1"/>
    <col min="8" max="8" width="2" customWidth="1"/>
    <col min="9" max="9" width="11.625" customWidth="1"/>
    <col min="10" max="14" width="31.875" customWidth="1"/>
    <col min="15" max="19" width="8.375" customWidth="1"/>
    <col min="20" max="26" width="8.625" customWidth="1"/>
    <col min="27" max="1025" width="11.125" customWidth="1"/>
  </cols>
  <sheetData>
    <row r="1" spans="1:26" ht="21" customHeight="1" x14ac:dyDescent="0.25">
      <c r="B1" s="607" t="s">
        <v>236</v>
      </c>
      <c r="C1" s="607"/>
      <c r="D1" s="607"/>
      <c r="E1" s="607"/>
      <c r="F1" s="607"/>
      <c r="G1" s="607"/>
      <c r="H1" s="377"/>
      <c r="I1" s="607" t="s">
        <v>237</v>
      </c>
      <c r="J1" s="607"/>
      <c r="K1" s="607"/>
      <c r="L1" s="607"/>
      <c r="M1" s="607"/>
      <c r="N1" s="607"/>
    </row>
    <row r="2" spans="1:26" x14ac:dyDescent="0.25"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</row>
    <row r="3" spans="1:26" x14ac:dyDescent="0.25">
      <c r="B3" s="379"/>
      <c r="C3" s="380"/>
      <c r="D3" s="380"/>
      <c r="E3" s="380"/>
      <c r="F3" s="380"/>
      <c r="G3" s="378"/>
      <c r="H3" s="378"/>
      <c r="I3" s="379"/>
      <c r="J3" s="380"/>
      <c r="K3" s="380"/>
      <c r="L3" s="380"/>
      <c r="M3" s="380"/>
      <c r="N3" s="380"/>
    </row>
    <row r="4" spans="1:26" ht="15" customHeight="1" x14ac:dyDescent="0.25">
      <c r="A4" s="381"/>
      <c r="B4" s="590" t="s">
        <v>791</v>
      </c>
      <c r="C4" s="590"/>
      <c r="D4" s="590"/>
      <c r="E4" s="590"/>
      <c r="F4" s="590"/>
      <c r="G4" s="590"/>
      <c r="H4" s="381"/>
      <c r="I4" s="590" t="s">
        <v>792</v>
      </c>
      <c r="J4" s="590"/>
      <c r="K4" s="590"/>
      <c r="L4" s="590"/>
      <c r="M4" s="590"/>
      <c r="N4" s="590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</row>
    <row r="5" spans="1:26" x14ac:dyDescent="0.25">
      <c r="A5" s="381"/>
      <c r="B5" s="248"/>
      <c r="C5" s="249"/>
      <c r="D5" s="250">
        <v>1</v>
      </c>
      <c r="E5" s="251" t="s">
        <v>240</v>
      </c>
      <c r="F5" s="252"/>
      <c r="G5" s="253"/>
      <c r="H5" s="381"/>
      <c r="I5" s="248"/>
      <c r="J5" s="249"/>
      <c r="K5" s="250">
        <v>1</v>
      </c>
      <c r="L5" s="251" t="s">
        <v>241</v>
      </c>
      <c r="M5" s="252"/>
      <c r="N5" s="253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</row>
    <row r="6" spans="1:26" x14ac:dyDescent="0.25">
      <c r="A6" s="381"/>
      <c r="B6" s="382"/>
      <c r="C6" s="383"/>
      <c r="D6" s="383" t="s">
        <v>242</v>
      </c>
      <c r="E6" s="384" t="s">
        <v>793</v>
      </c>
      <c r="F6" s="384" t="s">
        <v>794</v>
      </c>
      <c r="G6" s="385"/>
      <c r="H6" s="386"/>
      <c r="I6" s="382"/>
      <c r="J6" s="387"/>
      <c r="K6" s="383" t="s">
        <v>244</v>
      </c>
      <c r="L6" s="384" t="s">
        <v>793</v>
      </c>
      <c r="M6" s="384" t="s">
        <v>794</v>
      </c>
      <c r="N6" s="388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</row>
    <row r="7" spans="1:26" ht="12.75" customHeight="1" x14ac:dyDescent="0.5">
      <c r="B7" s="257" t="s">
        <v>246</v>
      </c>
      <c r="C7" s="258">
        <v>1</v>
      </c>
      <c r="D7" s="258">
        <v>2</v>
      </c>
      <c r="E7" s="258">
        <v>3</v>
      </c>
      <c r="F7" s="258">
        <v>4</v>
      </c>
      <c r="G7" s="258">
        <v>5</v>
      </c>
      <c r="H7" s="389"/>
      <c r="I7" s="257" t="s">
        <v>246</v>
      </c>
      <c r="J7" s="258">
        <v>1</v>
      </c>
      <c r="K7" s="258">
        <v>2</v>
      </c>
      <c r="L7" s="258">
        <v>3</v>
      </c>
      <c r="M7" s="258">
        <v>4</v>
      </c>
      <c r="N7" s="258">
        <v>5</v>
      </c>
    </row>
    <row r="8" spans="1:26" ht="15" customHeight="1" x14ac:dyDescent="0.25">
      <c r="B8" s="605" t="s">
        <v>247</v>
      </c>
      <c r="C8" s="261" t="s">
        <v>527</v>
      </c>
      <c r="D8" s="261" t="s">
        <v>248</v>
      </c>
      <c r="E8" s="261" t="s">
        <v>248</v>
      </c>
      <c r="F8" s="261" t="s">
        <v>381</v>
      </c>
      <c r="G8" s="261" t="s">
        <v>248</v>
      </c>
      <c r="H8" s="378"/>
      <c r="I8" s="605" t="s">
        <v>247</v>
      </c>
      <c r="J8" s="261" t="s">
        <v>249</v>
      </c>
      <c r="K8" s="261" t="s">
        <v>249</v>
      </c>
      <c r="L8" s="261" t="s">
        <v>249</v>
      </c>
      <c r="M8" s="261" t="s">
        <v>382</v>
      </c>
      <c r="N8" s="261" t="s">
        <v>249</v>
      </c>
    </row>
    <row r="9" spans="1:26" x14ac:dyDescent="0.25">
      <c r="B9" s="605"/>
      <c r="C9" s="263" t="s">
        <v>795</v>
      </c>
      <c r="D9" s="263" t="s">
        <v>796</v>
      </c>
      <c r="E9" s="263" t="s">
        <v>797</v>
      </c>
      <c r="F9" s="263"/>
      <c r="G9" s="263" t="s">
        <v>798</v>
      </c>
      <c r="H9" s="378"/>
      <c r="I9" s="605"/>
      <c r="J9" s="263" t="s">
        <v>799</v>
      </c>
      <c r="K9" s="263" t="s">
        <v>800</v>
      </c>
      <c r="L9" s="263" t="s">
        <v>801</v>
      </c>
      <c r="M9" s="263"/>
      <c r="N9" s="263" t="s">
        <v>802</v>
      </c>
    </row>
    <row r="10" spans="1:26" x14ac:dyDescent="0.25">
      <c r="B10" s="605"/>
      <c r="C10" s="264"/>
      <c r="D10" s="264" t="s">
        <v>803</v>
      </c>
      <c r="E10" s="264" t="s">
        <v>804</v>
      </c>
      <c r="F10" s="264"/>
      <c r="G10" s="263" t="s">
        <v>805</v>
      </c>
      <c r="H10" s="378"/>
      <c r="I10" s="605"/>
      <c r="J10" s="264" t="s">
        <v>806</v>
      </c>
      <c r="K10" s="264" t="s">
        <v>803</v>
      </c>
      <c r="L10" s="264" t="s">
        <v>804</v>
      </c>
      <c r="M10" s="264"/>
      <c r="N10" s="264" t="s">
        <v>807</v>
      </c>
    </row>
    <row r="11" spans="1:26" ht="15" customHeight="1" x14ac:dyDescent="0.25">
      <c r="B11" s="605" t="s">
        <v>264</v>
      </c>
      <c r="C11" s="261" t="s">
        <v>527</v>
      </c>
      <c r="D11" s="261" t="s">
        <v>248</v>
      </c>
      <c r="E11" s="261" t="s">
        <v>248</v>
      </c>
      <c r="F11" s="261" t="s">
        <v>381</v>
      </c>
      <c r="G11" s="261" t="s">
        <v>248</v>
      </c>
      <c r="H11" s="378"/>
      <c r="I11" s="605" t="s">
        <v>264</v>
      </c>
      <c r="J11" s="261" t="s">
        <v>382</v>
      </c>
      <c r="K11" s="261" t="s">
        <v>249</v>
      </c>
      <c r="L11" s="261" t="s">
        <v>249</v>
      </c>
      <c r="M11" s="261" t="s">
        <v>382</v>
      </c>
      <c r="N11" s="261" t="s">
        <v>249</v>
      </c>
    </row>
    <row r="12" spans="1:26" x14ac:dyDescent="0.25">
      <c r="B12" s="605"/>
      <c r="C12" s="263" t="s">
        <v>795</v>
      </c>
      <c r="D12" s="263" t="s">
        <v>808</v>
      </c>
      <c r="E12" s="263" t="s">
        <v>809</v>
      </c>
      <c r="F12" s="263"/>
      <c r="G12" s="263" t="s">
        <v>810</v>
      </c>
      <c r="H12" s="378"/>
      <c r="I12" s="605"/>
      <c r="J12" s="263" t="s">
        <v>811</v>
      </c>
      <c r="K12" s="263" t="s">
        <v>812</v>
      </c>
      <c r="L12" s="263" t="s">
        <v>813</v>
      </c>
      <c r="M12" s="263"/>
      <c r="N12" s="263" t="s">
        <v>814</v>
      </c>
    </row>
    <row r="13" spans="1:26" x14ac:dyDescent="0.25">
      <c r="B13" s="605"/>
      <c r="C13" s="264" t="s">
        <v>806</v>
      </c>
      <c r="D13" s="264" t="s">
        <v>803</v>
      </c>
      <c r="E13" s="264" t="s">
        <v>804</v>
      </c>
      <c r="F13" s="264"/>
      <c r="G13" s="264" t="s">
        <v>805</v>
      </c>
      <c r="H13" s="378"/>
      <c r="I13" s="605"/>
      <c r="J13" s="264" t="s">
        <v>806</v>
      </c>
      <c r="K13" s="264" t="s">
        <v>803</v>
      </c>
      <c r="L13" s="264" t="s">
        <v>804</v>
      </c>
      <c r="M13" s="264"/>
      <c r="N13" s="264" t="s">
        <v>807</v>
      </c>
    </row>
    <row r="14" spans="1:26" ht="15" customHeight="1" x14ac:dyDescent="0.25">
      <c r="B14" s="605" t="s">
        <v>275</v>
      </c>
      <c r="C14" s="261" t="s">
        <v>527</v>
      </c>
      <c r="D14" s="261" t="s">
        <v>248</v>
      </c>
      <c r="E14" s="261" t="s">
        <v>248</v>
      </c>
      <c r="F14" s="261" t="s">
        <v>381</v>
      </c>
      <c r="G14" s="261" t="s">
        <v>248</v>
      </c>
      <c r="H14" s="378"/>
      <c r="I14" s="605" t="s">
        <v>275</v>
      </c>
      <c r="J14" s="261" t="s">
        <v>249</v>
      </c>
      <c r="K14" s="261" t="s">
        <v>249</v>
      </c>
      <c r="L14" s="261" t="s">
        <v>249</v>
      </c>
      <c r="M14" s="261" t="s">
        <v>382</v>
      </c>
      <c r="N14" s="261" t="s">
        <v>249</v>
      </c>
    </row>
    <row r="15" spans="1:26" x14ac:dyDescent="0.25">
      <c r="B15" s="605"/>
      <c r="C15" s="263" t="s">
        <v>815</v>
      </c>
      <c r="D15" s="263" t="s">
        <v>816</v>
      </c>
      <c r="E15" s="263" t="s">
        <v>817</v>
      </c>
      <c r="F15" s="263"/>
      <c r="G15" s="263" t="s">
        <v>818</v>
      </c>
      <c r="H15" s="378"/>
      <c r="I15" s="605"/>
      <c r="J15" s="263" t="s">
        <v>819</v>
      </c>
      <c r="K15" s="263" t="s">
        <v>820</v>
      </c>
      <c r="L15" s="263" t="s">
        <v>821</v>
      </c>
      <c r="M15" s="263"/>
      <c r="N15" s="263" t="s">
        <v>822</v>
      </c>
    </row>
    <row r="16" spans="1:26" x14ac:dyDescent="0.25">
      <c r="B16" s="605"/>
      <c r="C16" s="264" t="s">
        <v>806</v>
      </c>
      <c r="D16" s="264" t="s">
        <v>803</v>
      </c>
      <c r="E16" s="264" t="s">
        <v>804</v>
      </c>
      <c r="F16" s="264"/>
      <c r="G16" s="264" t="s">
        <v>805</v>
      </c>
      <c r="H16" s="378"/>
      <c r="I16" s="605"/>
      <c r="J16" s="264" t="s">
        <v>806</v>
      </c>
      <c r="K16" s="264" t="s">
        <v>803</v>
      </c>
      <c r="L16" s="264" t="s">
        <v>804</v>
      </c>
      <c r="M16" s="264"/>
      <c r="N16" s="264" t="s">
        <v>807</v>
      </c>
    </row>
    <row r="17" spans="2:14" ht="15" customHeight="1" x14ac:dyDescent="0.25">
      <c r="B17" s="605" t="s">
        <v>286</v>
      </c>
      <c r="C17" s="390"/>
      <c r="D17" s="390"/>
      <c r="E17" s="390"/>
      <c r="F17" s="390"/>
      <c r="G17" s="390"/>
      <c r="H17" s="378"/>
      <c r="I17" s="605" t="s">
        <v>286</v>
      </c>
      <c r="J17" s="390" t="s">
        <v>382</v>
      </c>
      <c r="K17" s="390"/>
      <c r="L17" s="390"/>
      <c r="M17" s="390"/>
      <c r="N17" s="390"/>
    </row>
    <row r="18" spans="2:14" x14ac:dyDescent="0.25">
      <c r="B18" s="605"/>
      <c r="C18" s="391"/>
      <c r="D18" s="391"/>
      <c r="E18" s="391"/>
      <c r="F18" s="391"/>
      <c r="G18" s="391"/>
      <c r="H18" s="378"/>
      <c r="I18" s="605"/>
      <c r="J18" s="391"/>
      <c r="K18" s="391"/>
      <c r="L18" s="391"/>
      <c r="M18" s="391"/>
      <c r="N18" s="391"/>
    </row>
    <row r="19" spans="2:14" x14ac:dyDescent="0.25">
      <c r="B19" s="605"/>
      <c r="C19" s="392"/>
      <c r="D19" s="392"/>
      <c r="E19" s="392"/>
      <c r="F19" s="392"/>
      <c r="G19" s="392"/>
      <c r="H19" s="378"/>
      <c r="I19" s="605"/>
      <c r="J19" s="392"/>
      <c r="K19" s="392"/>
      <c r="L19" s="392"/>
      <c r="M19" s="392"/>
      <c r="N19" s="392"/>
    </row>
    <row r="20" spans="2:14" x14ac:dyDescent="0.25">
      <c r="B20" s="393" t="s">
        <v>297</v>
      </c>
      <c r="C20" s="394" t="s">
        <v>298</v>
      </c>
      <c r="D20" s="394" t="s">
        <v>298</v>
      </c>
      <c r="E20" s="394" t="s">
        <v>298</v>
      </c>
      <c r="F20" s="394" t="s">
        <v>298</v>
      </c>
      <c r="G20" s="394" t="s">
        <v>298</v>
      </c>
      <c r="H20" s="395"/>
      <c r="I20" s="393" t="s">
        <v>297</v>
      </c>
      <c r="J20" s="396" t="s">
        <v>355</v>
      </c>
      <c r="K20" s="396" t="s">
        <v>355</v>
      </c>
      <c r="L20" s="394" t="s">
        <v>355</v>
      </c>
      <c r="M20" s="394" t="s">
        <v>355</v>
      </c>
      <c r="N20" s="396" t="s">
        <v>355</v>
      </c>
    </row>
    <row r="21" spans="2:14" ht="15" customHeight="1" x14ac:dyDescent="0.25">
      <c r="B21" s="606" t="s">
        <v>299</v>
      </c>
      <c r="C21" s="261"/>
      <c r="D21" s="261"/>
      <c r="E21" s="261"/>
      <c r="F21" s="261" t="s">
        <v>248</v>
      </c>
      <c r="G21" s="261"/>
      <c r="H21" s="378"/>
      <c r="I21" s="606" t="s">
        <v>299</v>
      </c>
      <c r="J21" s="261"/>
      <c r="K21" s="261"/>
      <c r="L21" s="261"/>
      <c r="M21" s="261" t="s">
        <v>249</v>
      </c>
      <c r="N21" s="261"/>
    </row>
    <row r="22" spans="2:14" ht="15.75" customHeight="1" x14ac:dyDescent="0.25">
      <c r="B22" s="606"/>
      <c r="C22" s="263" t="s">
        <v>381</v>
      </c>
      <c r="D22" s="263" t="s">
        <v>381</v>
      </c>
      <c r="E22" s="263" t="s">
        <v>381</v>
      </c>
      <c r="F22" s="263" t="s">
        <v>823</v>
      </c>
      <c r="G22" s="263" t="s">
        <v>381</v>
      </c>
      <c r="H22" s="378"/>
      <c r="I22" s="606"/>
      <c r="J22" s="263" t="s">
        <v>382</v>
      </c>
      <c r="K22" s="263" t="s">
        <v>382</v>
      </c>
      <c r="L22" s="263" t="s">
        <v>824</v>
      </c>
      <c r="M22" s="263" t="s">
        <v>825</v>
      </c>
      <c r="N22" s="263" t="s">
        <v>382</v>
      </c>
    </row>
    <row r="23" spans="2:14" ht="15.75" customHeight="1" x14ac:dyDescent="0.25">
      <c r="B23" s="606"/>
      <c r="C23" s="264"/>
      <c r="D23" s="264"/>
      <c r="E23" s="264"/>
      <c r="F23" s="264" t="s">
        <v>826</v>
      </c>
      <c r="G23" s="264"/>
      <c r="H23" s="378"/>
      <c r="I23" s="606"/>
      <c r="J23" s="264"/>
      <c r="K23" s="264"/>
      <c r="L23" s="264"/>
      <c r="M23" s="264" t="s">
        <v>826</v>
      </c>
      <c r="N23" s="264"/>
    </row>
    <row r="24" spans="2:14" ht="15" customHeight="1" x14ac:dyDescent="0.25">
      <c r="B24" s="605" t="s">
        <v>316</v>
      </c>
      <c r="C24" s="261"/>
      <c r="D24" s="261"/>
      <c r="E24" s="261"/>
      <c r="F24" s="261" t="s">
        <v>248</v>
      </c>
      <c r="G24" s="261"/>
      <c r="H24" s="378"/>
      <c r="I24" s="605" t="s">
        <v>316</v>
      </c>
      <c r="J24" s="261"/>
      <c r="K24" s="261"/>
      <c r="L24" s="261"/>
      <c r="M24" s="261" t="s">
        <v>249</v>
      </c>
      <c r="N24" s="261"/>
    </row>
    <row r="25" spans="2:14" ht="15.75" customHeight="1" x14ac:dyDescent="0.25">
      <c r="B25" s="605"/>
      <c r="C25" s="263" t="s">
        <v>381</v>
      </c>
      <c r="D25" s="263" t="s">
        <v>381</v>
      </c>
      <c r="E25" s="263" t="s">
        <v>381</v>
      </c>
      <c r="F25" s="263" t="s">
        <v>827</v>
      </c>
      <c r="G25" s="263" t="s">
        <v>381</v>
      </c>
      <c r="H25" s="378"/>
      <c r="I25" s="605"/>
      <c r="J25" s="263" t="s">
        <v>382</v>
      </c>
      <c r="K25" s="263" t="s">
        <v>382</v>
      </c>
      <c r="L25" s="263" t="s">
        <v>824</v>
      </c>
      <c r="M25" s="263" t="s">
        <v>828</v>
      </c>
      <c r="N25" s="263" t="s">
        <v>382</v>
      </c>
    </row>
    <row r="26" spans="2:14" ht="15.75" customHeight="1" x14ac:dyDescent="0.25">
      <c r="B26" s="605"/>
      <c r="C26" s="264"/>
      <c r="D26" s="264"/>
      <c r="E26" s="264"/>
      <c r="F26" s="264" t="s">
        <v>826</v>
      </c>
      <c r="G26" s="264"/>
      <c r="H26" s="378"/>
      <c r="I26" s="605"/>
      <c r="J26" s="264"/>
      <c r="K26" s="264"/>
      <c r="L26" s="264"/>
      <c r="M26" s="264" t="s">
        <v>826</v>
      </c>
      <c r="N26" s="264"/>
    </row>
    <row r="27" spans="2:14" ht="15" customHeight="1" x14ac:dyDescent="0.25">
      <c r="B27" s="605" t="s">
        <v>319</v>
      </c>
      <c r="C27" s="261"/>
      <c r="D27" s="261"/>
      <c r="E27" s="261"/>
      <c r="F27" s="261" t="s">
        <v>248</v>
      </c>
      <c r="G27" s="261"/>
      <c r="H27" s="378"/>
      <c r="I27" s="605" t="s">
        <v>319</v>
      </c>
      <c r="J27" s="261"/>
      <c r="K27" s="261"/>
      <c r="L27" s="261"/>
      <c r="M27" s="261" t="s">
        <v>249</v>
      </c>
      <c r="N27" s="261"/>
    </row>
    <row r="28" spans="2:14" ht="15.75" customHeight="1" x14ac:dyDescent="0.25">
      <c r="B28" s="605"/>
      <c r="C28" s="263" t="s">
        <v>381</v>
      </c>
      <c r="D28" s="263" t="s">
        <v>381</v>
      </c>
      <c r="E28" s="263" t="s">
        <v>381</v>
      </c>
      <c r="F28" s="263" t="s">
        <v>829</v>
      </c>
      <c r="G28" s="263" t="s">
        <v>381</v>
      </c>
      <c r="H28" s="378"/>
      <c r="I28" s="605"/>
      <c r="J28" s="263" t="s">
        <v>382</v>
      </c>
      <c r="K28" s="263" t="s">
        <v>382</v>
      </c>
      <c r="L28" s="263" t="s">
        <v>382</v>
      </c>
      <c r="M28" s="263" t="s">
        <v>830</v>
      </c>
      <c r="N28" s="263" t="s">
        <v>382</v>
      </c>
    </row>
    <row r="29" spans="2:14" ht="15.75" customHeight="1" x14ac:dyDescent="0.25">
      <c r="B29" s="605"/>
      <c r="C29" s="264"/>
      <c r="D29" s="264"/>
      <c r="E29" s="264"/>
      <c r="F29" s="264" t="s">
        <v>826</v>
      </c>
      <c r="G29" s="264"/>
      <c r="H29" s="378"/>
      <c r="I29" s="605"/>
      <c r="J29" s="264"/>
      <c r="K29" s="264"/>
      <c r="L29" s="264"/>
      <c r="M29" s="264" t="s">
        <v>826</v>
      </c>
      <c r="N29" s="264"/>
    </row>
    <row r="30" spans="2:14" ht="15" customHeight="1" x14ac:dyDescent="0.25">
      <c r="B30" s="605" t="s">
        <v>325</v>
      </c>
      <c r="C30" s="390"/>
      <c r="D30" s="390"/>
      <c r="E30" s="390"/>
      <c r="F30" s="390"/>
      <c r="G30" s="390"/>
      <c r="H30" s="378"/>
      <c r="I30" s="605" t="s">
        <v>325</v>
      </c>
      <c r="J30" s="390"/>
      <c r="K30" s="390"/>
      <c r="L30" s="390"/>
      <c r="M30" s="390"/>
      <c r="N30" s="390"/>
    </row>
    <row r="31" spans="2:14" ht="15.75" customHeight="1" x14ac:dyDescent="0.25">
      <c r="B31" s="605"/>
      <c r="C31" s="391"/>
      <c r="D31" s="391"/>
      <c r="E31" s="391"/>
      <c r="F31" s="391"/>
      <c r="G31" s="391"/>
      <c r="H31" s="378"/>
      <c r="I31" s="605"/>
      <c r="J31" s="391"/>
      <c r="K31" s="391"/>
      <c r="L31" s="391"/>
      <c r="M31" s="391"/>
      <c r="N31" s="391"/>
    </row>
    <row r="32" spans="2:14" ht="15.75" customHeight="1" x14ac:dyDescent="0.25">
      <c r="B32" s="605"/>
      <c r="C32" s="392"/>
      <c r="D32" s="392"/>
      <c r="E32" s="392"/>
      <c r="F32" s="392"/>
      <c r="G32" s="392"/>
      <c r="H32" s="378"/>
      <c r="I32" s="605"/>
      <c r="J32" s="392"/>
      <c r="K32" s="392"/>
      <c r="L32" s="392"/>
      <c r="M32" s="392"/>
      <c r="N32" s="392"/>
    </row>
    <row r="33" spans="1:26" ht="15.75" customHeight="1" x14ac:dyDescent="0.25">
      <c r="B33" s="378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</row>
    <row r="34" spans="1:26" ht="15.75" customHeight="1" x14ac:dyDescent="0.25"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8"/>
    </row>
    <row r="35" spans="1:26" ht="15.75" customHeight="1" x14ac:dyDescent="0.25">
      <c r="A35" s="381"/>
      <c r="B35" s="590" t="str">
        <f>B4</f>
        <v>GÖZ HASTALIKLARI STAJI</v>
      </c>
      <c r="C35" s="590"/>
      <c r="D35" s="590"/>
      <c r="E35" s="590"/>
      <c r="F35" s="590"/>
      <c r="G35" s="590"/>
      <c r="H35" s="381"/>
      <c r="I35" s="590" t="str">
        <f>I4</f>
        <v>OPTHALMOLOGY INTERNSHIP</v>
      </c>
      <c r="J35" s="590"/>
      <c r="K35" s="590"/>
      <c r="L35" s="590"/>
      <c r="M35" s="590"/>
      <c r="N35" s="590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</row>
    <row r="36" spans="1:26" ht="15.75" customHeight="1" x14ac:dyDescent="0.25">
      <c r="A36" s="381"/>
      <c r="B36" s="248"/>
      <c r="C36" s="249"/>
      <c r="D36" s="250">
        <f>D5+1</f>
        <v>2</v>
      </c>
      <c r="E36" s="251" t="str">
        <f>E5</f>
        <v>HAFTA</v>
      </c>
      <c r="F36" s="252"/>
      <c r="G36" s="253"/>
      <c r="H36" s="381"/>
      <c r="I36" s="248"/>
      <c r="J36" s="249"/>
      <c r="K36" s="250">
        <f>K5+1</f>
        <v>2</v>
      </c>
      <c r="L36" s="251" t="str">
        <f>L5</f>
        <v>WEEK</v>
      </c>
      <c r="M36" s="252"/>
      <c r="N36" s="253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</row>
    <row r="37" spans="1:26" ht="15.75" customHeight="1" x14ac:dyDescent="0.25">
      <c r="A37" s="381"/>
      <c r="B37" s="382"/>
      <c r="C37" s="384"/>
      <c r="D37" s="384" t="str">
        <f>D6:I6</f>
        <v>Staj sorumlusu:</v>
      </c>
      <c r="E37" s="384" t="str">
        <f>E6:J6</f>
        <v>Dr. Nurullah Çağıl</v>
      </c>
      <c r="F37" s="384" t="str">
        <f>F6:K6</f>
        <v>Dr. Sema Yüzbaşıoğlu</v>
      </c>
      <c r="G37" s="397"/>
      <c r="H37" s="386"/>
      <c r="I37" s="382"/>
      <c r="J37" s="384"/>
      <c r="K37" s="384" t="str">
        <f>K6:P6</f>
        <v>Managers:</v>
      </c>
      <c r="L37" s="384" t="str">
        <f>L6:Q6</f>
        <v>Dr. Nurullah Çağıl</v>
      </c>
      <c r="M37" s="384" t="str">
        <f>M6</f>
        <v>Dr. Sema Yüzbaşıoğlu</v>
      </c>
      <c r="N37" s="397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</row>
    <row r="38" spans="1:26" ht="15.75" customHeight="1" x14ac:dyDescent="0.25">
      <c r="B38" s="257" t="s">
        <v>246</v>
      </c>
      <c r="C38" s="270">
        <f>C7+5</f>
        <v>6</v>
      </c>
      <c r="D38" s="270">
        <f>D7+5</f>
        <v>7</v>
      </c>
      <c r="E38" s="270">
        <f>E7+5</f>
        <v>8</v>
      </c>
      <c r="F38" s="270">
        <f>F7+5</f>
        <v>9</v>
      </c>
      <c r="G38" s="270">
        <f>G7+5</f>
        <v>10</v>
      </c>
      <c r="H38" s="271"/>
      <c r="I38" s="257" t="s">
        <v>246</v>
      </c>
      <c r="J38" s="270">
        <f>J7+5</f>
        <v>6</v>
      </c>
      <c r="K38" s="270">
        <f>K7+5</f>
        <v>7</v>
      </c>
      <c r="L38" s="270">
        <f>L7+5</f>
        <v>8</v>
      </c>
      <c r="M38" s="270">
        <f>M7+5</f>
        <v>9</v>
      </c>
      <c r="N38" s="270">
        <f>N7+5</f>
        <v>10</v>
      </c>
    </row>
    <row r="39" spans="1:26" ht="15" customHeight="1" x14ac:dyDescent="0.25">
      <c r="B39" s="605" t="s">
        <v>247</v>
      </c>
      <c r="C39" s="261" t="s">
        <v>527</v>
      </c>
      <c r="D39" s="261" t="s">
        <v>248</v>
      </c>
      <c r="E39" s="261" t="s">
        <v>248</v>
      </c>
      <c r="F39" s="261" t="s">
        <v>248</v>
      </c>
      <c r="G39" s="261"/>
      <c r="H39" s="386"/>
      <c r="I39" s="605" t="s">
        <v>247</v>
      </c>
      <c r="J39" s="261" t="s">
        <v>249</v>
      </c>
      <c r="K39" s="261" t="s">
        <v>249</v>
      </c>
      <c r="L39" s="261" t="s">
        <v>249</v>
      </c>
      <c r="M39" s="261" t="s">
        <v>249</v>
      </c>
      <c r="N39" s="261"/>
    </row>
    <row r="40" spans="1:26" ht="15.75" customHeight="1" x14ac:dyDescent="0.25">
      <c r="B40" s="605"/>
      <c r="C40" s="263" t="s">
        <v>831</v>
      </c>
      <c r="D40" s="263" t="s">
        <v>832</v>
      </c>
      <c r="E40" s="263" t="s">
        <v>833</v>
      </c>
      <c r="F40" s="263" t="s">
        <v>834</v>
      </c>
      <c r="G40" s="263" t="s">
        <v>835</v>
      </c>
      <c r="H40" s="386"/>
      <c r="I40" s="605"/>
      <c r="J40" s="263" t="s">
        <v>836</v>
      </c>
      <c r="K40" s="263" t="s">
        <v>837</v>
      </c>
      <c r="L40" s="263" t="s">
        <v>838</v>
      </c>
      <c r="M40" s="263" t="s">
        <v>839</v>
      </c>
      <c r="N40" s="263" t="s">
        <v>840</v>
      </c>
    </row>
    <row r="41" spans="1:26" ht="15.75" customHeight="1" x14ac:dyDescent="0.25">
      <c r="B41" s="605"/>
      <c r="C41" s="264" t="s">
        <v>841</v>
      </c>
      <c r="D41" s="264" t="s">
        <v>842</v>
      </c>
      <c r="E41" s="264" t="s">
        <v>843</v>
      </c>
      <c r="F41" s="264" t="s">
        <v>826</v>
      </c>
      <c r="G41" s="264"/>
      <c r="H41" s="386"/>
      <c r="I41" s="605"/>
      <c r="J41" s="264" t="s">
        <v>841</v>
      </c>
      <c r="K41" s="264" t="s">
        <v>842</v>
      </c>
      <c r="L41" s="264" t="s">
        <v>844</v>
      </c>
      <c r="M41" s="264" t="s">
        <v>845</v>
      </c>
      <c r="N41" s="264"/>
    </row>
    <row r="42" spans="1:26" ht="15" customHeight="1" x14ac:dyDescent="0.25">
      <c r="B42" s="605" t="s">
        <v>264</v>
      </c>
      <c r="C42" s="261" t="s">
        <v>527</v>
      </c>
      <c r="D42" s="261" t="s">
        <v>248</v>
      </c>
      <c r="E42" s="261" t="s">
        <v>248</v>
      </c>
      <c r="F42" s="261" t="s">
        <v>248</v>
      </c>
      <c r="G42" s="261"/>
      <c r="H42" s="386"/>
      <c r="I42" s="605" t="s">
        <v>264</v>
      </c>
      <c r="J42" s="261" t="s">
        <v>249</v>
      </c>
      <c r="K42" s="261" t="s">
        <v>249</v>
      </c>
      <c r="L42" s="261" t="s">
        <v>249</v>
      </c>
      <c r="M42" s="261" t="s">
        <v>249</v>
      </c>
      <c r="N42" s="261"/>
    </row>
    <row r="43" spans="1:26" ht="15.75" customHeight="1" thickBot="1" x14ac:dyDescent="0.3">
      <c r="B43" s="605"/>
      <c r="C43" s="263" t="s">
        <v>846</v>
      </c>
      <c r="D43" s="263" t="s">
        <v>847</v>
      </c>
      <c r="E43" s="263" t="s">
        <v>848</v>
      </c>
      <c r="F43" s="263" t="s">
        <v>849</v>
      </c>
      <c r="G43" s="263"/>
      <c r="H43" s="386"/>
      <c r="I43" s="605"/>
      <c r="J43" s="263" t="s">
        <v>850</v>
      </c>
      <c r="K43" s="263" t="s">
        <v>851</v>
      </c>
      <c r="L43" s="263" t="s">
        <v>852</v>
      </c>
      <c r="M43" s="263" t="s">
        <v>853</v>
      </c>
      <c r="N43" s="263"/>
    </row>
    <row r="44" spans="1:26" ht="15.75" customHeight="1" thickBot="1" x14ac:dyDescent="0.3">
      <c r="B44" s="605"/>
      <c r="C44" s="264" t="s">
        <v>841</v>
      </c>
      <c r="D44" s="531" t="s">
        <v>1569</v>
      </c>
      <c r="E44" s="264" t="s">
        <v>843</v>
      </c>
      <c r="F44" s="531" t="s">
        <v>1569</v>
      </c>
      <c r="G44" s="264"/>
      <c r="H44" s="386"/>
      <c r="I44" s="605"/>
      <c r="J44" s="264" t="s">
        <v>841</v>
      </c>
      <c r="K44" s="531" t="s">
        <v>1569</v>
      </c>
      <c r="L44" s="264" t="s">
        <v>844</v>
      </c>
      <c r="M44" s="264" t="s">
        <v>854</v>
      </c>
      <c r="N44" s="264"/>
    </row>
    <row r="45" spans="1:26" ht="15" customHeight="1" thickBot="1" x14ac:dyDescent="0.3">
      <c r="B45" s="605" t="s">
        <v>275</v>
      </c>
      <c r="C45" s="261"/>
      <c r="D45" s="261" t="s">
        <v>248</v>
      </c>
      <c r="E45" s="261" t="s">
        <v>248</v>
      </c>
      <c r="F45" s="261"/>
      <c r="G45" s="261"/>
      <c r="H45" s="386"/>
      <c r="I45" s="605" t="s">
        <v>275</v>
      </c>
      <c r="J45" s="261"/>
      <c r="K45" s="261" t="s">
        <v>249</v>
      </c>
      <c r="L45" s="261" t="s">
        <v>249</v>
      </c>
      <c r="M45" s="261"/>
      <c r="N45" s="261"/>
    </row>
    <row r="46" spans="1:26" ht="15.75" customHeight="1" thickBot="1" x14ac:dyDescent="0.3">
      <c r="B46" s="605"/>
      <c r="C46" s="263" t="s">
        <v>381</v>
      </c>
      <c r="D46" s="263" t="s">
        <v>855</v>
      </c>
      <c r="E46" s="263" t="s">
        <v>856</v>
      </c>
      <c r="F46" s="263" t="s">
        <v>381</v>
      </c>
      <c r="G46" s="263"/>
      <c r="H46" s="386"/>
      <c r="I46" s="605"/>
      <c r="J46" s="263" t="s">
        <v>382</v>
      </c>
      <c r="K46" s="263" t="s">
        <v>857</v>
      </c>
      <c r="L46" s="263" t="s">
        <v>858</v>
      </c>
      <c r="M46" s="263" t="s">
        <v>382</v>
      </c>
      <c r="N46" s="263"/>
    </row>
    <row r="47" spans="1:26" ht="15.75" customHeight="1" x14ac:dyDescent="0.25">
      <c r="B47" s="605"/>
      <c r="C47" s="264"/>
      <c r="D47" s="531" t="s">
        <v>1569</v>
      </c>
      <c r="E47" s="264" t="s">
        <v>843</v>
      </c>
      <c r="F47" s="264"/>
      <c r="G47" s="264"/>
      <c r="H47" s="386"/>
      <c r="I47" s="605"/>
      <c r="J47" s="264"/>
      <c r="K47" s="531" t="s">
        <v>1569</v>
      </c>
      <c r="L47" s="264" t="s">
        <v>844</v>
      </c>
      <c r="M47" s="264"/>
      <c r="N47" s="264"/>
    </row>
    <row r="48" spans="1:26" ht="15" customHeight="1" x14ac:dyDescent="0.25">
      <c r="B48" s="605" t="s">
        <v>286</v>
      </c>
      <c r="C48" s="390"/>
      <c r="D48" s="390"/>
      <c r="E48" s="390"/>
      <c r="F48" s="390"/>
      <c r="G48" s="390"/>
      <c r="H48" s="386"/>
      <c r="I48" s="605" t="s">
        <v>286</v>
      </c>
      <c r="J48" s="390"/>
      <c r="K48" s="390"/>
      <c r="L48" s="390"/>
      <c r="M48" s="390"/>
      <c r="N48" s="390"/>
    </row>
    <row r="49" spans="2:19" ht="15.75" customHeight="1" x14ac:dyDescent="0.25">
      <c r="B49" s="605"/>
      <c r="C49" s="391"/>
      <c r="D49" s="391"/>
      <c r="E49" s="391"/>
      <c r="F49" s="391"/>
      <c r="G49" s="391"/>
      <c r="H49" s="386"/>
      <c r="I49" s="605"/>
      <c r="J49" s="391"/>
      <c r="K49" s="391"/>
      <c r="L49" s="391"/>
      <c r="M49" s="391"/>
      <c r="N49" s="391"/>
    </row>
    <row r="50" spans="2:19" ht="15.75" customHeight="1" x14ac:dyDescent="0.25">
      <c r="B50" s="605"/>
      <c r="C50" s="391"/>
      <c r="D50" s="392"/>
      <c r="E50" s="392"/>
      <c r="F50" s="391"/>
      <c r="G50" s="392"/>
      <c r="H50" s="386"/>
      <c r="I50" s="605"/>
      <c r="J50" s="391"/>
      <c r="K50" s="392"/>
      <c r="L50" s="392"/>
      <c r="M50" s="391"/>
      <c r="N50" s="392"/>
      <c r="S50" t="s">
        <v>725</v>
      </c>
    </row>
    <row r="51" spans="2:19" ht="15.75" customHeight="1" x14ac:dyDescent="0.25">
      <c r="B51" s="393" t="s">
        <v>297</v>
      </c>
      <c r="C51" s="394" t="s">
        <v>298</v>
      </c>
      <c r="D51" s="394" t="s">
        <v>298</v>
      </c>
      <c r="E51" s="394" t="s">
        <v>298</v>
      </c>
      <c r="F51" s="394" t="s">
        <v>298</v>
      </c>
      <c r="G51" s="394" t="s">
        <v>298</v>
      </c>
      <c r="H51" s="398"/>
      <c r="I51" s="393" t="s">
        <v>297</v>
      </c>
      <c r="J51" s="396" t="s">
        <v>355</v>
      </c>
      <c r="K51" s="396" t="s">
        <v>355</v>
      </c>
      <c r="L51" s="394" t="s">
        <v>355</v>
      </c>
      <c r="M51" s="394" t="s">
        <v>355</v>
      </c>
      <c r="N51" s="396" t="s">
        <v>355</v>
      </c>
    </row>
    <row r="52" spans="2:19" ht="15" customHeight="1" x14ac:dyDescent="0.25">
      <c r="B52" s="605" t="s">
        <v>299</v>
      </c>
      <c r="C52" s="261"/>
      <c r="D52" s="261"/>
      <c r="E52" s="261"/>
      <c r="F52" s="261"/>
      <c r="G52" s="390"/>
      <c r="H52" s="386"/>
      <c r="I52" s="605" t="s">
        <v>299</v>
      </c>
      <c r="J52" s="261"/>
      <c r="K52" s="261"/>
      <c r="L52" s="261"/>
      <c r="M52" s="261"/>
      <c r="N52" s="390"/>
    </row>
    <row r="53" spans="2:19" ht="15.75" customHeight="1" x14ac:dyDescent="0.25">
      <c r="B53" s="605"/>
      <c r="C53" s="263" t="s">
        <v>381</v>
      </c>
      <c r="D53" s="263" t="s">
        <v>381</v>
      </c>
      <c r="E53" s="263" t="s">
        <v>381</v>
      </c>
      <c r="F53" s="263" t="s">
        <v>381</v>
      </c>
      <c r="G53" s="391"/>
      <c r="H53" s="386"/>
      <c r="I53" s="605"/>
      <c r="J53" s="263" t="s">
        <v>382</v>
      </c>
      <c r="K53" s="263" t="s">
        <v>382</v>
      </c>
      <c r="L53" s="263" t="s">
        <v>382</v>
      </c>
      <c r="M53" s="263" t="s">
        <v>382</v>
      </c>
      <c r="N53" s="391"/>
    </row>
    <row r="54" spans="2:19" ht="15.75" customHeight="1" x14ac:dyDescent="0.25">
      <c r="B54" s="605"/>
      <c r="C54" s="264"/>
      <c r="D54" s="264"/>
      <c r="E54" s="264"/>
      <c r="F54" s="264"/>
      <c r="G54" s="392"/>
      <c r="H54" s="386"/>
      <c r="I54" s="605"/>
      <c r="J54" s="264"/>
      <c r="K54" s="264"/>
      <c r="L54" s="264"/>
      <c r="M54" s="264"/>
      <c r="N54" s="392"/>
    </row>
    <row r="55" spans="2:19" ht="15" customHeight="1" x14ac:dyDescent="0.25">
      <c r="B55" s="605" t="s">
        <v>316</v>
      </c>
      <c r="C55" s="261"/>
      <c r="D55" s="261"/>
      <c r="E55" s="261"/>
      <c r="F55" s="261"/>
      <c r="G55" s="390"/>
      <c r="H55" s="386"/>
      <c r="I55" s="605" t="s">
        <v>316</v>
      </c>
      <c r="J55" s="261"/>
      <c r="K55" s="261"/>
      <c r="L55" s="261"/>
      <c r="M55" s="261"/>
      <c r="N55" s="390"/>
    </row>
    <row r="56" spans="2:19" ht="15.75" customHeight="1" x14ac:dyDescent="0.25">
      <c r="B56" s="605"/>
      <c r="C56" s="263" t="s">
        <v>381</v>
      </c>
      <c r="D56" s="263" t="s">
        <v>381</v>
      </c>
      <c r="E56" s="263" t="s">
        <v>381</v>
      </c>
      <c r="F56" s="263" t="s">
        <v>381</v>
      </c>
      <c r="G56" s="391"/>
      <c r="H56" s="386"/>
      <c r="I56" s="605"/>
      <c r="J56" s="263" t="s">
        <v>382</v>
      </c>
      <c r="K56" s="263" t="s">
        <v>382</v>
      </c>
      <c r="L56" s="263" t="s">
        <v>382</v>
      </c>
      <c r="M56" s="263" t="s">
        <v>382</v>
      </c>
      <c r="N56" s="391"/>
    </row>
    <row r="57" spans="2:19" ht="15.75" customHeight="1" x14ac:dyDescent="0.25">
      <c r="B57" s="605"/>
      <c r="C57" s="264"/>
      <c r="D57" s="264"/>
      <c r="E57" s="264"/>
      <c r="F57" s="264"/>
      <c r="G57" s="392"/>
      <c r="H57" s="386"/>
      <c r="I57" s="605"/>
      <c r="J57" s="264"/>
      <c r="K57" s="264"/>
      <c r="L57" s="264"/>
      <c r="M57" s="264"/>
      <c r="N57" s="392"/>
    </row>
    <row r="58" spans="2:19" ht="15" customHeight="1" x14ac:dyDescent="0.25">
      <c r="B58" s="605" t="s">
        <v>319</v>
      </c>
      <c r="C58" s="261"/>
      <c r="D58" s="261"/>
      <c r="E58" s="261"/>
      <c r="F58" s="261"/>
      <c r="G58" s="390"/>
      <c r="H58" s="386"/>
      <c r="I58" s="605" t="s">
        <v>319</v>
      </c>
      <c r="J58" s="261"/>
      <c r="K58" s="261"/>
      <c r="L58" s="261"/>
      <c r="M58" s="261"/>
      <c r="N58" s="390"/>
    </row>
    <row r="59" spans="2:19" ht="15.75" customHeight="1" x14ac:dyDescent="0.25">
      <c r="B59" s="605"/>
      <c r="C59" s="263" t="s">
        <v>381</v>
      </c>
      <c r="D59" s="263" t="s">
        <v>381</v>
      </c>
      <c r="E59" s="263" t="s">
        <v>381</v>
      </c>
      <c r="F59" s="263" t="s">
        <v>381</v>
      </c>
      <c r="G59" s="391"/>
      <c r="H59" s="386"/>
      <c r="I59" s="605"/>
      <c r="J59" s="263" t="s">
        <v>382</v>
      </c>
      <c r="K59" s="263" t="s">
        <v>382</v>
      </c>
      <c r="L59" s="263" t="s">
        <v>382</v>
      </c>
      <c r="M59" s="263" t="s">
        <v>382</v>
      </c>
      <c r="N59" s="391"/>
    </row>
    <row r="60" spans="2:19" ht="15.75" customHeight="1" x14ac:dyDescent="0.25">
      <c r="B60" s="605"/>
      <c r="C60" s="264"/>
      <c r="D60" s="264"/>
      <c r="E60" s="264"/>
      <c r="F60" s="264"/>
      <c r="G60" s="392"/>
      <c r="H60" s="386"/>
      <c r="I60" s="605"/>
      <c r="J60" s="264"/>
      <c r="K60" s="264"/>
      <c r="L60" s="264"/>
      <c r="M60" s="264"/>
      <c r="N60" s="392"/>
    </row>
    <row r="61" spans="2:19" ht="15" customHeight="1" x14ac:dyDescent="0.25">
      <c r="B61" s="605" t="s">
        <v>325</v>
      </c>
      <c r="C61" s="390"/>
      <c r="D61" s="390"/>
      <c r="E61" s="390"/>
      <c r="F61" s="390"/>
      <c r="G61" s="390"/>
      <c r="H61" s="386"/>
      <c r="I61" s="605" t="s">
        <v>325</v>
      </c>
      <c r="J61" s="390"/>
      <c r="K61" s="390"/>
      <c r="L61" s="390"/>
      <c r="M61" s="390"/>
      <c r="N61" s="390"/>
    </row>
    <row r="62" spans="2:19" ht="15.75" customHeight="1" x14ac:dyDescent="0.25">
      <c r="B62" s="605"/>
      <c r="C62" s="391"/>
      <c r="D62" s="391"/>
      <c r="E62" s="391"/>
      <c r="F62" s="391"/>
      <c r="G62" s="391"/>
      <c r="H62" s="386"/>
      <c r="I62" s="605"/>
      <c r="J62" s="391"/>
      <c r="K62" s="391"/>
      <c r="L62" s="391"/>
      <c r="M62" s="391"/>
      <c r="N62" s="391"/>
    </row>
    <row r="63" spans="2:19" ht="15.75" customHeight="1" x14ac:dyDescent="0.25">
      <c r="B63" s="605"/>
      <c r="C63" s="399"/>
      <c r="D63" s="399"/>
      <c r="E63" s="399"/>
      <c r="F63" s="399"/>
      <c r="G63" s="399"/>
      <c r="H63" s="378"/>
      <c r="I63" s="605"/>
      <c r="J63" s="399"/>
      <c r="K63" s="399"/>
      <c r="L63" s="399"/>
      <c r="M63" s="399"/>
      <c r="N63" s="399"/>
    </row>
    <row r="64" spans="2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8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61:B63"/>
    <mergeCell ref="I61:I63"/>
    <mergeCell ref="B52:B54"/>
    <mergeCell ref="I52:I54"/>
    <mergeCell ref="B55:B57"/>
    <mergeCell ref="I55:I57"/>
    <mergeCell ref="B58:B60"/>
    <mergeCell ref="I58:I60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="E10" activeCellId="1" sqref="AC33:AC36 E10"/>
    </sheetView>
  </sheetViews>
  <sheetFormatPr defaultColWidth="8.875" defaultRowHeight="15.75" x14ac:dyDescent="0.25"/>
  <cols>
    <col min="1" max="13" width="10.5" customWidth="1"/>
    <col min="14" max="26" width="8.625" customWidth="1"/>
    <col min="27" max="1025" width="11.125" customWidth="1"/>
  </cols>
  <sheetData>
    <row r="1" spans="1:13" ht="12.75" customHeight="1" x14ac:dyDescent="0.25">
      <c r="A1" s="32"/>
    </row>
    <row r="2" spans="1:13" ht="12.75" customHeight="1" x14ac:dyDescent="0.25">
      <c r="A2" s="400"/>
      <c r="B2" s="401"/>
      <c r="C2" s="401"/>
      <c r="D2" s="401"/>
      <c r="E2" s="401"/>
      <c r="F2" s="402"/>
      <c r="H2" s="400"/>
      <c r="I2" s="401"/>
      <c r="J2" s="401"/>
      <c r="K2" s="401"/>
      <c r="L2" s="401"/>
      <c r="M2" s="402"/>
    </row>
    <row r="3" spans="1:13" ht="15" customHeight="1" x14ac:dyDescent="0.25">
      <c r="A3" s="609" t="s">
        <v>859</v>
      </c>
      <c r="B3" s="609"/>
      <c r="C3" s="609"/>
      <c r="D3" s="609"/>
      <c r="E3" s="609"/>
      <c r="F3" s="609"/>
      <c r="H3" s="609" t="s">
        <v>860</v>
      </c>
      <c r="I3" s="609"/>
      <c r="J3" s="609"/>
      <c r="K3" s="609"/>
      <c r="L3" s="609"/>
      <c r="M3" s="609"/>
    </row>
    <row r="4" spans="1:13" ht="12.75" customHeight="1" x14ac:dyDescent="0.25">
      <c r="A4" s="403"/>
      <c r="B4" s="249"/>
      <c r="C4" s="250">
        <v>1</v>
      </c>
      <c r="D4" s="251" t="s">
        <v>240</v>
      </c>
      <c r="E4" s="252"/>
      <c r="F4" s="404"/>
      <c r="H4" s="403"/>
      <c r="I4" s="249"/>
      <c r="J4" s="250">
        <v>1</v>
      </c>
      <c r="K4" s="251" t="s">
        <v>241</v>
      </c>
      <c r="L4" s="252"/>
      <c r="M4" s="404"/>
    </row>
    <row r="5" spans="1:13" ht="12.75" customHeight="1" x14ac:dyDescent="0.25">
      <c r="A5" s="405"/>
      <c r="B5" s="273"/>
      <c r="C5" s="273" t="s">
        <v>242</v>
      </c>
      <c r="D5" s="273" t="s">
        <v>861</v>
      </c>
      <c r="E5" s="273"/>
      <c r="F5" s="406"/>
      <c r="H5" s="405"/>
      <c r="I5" s="273"/>
      <c r="J5" s="273" t="s">
        <v>244</v>
      </c>
      <c r="K5" s="273" t="s">
        <v>862</v>
      </c>
      <c r="L5" s="273"/>
      <c r="M5" s="406"/>
    </row>
    <row r="6" spans="1:13" ht="12.75" customHeight="1" x14ac:dyDescent="0.25">
      <c r="A6" s="407" t="s">
        <v>246</v>
      </c>
      <c r="B6" s="408">
        <v>1</v>
      </c>
      <c r="C6" s="408">
        <v>2</v>
      </c>
      <c r="D6" s="408">
        <v>3</v>
      </c>
      <c r="E6" s="408">
        <v>4</v>
      </c>
      <c r="F6" s="408">
        <v>5</v>
      </c>
      <c r="H6" s="407" t="s">
        <v>127</v>
      </c>
      <c r="I6" s="408">
        <v>1</v>
      </c>
      <c r="J6" s="408">
        <v>2</v>
      </c>
      <c r="K6" s="408">
        <v>3</v>
      </c>
      <c r="L6" s="408">
        <v>4</v>
      </c>
      <c r="M6" s="408">
        <v>5</v>
      </c>
    </row>
    <row r="7" spans="1:13" ht="24.75" customHeight="1" x14ac:dyDescent="0.25">
      <c r="A7" s="608" t="s">
        <v>247</v>
      </c>
      <c r="B7" s="409" t="s">
        <v>248</v>
      </c>
      <c r="C7" s="409" t="s">
        <v>248</v>
      </c>
      <c r="D7" s="409" t="s">
        <v>248</v>
      </c>
      <c r="E7" s="409" t="s">
        <v>248</v>
      </c>
      <c r="F7" s="409" t="s">
        <v>381</v>
      </c>
      <c r="H7" s="608" t="s">
        <v>247</v>
      </c>
      <c r="I7" s="409" t="s">
        <v>249</v>
      </c>
      <c r="J7" s="409" t="s">
        <v>249</v>
      </c>
      <c r="K7" s="409" t="s">
        <v>249</v>
      </c>
      <c r="L7" s="409" t="s">
        <v>249</v>
      </c>
      <c r="M7" s="409" t="s">
        <v>382</v>
      </c>
    </row>
    <row r="8" spans="1:13" ht="12.75" customHeight="1" x14ac:dyDescent="0.25">
      <c r="A8" s="608"/>
      <c r="B8" s="410" t="s">
        <v>863</v>
      </c>
      <c r="C8" s="410" t="s">
        <v>864</v>
      </c>
      <c r="D8" s="410" t="s">
        <v>865</v>
      </c>
      <c r="E8" s="410" t="s">
        <v>866</v>
      </c>
      <c r="F8" s="410"/>
      <c r="H8" s="608"/>
      <c r="I8" s="410" t="s">
        <v>867</v>
      </c>
      <c r="J8" s="410" t="s">
        <v>868</v>
      </c>
      <c r="K8" s="410" t="s">
        <v>869</v>
      </c>
      <c r="L8" s="410" t="s">
        <v>870</v>
      </c>
      <c r="M8" s="410"/>
    </row>
    <row r="9" spans="1:13" ht="12.75" customHeight="1" x14ac:dyDescent="0.25">
      <c r="A9" s="608"/>
      <c r="B9" s="411" t="s">
        <v>871</v>
      </c>
      <c r="C9" s="411" t="s">
        <v>871</v>
      </c>
      <c r="D9" s="411" t="s">
        <v>871</v>
      </c>
      <c r="E9" s="411" t="s">
        <v>871</v>
      </c>
      <c r="F9" s="411" t="s">
        <v>872</v>
      </c>
      <c r="H9" s="608"/>
      <c r="I9" s="411" t="s">
        <v>871</v>
      </c>
      <c r="J9" s="411" t="s">
        <v>871</v>
      </c>
      <c r="K9" s="411" t="s">
        <v>871</v>
      </c>
      <c r="L9" s="411" t="s">
        <v>871</v>
      </c>
      <c r="M9" s="411" t="s">
        <v>873</v>
      </c>
    </row>
    <row r="10" spans="1:13" ht="24.75" customHeight="1" x14ac:dyDescent="0.25">
      <c r="A10" s="608" t="s">
        <v>264</v>
      </c>
      <c r="B10" s="409" t="s">
        <v>248</v>
      </c>
      <c r="C10" s="409" t="s">
        <v>248</v>
      </c>
      <c r="D10" s="409" t="s">
        <v>248</v>
      </c>
      <c r="E10" s="409" t="s">
        <v>248</v>
      </c>
      <c r="F10" s="409" t="s">
        <v>381</v>
      </c>
      <c r="H10" s="608" t="s">
        <v>264</v>
      </c>
      <c r="I10" s="409" t="s">
        <v>249</v>
      </c>
      <c r="J10" s="409" t="s">
        <v>249</v>
      </c>
      <c r="K10" s="409" t="s">
        <v>249</v>
      </c>
      <c r="L10" s="409" t="s">
        <v>249</v>
      </c>
      <c r="M10" s="409" t="s">
        <v>382</v>
      </c>
    </row>
    <row r="11" spans="1:13" ht="12.75" customHeight="1" x14ac:dyDescent="0.25">
      <c r="A11" s="608"/>
      <c r="B11" s="410" t="s">
        <v>863</v>
      </c>
      <c r="C11" s="410" t="s">
        <v>864</v>
      </c>
      <c r="D11" s="410" t="s">
        <v>865</v>
      </c>
      <c r="E11" s="410" t="s">
        <v>866</v>
      </c>
      <c r="F11" s="410"/>
      <c r="H11" s="608"/>
      <c r="I11" s="410" t="s">
        <v>874</v>
      </c>
      <c r="J11" s="410" t="s">
        <v>868</v>
      </c>
      <c r="K11" s="410" t="s">
        <v>869</v>
      </c>
      <c r="L11" s="410" t="s">
        <v>870</v>
      </c>
      <c r="M11" s="410"/>
    </row>
    <row r="12" spans="1:13" ht="12.75" customHeight="1" x14ac:dyDescent="0.25">
      <c r="A12" s="608"/>
      <c r="B12" s="411" t="s">
        <v>871</v>
      </c>
      <c r="C12" s="411" t="s">
        <v>871</v>
      </c>
      <c r="D12" s="411" t="s">
        <v>871</v>
      </c>
      <c r="E12" s="411" t="s">
        <v>871</v>
      </c>
      <c r="F12" s="411" t="s">
        <v>872</v>
      </c>
      <c r="H12" s="608"/>
      <c r="I12" s="411" t="s">
        <v>871</v>
      </c>
      <c r="J12" s="411" t="s">
        <v>871</v>
      </c>
      <c r="K12" s="411" t="s">
        <v>871</v>
      </c>
      <c r="L12" s="411" t="s">
        <v>871</v>
      </c>
      <c r="M12" s="411" t="s">
        <v>873</v>
      </c>
    </row>
    <row r="13" spans="1:13" ht="24.75" customHeight="1" x14ac:dyDescent="0.25">
      <c r="A13" s="608" t="s">
        <v>275</v>
      </c>
      <c r="B13" s="409" t="s">
        <v>248</v>
      </c>
      <c r="C13" s="409" t="s">
        <v>248</v>
      </c>
      <c r="D13" s="409" t="s">
        <v>248</v>
      </c>
      <c r="E13" s="409"/>
      <c r="F13" s="409" t="s">
        <v>381</v>
      </c>
      <c r="H13" s="608" t="s">
        <v>275</v>
      </c>
      <c r="I13" s="409" t="s">
        <v>249</v>
      </c>
      <c r="J13" s="409" t="s">
        <v>249</v>
      </c>
      <c r="K13" s="409" t="s">
        <v>249</v>
      </c>
      <c r="L13" s="409"/>
      <c r="M13" s="409" t="s">
        <v>382</v>
      </c>
    </row>
    <row r="14" spans="1:13" ht="12.75" customHeight="1" x14ac:dyDescent="0.25">
      <c r="A14" s="608"/>
      <c r="B14" s="410" t="s">
        <v>863</v>
      </c>
      <c r="C14" s="410" t="s">
        <v>875</v>
      </c>
      <c r="D14" s="410" t="s">
        <v>865</v>
      </c>
      <c r="E14" s="410" t="s">
        <v>866</v>
      </c>
      <c r="F14" s="410"/>
      <c r="H14" s="608"/>
      <c r="I14" s="410" t="s">
        <v>876</v>
      </c>
      <c r="J14" s="410" t="s">
        <v>877</v>
      </c>
      <c r="K14" s="410" t="s">
        <v>878</v>
      </c>
      <c r="L14" s="410" t="s">
        <v>870</v>
      </c>
      <c r="M14" s="410"/>
    </row>
    <row r="15" spans="1:13" ht="12.75" customHeight="1" x14ac:dyDescent="0.25">
      <c r="A15" s="608"/>
      <c r="B15" s="411" t="s">
        <v>871</v>
      </c>
      <c r="C15" s="411" t="s">
        <v>871</v>
      </c>
      <c r="D15" s="411" t="s">
        <v>871</v>
      </c>
      <c r="E15" s="411" t="s">
        <v>871</v>
      </c>
      <c r="F15" s="411" t="s">
        <v>872</v>
      </c>
      <c r="H15" s="608"/>
      <c r="I15" s="411" t="s">
        <v>871</v>
      </c>
      <c r="J15" s="411" t="s">
        <v>871</v>
      </c>
      <c r="K15" s="411" t="s">
        <v>871</v>
      </c>
      <c r="L15" s="411" t="s">
        <v>871</v>
      </c>
      <c r="M15" s="411" t="s">
        <v>873</v>
      </c>
    </row>
    <row r="16" spans="1:13" ht="36.75" customHeight="1" x14ac:dyDescent="0.25">
      <c r="A16" s="608" t="s">
        <v>286</v>
      </c>
      <c r="B16" s="412" t="s">
        <v>879</v>
      </c>
      <c r="C16" s="409"/>
      <c r="D16" s="409"/>
      <c r="E16" s="409"/>
      <c r="F16" s="409" t="s">
        <v>381</v>
      </c>
      <c r="H16" s="608" t="s">
        <v>286</v>
      </c>
      <c r="I16" s="412"/>
      <c r="J16" s="409"/>
      <c r="K16" s="409"/>
      <c r="L16" s="409"/>
      <c r="M16" s="409" t="s">
        <v>382</v>
      </c>
    </row>
    <row r="17" spans="1:13" ht="12.75" customHeight="1" x14ac:dyDescent="0.25">
      <c r="A17" s="608"/>
      <c r="B17" s="410" t="s">
        <v>863</v>
      </c>
      <c r="C17" s="410" t="s">
        <v>875</v>
      </c>
      <c r="D17" s="410" t="s">
        <v>865</v>
      </c>
      <c r="E17" s="410" t="s">
        <v>866</v>
      </c>
      <c r="F17" s="410"/>
      <c r="H17" s="608"/>
      <c r="I17" s="413" t="s">
        <v>880</v>
      </c>
      <c r="J17" s="410" t="s">
        <v>881</v>
      </c>
      <c r="K17" s="410" t="s">
        <v>878</v>
      </c>
      <c r="L17" s="410" t="s">
        <v>870</v>
      </c>
      <c r="M17" s="410"/>
    </row>
    <row r="18" spans="1:13" ht="12.75" customHeight="1" x14ac:dyDescent="0.25">
      <c r="A18" s="608"/>
      <c r="B18" s="411" t="s">
        <v>871</v>
      </c>
      <c r="C18" s="411" t="s">
        <v>871</v>
      </c>
      <c r="D18" s="411" t="s">
        <v>871</v>
      </c>
      <c r="E18" s="411" t="s">
        <v>871</v>
      </c>
      <c r="F18" s="411" t="s">
        <v>872</v>
      </c>
      <c r="H18" s="608"/>
      <c r="I18" s="411" t="s">
        <v>871</v>
      </c>
      <c r="J18" s="411" t="s">
        <v>871</v>
      </c>
      <c r="K18" s="411" t="s">
        <v>871</v>
      </c>
      <c r="L18" s="411" t="s">
        <v>871</v>
      </c>
      <c r="M18" s="411" t="s">
        <v>873</v>
      </c>
    </row>
    <row r="19" spans="1:13" ht="12.75" customHeight="1" x14ac:dyDescent="0.25">
      <c r="A19" s="414" t="s">
        <v>297</v>
      </c>
      <c r="B19" s="415" t="s">
        <v>298</v>
      </c>
      <c r="C19" s="415" t="s">
        <v>298</v>
      </c>
      <c r="D19" s="415" t="s">
        <v>298</v>
      </c>
      <c r="E19" s="415" t="s">
        <v>298</v>
      </c>
      <c r="F19" s="415" t="s">
        <v>298</v>
      </c>
      <c r="H19" s="414" t="s">
        <v>297</v>
      </c>
      <c r="I19" s="415" t="s">
        <v>355</v>
      </c>
      <c r="J19" s="415" t="s">
        <v>355</v>
      </c>
      <c r="K19" s="415" t="s">
        <v>355</v>
      </c>
      <c r="L19" s="415" t="s">
        <v>355</v>
      </c>
      <c r="M19" s="415" t="s">
        <v>355</v>
      </c>
    </row>
    <row r="20" spans="1:13" ht="24.75" customHeight="1" x14ac:dyDescent="0.25">
      <c r="A20" s="608" t="s">
        <v>299</v>
      </c>
      <c r="B20" s="409" t="s">
        <v>381</v>
      </c>
      <c r="C20" s="409" t="s">
        <v>381</v>
      </c>
      <c r="D20" s="409" t="s">
        <v>381</v>
      </c>
      <c r="E20" s="409" t="s">
        <v>381</v>
      </c>
      <c r="F20" s="409"/>
      <c r="H20" s="608" t="s">
        <v>299</v>
      </c>
      <c r="I20" s="409" t="s">
        <v>382</v>
      </c>
      <c r="J20" s="409" t="s">
        <v>382</v>
      </c>
      <c r="K20" s="409" t="s">
        <v>382</v>
      </c>
      <c r="L20" s="409" t="s">
        <v>382</v>
      </c>
      <c r="M20" s="409"/>
    </row>
    <row r="21" spans="1:13" ht="12.75" customHeight="1" x14ac:dyDescent="0.25">
      <c r="A21" s="608"/>
      <c r="B21" s="410"/>
      <c r="C21" s="410"/>
      <c r="D21" s="410"/>
      <c r="E21" s="410"/>
      <c r="F21" s="410" t="s">
        <v>882</v>
      </c>
      <c r="H21" s="608"/>
      <c r="I21" s="410"/>
      <c r="J21" s="410"/>
      <c r="K21" s="410"/>
      <c r="L21" s="410"/>
      <c r="M21" s="410" t="s">
        <v>883</v>
      </c>
    </row>
    <row r="22" spans="1:13" ht="12.75" customHeight="1" x14ac:dyDescent="0.25">
      <c r="A22" s="608"/>
      <c r="B22" s="411" t="s">
        <v>872</v>
      </c>
      <c r="C22" s="411" t="s">
        <v>872</v>
      </c>
      <c r="D22" s="411" t="s">
        <v>872</v>
      </c>
      <c r="E22" s="411" t="s">
        <v>872</v>
      </c>
      <c r="F22" s="411"/>
      <c r="H22" s="608"/>
      <c r="I22" s="411" t="s">
        <v>873</v>
      </c>
      <c r="J22" s="411" t="s">
        <v>873</v>
      </c>
      <c r="K22" s="411" t="s">
        <v>873</v>
      </c>
      <c r="L22" s="411" t="s">
        <v>873</v>
      </c>
      <c r="M22" s="411"/>
    </row>
    <row r="23" spans="1:13" ht="24.75" customHeight="1" x14ac:dyDescent="0.25">
      <c r="A23" s="608" t="s">
        <v>316</v>
      </c>
      <c r="B23" s="409" t="s">
        <v>381</v>
      </c>
      <c r="C23" s="409" t="s">
        <v>381</v>
      </c>
      <c r="D23" s="409" t="s">
        <v>381</v>
      </c>
      <c r="E23" s="409" t="s">
        <v>381</v>
      </c>
      <c r="F23" s="409"/>
      <c r="H23" s="608" t="s">
        <v>316</v>
      </c>
      <c r="I23" s="409" t="s">
        <v>382</v>
      </c>
      <c r="J23" s="409" t="s">
        <v>382</v>
      </c>
      <c r="K23" s="409" t="s">
        <v>382</v>
      </c>
      <c r="L23" s="409" t="s">
        <v>382</v>
      </c>
      <c r="M23" s="409"/>
    </row>
    <row r="24" spans="1:13" ht="12.75" customHeight="1" x14ac:dyDescent="0.25">
      <c r="A24" s="608"/>
      <c r="B24" s="410"/>
      <c r="C24" s="410"/>
      <c r="D24" s="410"/>
      <c r="E24" s="410"/>
      <c r="F24" s="410" t="s">
        <v>882</v>
      </c>
      <c r="H24" s="608"/>
      <c r="I24" s="410"/>
      <c r="J24" s="410"/>
      <c r="K24" s="410"/>
      <c r="L24" s="410"/>
      <c r="M24" s="410" t="s">
        <v>883</v>
      </c>
    </row>
    <row r="25" spans="1:13" ht="12.75" customHeight="1" x14ac:dyDescent="0.25">
      <c r="A25" s="608"/>
      <c r="B25" s="411" t="s">
        <v>872</v>
      </c>
      <c r="C25" s="411" t="s">
        <v>872</v>
      </c>
      <c r="D25" s="411" t="s">
        <v>872</v>
      </c>
      <c r="E25" s="411" t="s">
        <v>872</v>
      </c>
      <c r="F25" s="411"/>
      <c r="H25" s="608"/>
      <c r="I25" s="411" t="s">
        <v>873</v>
      </c>
      <c r="J25" s="411" t="s">
        <v>873</v>
      </c>
      <c r="K25" s="411" t="s">
        <v>873</v>
      </c>
      <c r="L25" s="411" t="s">
        <v>873</v>
      </c>
      <c r="M25" s="411"/>
    </row>
    <row r="26" spans="1:13" ht="24.75" customHeight="1" x14ac:dyDescent="0.25">
      <c r="A26" s="608" t="s">
        <v>319</v>
      </c>
      <c r="B26" s="409" t="s">
        <v>381</v>
      </c>
      <c r="C26" s="409" t="s">
        <v>381</v>
      </c>
      <c r="D26" s="409" t="s">
        <v>381</v>
      </c>
      <c r="E26" s="409" t="s">
        <v>381</v>
      </c>
      <c r="F26" s="416"/>
      <c r="H26" s="608" t="s">
        <v>319</v>
      </c>
      <c r="I26" s="409" t="s">
        <v>382</v>
      </c>
      <c r="J26" s="409" t="s">
        <v>382</v>
      </c>
      <c r="K26" s="409" t="s">
        <v>382</v>
      </c>
      <c r="L26" s="409" t="s">
        <v>382</v>
      </c>
      <c r="M26" s="416"/>
    </row>
    <row r="27" spans="1:13" ht="12.75" customHeight="1" x14ac:dyDescent="0.25">
      <c r="A27" s="608"/>
      <c r="B27" s="410"/>
      <c r="C27" s="410"/>
      <c r="D27" s="410"/>
      <c r="E27" s="410"/>
      <c r="F27" s="417"/>
      <c r="H27" s="608"/>
      <c r="I27" s="410"/>
      <c r="J27" s="410"/>
      <c r="K27" s="410"/>
      <c r="L27" s="410"/>
      <c r="M27" s="417"/>
    </row>
    <row r="28" spans="1:13" ht="12.75" customHeight="1" x14ac:dyDescent="0.25">
      <c r="A28" s="608"/>
      <c r="B28" s="411" t="s">
        <v>872</v>
      </c>
      <c r="C28" s="411" t="s">
        <v>872</v>
      </c>
      <c r="D28" s="411" t="s">
        <v>872</v>
      </c>
      <c r="E28" s="411" t="s">
        <v>872</v>
      </c>
      <c r="F28" s="418"/>
      <c r="H28" s="608"/>
      <c r="I28" s="411" t="s">
        <v>873</v>
      </c>
      <c r="J28" s="411" t="s">
        <v>873</v>
      </c>
      <c r="K28" s="411" t="s">
        <v>873</v>
      </c>
      <c r="L28" s="411" t="s">
        <v>873</v>
      </c>
      <c r="M28" s="418"/>
    </row>
    <row r="29" spans="1:13" ht="24.75" customHeight="1" x14ac:dyDescent="0.25">
      <c r="A29" s="608" t="s">
        <v>325</v>
      </c>
      <c r="B29" s="409" t="s">
        <v>381</v>
      </c>
      <c r="C29" s="409" t="s">
        <v>381</v>
      </c>
      <c r="D29" s="409" t="s">
        <v>381</v>
      </c>
      <c r="E29" s="409" t="s">
        <v>381</v>
      </c>
      <c r="F29" s="416"/>
      <c r="H29" s="608" t="s">
        <v>325</v>
      </c>
      <c r="I29" s="409" t="s">
        <v>382</v>
      </c>
      <c r="J29" s="409" t="s">
        <v>382</v>
      </c>
      <c r="K29" s="409" t="s">
        <v>382</v>
      </c>
      <c r="L29" s="409" t="s">
        <v>382</v>
      </c>
      <c r="M29" s="416"/>
    </row>
    <row r="30" spans="1:13" ht="12.75" customHeight="1" x14ac:dyDescent="0.25">
      <c r="A30" s="608"/>
      <c r="B30" s="410"/>
      <c r="C30" s="410"/>
      <c r="D30" s="410"/>
      <c r="E30" s="410"/>
      <c r="F30" s="417"/>
      <c r="H30" s="608"/>
      <c r="I30" s="410"/>
      <c r="J30" s="410"/>
      <c r="K30" s="410"/>
      <c r="L30" s="410"/>
      <c r="M30" s="417"/>
    </row>
    <row r="31" spans="1:13" ht="12.75" customHeight="1" x14ac:dyDescent="0.25">
      <c r="A31" s="608"/>
      <c r="B31" s="411" t="s">
        <v>872</v>
      </c>
      <c r="C31" s="411" t="s">
        <v>872</v>
      </c>
      <c r="D31" s="411" t="s">
        <v>872</v>
      </c>
      <c r="E31" s="411" t="s">
        <v>872</v>
      </c>
      <c r="F31" s="418"/>
      <c r="H31" s="608"/>
      <c r="I31" s="411" t="s">
        <v>873</v>
      </c>
      <c r="J31" s="411" t="s">
        <v>873</v>
      </c>
      <c r="K31" s="411" t="s">
        <v>873</v>
      </c>
      <c r="L31" s="411" t="s">
        <v>873</v>
      </c>
      <c r="M31" s="418"/>
    </row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8">
    <mergeCell ref="A3:F3"/>
    <mergeCell ref="H3:M3"/>
    <mergeCell ref="A7:A9"/>
    <mergeCell ref="H7:H9"/>
    <mergeCell ref="A10:A12"/>
    <mergeCell ref="H10:H12"/>
    <mergeCell ref="A13:A15"/>
    <mergeCell ref="H13:H15"/>
    <mergeCell ref="A16:A18"/>
    <mergeCell ref="H16:H18"/>
    <mergeCell ref="A20:A22"/>
    <mergeCell ref="H20:H22"/>
    <mergeCell ref="A23:A25"/>
    <mergeCell ref="H23:H25"/>
    <mergeCell ref="A26:A28"/>
    <mergeCell ref="H26:H28"/>
    <mergeCell ref="A29:A31"/>
    <mergeCell ref="H29:H3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topLeftCell="E1" zoomScaleNormal="100" workbookViewId="0">
      <selection activeCell="I1" sqref="I1:N1"/>
    </sheetView>
  </sheetViews>
  <sheetFormatPr defaultColWidth="8.875" defaultRowHeight="15.75" x14ac:dyDescent="0.25"/>
  <cols>
    <col min="1" max="1" width="8.5" customWidth="1"/>
    <col min="2" max="2" width="11.625" customWidth="1"/>
    <col min="3" max="7" width="30.125" customWidth="1"/>
    <col min="8" max="8" width="2" customWidth="1"/>
    <col min="9" max="9" width="12.625" customWidth="1"/>
    <col min="10" max="14" width="31.875" customWidth="1"/>
    <col min="15" max="26" width="8.625" customWidth="1"/>
    <col min="27" max="1025" width="11.125" customWidth="1"/>
  </cols>
  <sheetData>
    <row r="1" spans="2:14" ht="15.75" customHeight="1" x14ac:dyDescent="0.25">
      <c r="B1" s="592" t="s">
        <v>1547</v>
      </c>
      <c r="C1" s="592"/>
      <c r="D1" s="592"/>
      <c r="E1" s="592"/>
      <c r="F1" s="592"/>
      <c r="G1" s="592"/>
      <c r="H1" s="245"/>
      <c r="I1" s="592" t="s">
        <v>1546</v>
      </c>
      <c r="J1" s="592"/>
      <c r="K1" s="592"/>
      <c r="L1" s="592"/>
      <c r="M1" s="592"/>
      <c r="N1" s="592"/>
    </row>
    <row r="2" spans="2:14" ht="15.75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15.75" customHeight="1" x14ac:dyDescent="0.25">
      <c r="B3" s="246"/>
      <c r="C3" s="247"/>
      <c r="D3" s="247"/>
      <c r="E3" s="247"/>
      <c r="F3" s="247"/>
      <c r="G3" s="32"/>
      <c r="H3" s="32"/>
      <c r="I3" s="246"/>
      <c r="J3" s="247"/>
      <c r="K3" s="247"/>
      <c r="L3" s="247"/>
      <c r="M3" s="247"/>
      <c r="N3" s="247"/>
    </row>
    <row r="4" spans="2:14" ht="15" customHeight="1" x14ac:dyDescent="0.25">
      <c r="B4" s="613" t="s">
        <v>884</v>
      </c>
      <c r="C4" s="613"/>
      <c r="D4" s="613"/>
      <c r="E4" s="613"/>
      <c r="F4" s="613"/>
      <c r="G4" s="613"/>
      <c r="I4" s="613" t="s">
        <v>885</v>
      </c>
      <c r="J4" s="613"/>
      <c r="K4" s="613"/>
      <c r="L4" s="613"/>
      <c r="M4" s="613"/>
      <c r="N4" s="613"/>
    </row>
    <row r="5" spans="2:14" ht="15.75" customHeight="1" x14ac:dyDescent="0.25">
      <c r="B5" s="419"/>
      <c r="C5" s="246"/>
      <c r="D5" s="420">
        <v>1</v>
      </c>
      <c r="E5" s="421" t="s">
        <v>240</v>
      </c>
      <c r="F5" s="247"/>
      <c r="G5" s="422"/>
      <c r="I5" s="419"/>
      <c r="J5" s="246"/>
      <c r="K5" s="420">
        <v>1</v>
      </c>
      <c r="L5" s="421" t="s">
        <v>241</v>
      </c>
      <c r="M5" s="247"/>
      <c r="N5" s="422"/>
    </row>
    <row r="6" spans="2:14" ht="15.75" customHeight="1" x14ac:dyDescent="0.25">
      <c r="B6" s="423"/>
      <c r="C6" s="424"/>
      <c r="D6" s="424" t="s">
        <v>242</v>
      </c>
      <c r="E6" s="425" t="s">
        <v>886</v>
      </c>
      <c r="F6" s="424"/>
      <c r="G6" s="426"/>
      <c r="H6" s="32"/>
      <c r="I6" s="427"/>
      <c r="J6" s="428"/>
      <c r="K6" s="424" t="s">
        <v>244</v>
      </c>
      <c r="L6" s="425" t="s">
        <v>886</v>
      </c>
      <c r="M6" s="424"/>
      <c r="N6" s="429"/>
    </row>
    <row r="7" spans="2:14" ht="12.75" customHeight="1" x14ac:dyDescent="0.5">
      <c r="B7" s="257" t="s">
        <v>246</v>
      </c>
      <c r="C7" s="258">
        <v>1</v>
      </c>
      <c r="D7" s="258">
        <v>2</v>
      </c>
      <c r="E7" s="258">
        <v>3</v>
      </c>
      <c r="F7" s="258">
        <v>4</v>
      </c>
      <c r="G7" s="258">
        <v>5</v>
      </c>
      <c r="H7" s="259"/>
      <c r="I7" s="257" t="s">
        <v>127</v>
      </c>
      <c r="J7" s="258">
        <v>1</v>
      </c>
      <c r="K7" s="258">
        <v>2</v>
      </c>
      <c r="L7" s="258">
        <v>3</v>
      </c>
      <c r="M7" s="258">
        <v>4</v>
      </c>
      <c r="N7" s="258">
        <v>5</v>
      </c>
    </row>
    <row r="8" spans="2:14" ht="15" customHeight="1" x14ac:dyDescent="0.25">
      <c r="B8" s="588" t="s">
        <v>247</v>
      </c>
      <c r="C8" s="261" t="s">
        <v>527</v>
      </c>
      <c r="D8" s="261" t="s">
        <v>527</v>
      </c>
      <c r="E8" s="261" t="s">
        <v>527</v>
      </c>
      <c r="F8" s="261" t="s">
        <v>527</v>
      </c>
      <c r="G8" s="261" t="s">
        <v>527</v>
      </c>
      <c r="H8" s="32"/>
      <c r="I8" s="591" t="s">
        <v>247</v>
      </c>
      <c r="J8" s="261" t="s">
        <v>249</v>
      </c>
      <c r="K8" s="261" t="s">
        <v>249</v>
      </c>
      <c r="L8" s="261" t="s">
        <v>249</v>
      </c>
      <c r="M8" s="261" t="s">
        <v>249</v>
      </c>
      <c r="N8" s="261" t="s">
        <v>249</v>
      </c>
    </row>
    <row r="9" spans="2:14" ht="15.75" customHeight="1" x14ac:dyDescent="0.25">
      <c r="B9" s="588"/>
      <c r="C9" s="430" t="s">
        <v>887</v>
      </c>
      <c r="D9" s="430" t="s">
        <v>888</v>
      </c>
      <c r="E9" s="430" t="s">
        <v>889</v>
      </c>
      <c r="F9" s="263" t="s">
        <v>890</v>
      </c>
      <c r="G9" s="430" t="s">
        <v>891</v>
      </c>
      <c r="H9" s="32"/>
      <c r="I9" s="591"/>
      <c r="J9" s="263" t="s">
        <v>892</v>
      </c>
      <c r="K9" s="263" t="s">
        <v>893</v>
      </c>
      <c r="L9" s="263" t="s">
        <v>894</v>
      </c>
      <c r="M9" s="263" t="s">
        <v>895</v>
      </c>
      <c r="N9" s="263" t="s">
        <v>896</v>
      </c>
    </row>
    <row r="10" spans="2:14" ht="15.75" customHeight="1" x14ac:dyDescent="0.25">
      <c r="B10" s="588"/>
      <c r="C10" s="431" t="s">
        <v>886</v>
      </c>
      <c r="D10" s="431" t="s">
        <v>886</v>
      </c>
      <c r="E10" s="431" t="s">
        <v>886</v>
      </c>
      <c r="F10" s="431" t="s">
        <v>897</v>
      </c>
      <c r="G10" s="431" t="s">
        <v>897</v>
      </c>
      <c r="H10" s="32"/>
      <c r="I10" s="591"/>
      <c r="J10" s="431" t="s">
        <v>886</v>
      </c>
      <c r="K10" s="431" t="s">
        <v>886</v>
      </c>
      <c r="L10" s="431" t="s">
        <v>886</v>
      </c>
      <c r="M10" s="431" t="s">
        <v>897</v>
      </c>
      <c r="N10" s="431" t="s">
        <v>897</v>
      </c>
    </row>
    <row r="11" spans="2:14" ht="15" customHeight="1" x14ac:dyDescent="0.25">
      <c r="B11" s="588" t="s">
        <v>264</v>
      </c>
      <c r="C11" s="261" t="s">
        <v>527</v>
      </c>
      <c r="D11" s="261" t="s">
        <v>527</v>
      </c>
      <c r="E11" s="261" t="s">
        <v>527</v>
      </c>
      <c r="F11" s="261"/>
      <c r="G11" s="261" t="s">
        <v>527</v>
      </c>
      <c r="H11" s="32"/>
      <c r="I11" s="588" t="s">
        <v>264</v>
      </c>
      <c r="J11" s="261" t="s">
        <v>249</v>
      </c>
      <c r="K11" s="261" t="s">
        <v>249</v>
      </c>
      <c r="L11" s="261" t="s">
        <v>249</v>
      </c>
      <c r="M11" s="261" t="s">
        <v>249</v>
      </c>
      <c r="N11" s="261" t="s">
        <v>249</v>
      </c>
    </row>
    <row r="12" spans="2:14" ht="15.75" customHeight="1" x14ac:dyDescent="0.25">
      <c r="B12" s="588"/>
      <c r="C12" s="430" t="s">
        <v>887</v>
      </c>
      <c r="D12" s="430" t="s">
        <v>888</v>
      </c>
      <c r="E12" s="430" t="s">
        <v>898</v>
      </c>
      <c r="F12" s="263" t="s">
        <v>899</v>
      </c>
      <c r="G12" s="430" t="s">
        <v>891</v>
      </c>
      <c r="H12" s="32"/>
      <c r="I12" s="588"/>
      <c r="J12" s="263" t="s">
        <v>892</v>
      </c>
      <c r="K12" s="263" t="s">
        <v>893</v>
      </c>
      <c r="L12" s="263" t="s">
        <v>900</v>
      </c>
      <c r="M12" s="263" t="s">
        <v>901</v>
      </c>
      <c r="N12" s="263" t="s">
        <v>896</v>
      </c>
    </row>
    <row r="13" spans="2:14" ht="15.75" customHeight="1" x14ac:dyDescent="0.25">
      <c r="B13" s="588"/>
      <c r="C13" s="431" t="s">
        <v>886</v>
      </c>
      <c r="D13" s="431" t="s">
        <v>886</v>
      </c>
      <c r="E13" s="431" t="s">
        <v>886</v>
      </c>
      <c r="F13" s="431" t="s">
        <v>897</v>
      </c>
      <c r="G13" s="431" t="s">
        <v>897</v>
      </c>
      <c r="H13" s="32"/>
      <c r="I13" s="588"/>
      <c r="J13" s="431" t="s">
        <v>886</v>
      </c>
      <c r="K13" s="431" t="s">
        <v>886</v>
      </c>
      <c r="L13" s="431" t="s">
        <v>886</v>
      </c>
      <c r="M13" s="431" t="s">
        <v>897</v>
      </c>
      <c r="N13" s="431" t="s">
        <v>897</v>
      </c>
    </row>
    <row r="14" spans="2:14" ht="15" customHeight="1" x14ac:dyDescent="0.25">
      <c r="B14" s="588" t="s">
        <v>275</v>
      </c>
      <c r="C14" s="261" t="s">
        <v>527</v>
      </c>
      <c r="D14" s="261" t="s">
        <v>527</v>
      </c>
      <c r="E14" s="261" t="s">
        <v>527</v>
      </c>
      <c r="F14" s="261" t="s">
        <v>527</v>
      </c>
      <c r="G14" s="261" t="s">
        <v>527</v>
      </c>
      <c r="H14" s="32"/>
      <c r="I14" s="588" t="s">
        <v>275</v>
      </c>
      <c r="J14" s="261" t="s">
        <v>249</v>
      </c>
      <c r="K14" s="261" t="s">
        <v>249</v>
      </c>
      <c r="L14" s="261" t="s">
        <v>249</v>
      </c>
      <c r="M14" s="261" t="s">
        <v>249</v>
      </c>
      <c r="N14" s="261" t="s">
        <v>249</v>
      </c>
    </row>
    <row r="15" spans="2:14" ht="15.75" customHeight="1" x14ac:dyDescent="0.25">
      <c r="B15" s="588"/>
      <c r="C15" s="263" t="s">
        <v>902</v>
      </c>
      <c r="D15" s="430" t="s">
        <v>903</v>
      </c>
      <c r="E15" s="430" t="s">
        <v>904</v>
      </c>
      <c r="F15" s="263" t="s">
        <v>899</v>
      </c>
      <c r="G15" s="430" t="s">
        <v>891</v>
      </c>
      <c r="H15" s="32"/>
      <c r="I15" s="588"/>
      <c r="J15" s="263" t="s">
        <v>905</v>
      </c>
      <c r="K15" s="263" t="s">
        <v>906</v>
      </c>
      <c r="L15" s="263" t="s">
        <v>907</v>
      </c>
      <c r="M15" s="263" t="s">
        <v>901</v>
      </c>
      <c r="N15" s="263" t="s">
        <v>908</v>
      </c>
    </row>
    <row r="16" spans="2:14" ht="15.75" customHeight="1" x14ac:dyDescent="0.25">
      <c r="B16" s="588"/>
      <c r="C16" s="431" t="s">
        <v>886</v>
      </c>
      <c r="D16" s="431" t="s">
        <v>886</v>
      </c>
      <c r="E16" s="431" t="s">
        <v>886</v>
      </c>
      <c r="F16" s="431" t="s">
        <v>897</v>
      </c>
      <c r="G16" s="431" t="s">
        <v>897</v>
      </c>
      <c r="H16" s="32"/>
      <c r="I16" s="588"/>
      <c r="J16" s="431" t="s">
        <v>886</v>
      </c>
      <c r="K16" s="431" t="s">
        <v>886</v>
      </c>
      <c r="L16" s="431" t="s">
        <v>886</v>
      </c>
      <c r="M16" s="431" t="s">
        <v>897</v>
      </c>
      <c r="N16" s="431" t="s">
        <v>897</v>
      </c>
    </row>
    <row r="17" spans="2:14" ht="15" customHeight="1" x14ac:dyDescent="0.25">
      <c r="B17" s="588" t="s">
        <v>286</v>
      </c>
      <c r="C17" s="261" t="s">
        <v>527</v>
      </c>
      <c r="D17" s="261" t="s">
        <v>527</v>
      </c>
      <c r="E17" s="261" t="s">
        <v>527</v>
      </c>
      <c r="F17" s="261" t="s">
        <v>527</v>
      </c>
      <c r="G17" s="261" t="s">
        <v>527</v>
      </c>
      <c r="H17" s="32"/>
      <c r="I17" s="588" t="s">
        <v>286</v>
      </c>
      <c r="J17" s="261" t="s">
        <v>249</v>
      </c>
      <c r="K17" s="261" t="s">
        <v>249</v>
      </c>
      <c r="L17" s="261" t="s">
        <v>249</v>
      </c>
      <c r="M17" s="261" t="s">
        <v>249</v>
      </c>
      <c r="N17" s="261" t="s">
        <v>249</v>
      </c>
    </row>
    <row r="18" spans="2:14" ht="15.75" customHeight="1" x14ac:dyDescent="0.25">
      <c r="B18" s="588"/>
      <c r="C18" s="263" t="s">
        <v>902</v>
      </c>
      <c r="D18" s="430" t="s">
        <v>903</v>
      </c>
      <c r="E18" s="430" t="s">
        <v>904</v>
      </c>
      <c r="F18" s="263" t="s">
        <v>909</v>
      </c>
      <c r="G18" s="263" t="s">
        <v>910</v>
      </c>
      <c r="H18" s="32"/>
      <c r="I18" s="588"/>
      <c r="J18" s="263" t="s">
        <v>905</v>
      </c>
      <c r="K18" s="263" t="s">
        <v>906</v>
      </c>
      <c r="L18" s="263" t="s">
        <v>907</v>
      </c>
      <c r="M18" s="263" t="s">
        <v>911</v>
      </c>
      <c r="N18" s="263" t="s">
        <v>912</v>
      </c>
    </row>
    <row r="19" spans="2:14" ht="15.75" customHeight="1" x14ac:dyDescent="0.25">
      <c r="B19" s="588"/>
      <c r="C19" s="431" t="s">
        <v>886</v>
      </c>
      <c r="D19" s="431" t="s">
        <v>886</v>
      </c>
      <c r="E19" s="431" t="s">
        <v>886</v>
      </c>
      <c r="F19" s="431" t="s">
        <v>897</v>
      </c>
      <c r="G19" s="431" t="s">
        <v>897</v>
      </c>
      <c r="H19" s="32"/>
      <c r="I19" s="588"/>
      <c r="J19" s="431" t="s">
        <v>886</v>
      </c>
      <c r="K19" s="431" t="s">
        <v>886</v>
      </c>
      <c r="L19" s="431" t="s">
        <v>886</v>
      </c>
      <c r="M19" s="431" t="s">
        <v>897</v>
      </c>
      <c r="N19" s="431" t="s">
        <v>897</v>
      </c>
    </row>
    <row r="20" spans="2:14" ht="15.75" customHeight="1" x14ac:dyDescent="0.25">
      <c r="B20" s="262" t="s">
        <v>297</v>
      </c>
      <c r="C20" s="260" t="s">
        <v>298</v>
      </c>
      <c r="D20" s="260" t="s">
        <v>298</v>
      </c>
      <c r="E20" s="260" t="s">
        <v>298</v>
      </c>
      <c r="F20" s="260" t="s">
        <v>298</v>
      </c>
      <c r="G20" s="260" t="s">
        <v>298</v>
      </c>
      <c r="H20" s="266"/>
      <c r="I20" s="262" t="s">
        <v>297</v>
      </c>
      <c r="J20" s="260" t="s">
        <v>355</v>
      </c>
      <c r="K20" s="260" t="s">
        <v>355</v>
      </c>
      <c r="L20" s="260" t="s">
        <v>355</v>
      </c>
      <c r="M20" s="260" t="s">
        <v>355</v>
      </c>
      <c r="N20" s="260" t="s">
        <v>355</v>
      </c>
    </row>
    <row r="21" spans="2:14" ht="15" customHeight="1" x14ac:dyDescent="0.25">
      <c r="B21" s="588" t="s">
        <v>299</v>
      </c>
      <c r="C21" s="261" t="s">
        <v>381</v>
      </c>
      <c r="D21" s="261" t="s">
        <v>381</v>
      </c>
      <c r="E21" s="261" t="s">
        <v>381</v>
      </c>
      <c r="F21" s="261" t="s">
        <v>381</v>
      </c>
      <c r="G21" s="261" t="s">
        <v>381</v>
      </c>
      <c r="H21" s="32"/>
      <c r="I21" s="589" t="s">
        <v>299</v>
      </c>
      <c r="J21" s="261" t="s">
        <v>382</v>
      </c>
      <c r="K21" s="261" t="s">
        <v>382</v>
      </c>
      <c r="L21" s="261" t="s">
        <v>382</v>
      </c>
      <c r="M21" s="261" t="s">
        <v>382</v>
      </c>
      <c r="N21" s="261" t="s">
        <v>382</v>
      </c>
    </row>
    <row r="22" spans="2:14" ht="15.75" customHeight="1" x14ac:dyDescent="0.25">
      <c r="B22" s="588"/>
      <c r="C22" s="263"/>
      <c r="D22" s="263"/>
      <c r="E22" s="263"/>
      <c r="F22" s="263"/>
      <c r="G22" s="263"/>
      <c r="H22" s="32"/>
      <c r="I22" s="589"/>
      <c r="J22" s="263"/>
      <c r="K22" s="263"/>
      <c r="L22" s="263"/>
      <c r="M22" s="263"/>
      <c r="N22" s="263"/>
    </row>
    <row r="23" spans="2:14" ht="15.75" customHeight="1" x14ac:dyDescent="0.25">
      <c r="B23" s="588"/>
      <c r="C23" s="264"/>
      <c r="D23" s="264"/>
      <c r="E23" s="264"/>
      <c r="F23" s="264"/>
      <c r="G23" s="264"/>
      <c r="H23" s="32"/>
      <c r="I23" s="589"/>
      <c r="J23" s="264"/>
      <c r="K23" s="264"/>
      <c r="L23" s="264"/>
      <c r="M23" s="264"/>
      <c r="N23" s="264"/>
    </row>
    <row r="24" spans="2:14" ht="15" customHeight="1" x14ac:dyDescent="0.25">
      <c r="B24" s="588" t="s">
        <v>316</v>
      </c>
      <c r="C24" s="261" t="s">
        <v>381</v>
      </c>
      <c r="D24" s="261" t="s">
        <v>381</v>
      </c>
      <c r="E24" s="261" t="s">
        <v>381</v>
      </c>
      <c r="F24" s="261" t="s">
        <v>381</v>
      </c>
      <c r="G24" s="261" t="s">
        <v>381</v>
      </c>
      <c r="H24" s="32"/>
      <c r="I24" s="588" t="s">
        <v>316</v>
      </c>
      <c r="J24" s="261" t="s">
        <v>382</v>
      </c>
      <c r="K24" s="261" t="s">
        <v>382</v>
      </c>
      <c r="L24" s="261" t="s">
        <v>382</v>
      </c>
      <c r="M24" s="261" t="s">
        <v>382</v>
      </c>
      <c r="N24" s="261" t="s">
        <v>382</v>
      </c>
    </row>
    <row r="25" spans="2:14" ht="15.75" customHeight="1" x14ac:dyDescent="0.25">
      <c r="B25" s="588"/>
      <c r="C25" s="263"/>
      <c r="D25" s="263"/>
      <c r="E25" s="263"/>
      <c r="F25" s="263"/>
      <c r="G25" s="263"/>
      <c r="H25" s="32"/>
      <c r="I25" s="588"/>
      <c r="J25" s="263"/>
      <c r="K25" s="263"/>
      <c r="L25" s="263"/>
      <c r="M25" s="263"/>
      <c r="N25" s="263"/>
    </row>
    <row r="26" spans="2:14" ht="15.75" customHeight="1" x14ac:dyDescent="0.25">
      <c r="B26" s="588"/>
      <c r="C26" s="264"/>
      <c r="D26" s="264"/>
      <c r="E26" s="264"/>
      <c r="F26" s="264"/>
      <c r="G26" s="264"/>
      <c r="H26" s="32"/>
      <c r="I26" s="588"/>
      <c r="J26" s="264"/>
      <c r="K26" s="264"/>
      <c r="L26" s="264"/>
      <c r="M26" s="264"/>
      <c r="N26" s="264"/>
    </row>
    <row r="27" spans="2:14" ht="15" customHeight="1" x14ac:dyDescent="0.25">
      <c r="B27" s="588" t="s">
        <v>319</v>
      </c>
      <c r="C27" s="261" t="s">
        <v>381</v>
      </c>
      <c r="D27" s="261" t="s">
        <v>381</v>
      </c>
      <c r="E27" s="261" t="s">
        <v>381</v>
      </c>
      <c r="F27" s="261" t="s">
        <v>381</v>
      </c>
      <c r="G27" s="261" t="s">
        <v>381</v>
      </c>
      <c r="H27" s="32"/>
      <c r="I27" s="588" t="s">
        <v>319</v>
      </c>
      <c r="J27" s="261" t="s">
        <v>382</v>
      </c>
      <c r="K27" s="261" t="s">
        <v>382</v>
      </c>
      <c r="L27" s="261" t="s">
        <v>382</v>
      </c>
      <c r="M27" s="261" t="s">
        <v>382</v>
      </c>
      <c r="N27" s="261" t="s">
        <v>382</v>
      </c>
    </row>
    <row r="28" spans="2:14" ht="15.75" customHeight="1" x14ac:dyDescent="0.25">
      <c r="B28" s="588"/>
      <c r="C28" s="263"/>
      <c r="D28" s="263"/>
      <c r="E28" s="263"/>
      <c r="F28" s="263"/>
      <c r="G28" s="263"/>
      <c r="H28" s="32"/>
      <c r="I28" s="588"/>
      <c r="J28" s="263"/>
      <c r="K28" s="263"/>
      <c r="L28" s="263"/>
      <c r="M28" s="263"/>
      <c r="N28" s="263"/>
    </row>
    <row r="29" spans="2:14" ht="15.75" customHeight="1" x14ac:dyDescent="0.25">
      <c r="B29" s="588"/>
      <c r="C29" s="264"/>
      <c r="D29" s="264"/>
      <c r="E29" s="264"/>
      <c r="F29" s="264"/>
      <c r="G29" s="264"/>
      <c r="H29" s="32"/>
      <c r="I29" s="588"/>
      <c r="J29" s="264"/>
      <c r="K29" s="264"/>
      <c r="L29" s="264"/>
      <c r="M29" s="264"/>
      <c r="N29" s="264"/>
    </row>
    <row r="30" spans="2:14" ht="15" customHeight="1" x14ac:dyDescent="0.25">
      <c r="B30" s="588" t="s">
        <v>325</v>
      </c>
      <c r="C30" s="261" t="s">
        <v>381</v>
      </c>
      <c r="D30" s="261" t="s">
        <v>381</v>
      </c>
      <c r="E30" s="261" t="s">
        <v>381</v>
      </c>
      <c r="F30" s="261" t="s">
        <v>381</v>
      </c>
      <c r="G30" s="261" t="s">
        <v>381</v>
      </c>
      <c r="H30" s="32"/>
      <c r="I30" s="588" t="s">
        <v>325</v>
      </c>
      <c r="J30" s="261" t="s">
        <v>382</v>
      </c>
      <c r="K30" s="261" t="s">
        <v>382</v>
      </c>
      <c r="L30" s="261" t="s">
        <v>382</v>
      </c>
      <c r="M30" s="261" t="s">
        <v>382</v>
      </c>
      <c r="N30" s="261" t="s">
        <v>382</v>
      </c>
    </row>
    <row r="31" spans="2:14" ht="15.75" customHeight="1" x14ac:dyDescent="0.25">
      <c r="B31" s="588"/>
      <c r="C31" s="263"/>
      <c r="D31" s="263"/>
      <c r="E31" s="263"/>
      <c r="F31" s="263"/>
      <c r="G31" s="263"/>
      <c r="H31" s="32"/>
      <c r="I31" s="588"/>
      <c r="J31" s="263"/>
      <c r="K31" s="263"/>
      <c r="L31" s="263"/>
      <c r="M31" s="263"/>
      <c r="N31" s="263"/>
    </row>
    <row r="32" spans="2:14" ht="15.75" customHeight="1" x14ac:dyDescent="0.25">
      <c r="B32" s="588"/>
      <c r="C32" s="264"/>
      <c r="D32" s="264"/>
      <c r="E32" s="264"/>
      <c r="F32" s="264"/>
      <c r="G32" s="264"/>
      <c r="H32" s="32"/>
      <c r="I32" s="588"/>
      <c r="J32" s="264"/>
      <c r="K32" s="264"/>
      <c r="L32" s="264"/>
      <c r="M32" s="264"/>
      <c r="N32" s="264"/>
    </row>
    <row r="33" spans="2:14" ht="15.75" customHeight="1" x14ac:dyDescent="0.25">
      <c r="B33" s="32"/>
      <c r="C33" s="32"/>
      <c r="D33" s="32"/>
      <c r="E33" s="32"/>
      <c r="F33" s="32"/>
      <c r="G33" s="32"/>
      <c r="H33" s="32"/>
      <c r="I33" s="266"/>
      <c r="J33" s="32"/>
      <c r="K33" s="32"/>
      <c r="L33" s="32"/>
      <c r="M33" s="32"/>
      <c r="N33" s="32"/>
    </row>
    <row r="34" spans="2:14" ht="15.75" customHeight="1" x14ac:dyDescent="0.25">
      <c r="B34" s="32"/>
      <c r="C34" s="32"/>
      <c r="D34" s="32"/>
      <c r="E34" s="32"/>
      <c r="F34" s="32"/>
      <c r="G34" s="32"/>
      <c r="H34" s="32"/>
      <c r="I34" s="266"/>
      <c r="J34" s="32"/>
      <c r="K34" s="32"/>
      <c r="L34" s="32"/>
      <c r="M34" s="32"/>
      <c r="N34" s="32"/>
    </row>
    <row r="35" spans="2:14" ht="15.75" customHeight="1" x14ac:dyDescent="0.25">
      <c r="B35" s="613" t="str">
        <f>B4</f>
        <v>KULAK BURUN BOĞAZ VE BAŞ BOYUN CERRAHİSİ STAJI</v>
      </c>
      <c r="C35" s="613"/>
      <c r="D35" s="613"/>
      <c r="E35" s="613"/>
      <c r="F35" s="613"/>
      <c r="G35" s="613"/>
      <c r="I35" s="613" t="str">
        <f>I4</f>
        <v>OTORHINOLARYNGOLOGY-HEAD AND NECK SURGERY INTERNSHIP</v>
      </c>
      <c r="J35" s="613"/>
      <c r="K35" s="613"/>
      <c r="L35" s="613"/>
      <c r="M35" s="613"/>
      <c r="N35" s="613"/>
    </row>
    <row r="36" spans="2:14" ht="15.75" customHeight="1" x14ac:dyDescent="0.25">
      <c r="B36" s="419"/>
      <c r="C36" s="246"/>
      <c r="D36" s="420">
        <f>D5+1</f>
        <v>2</v>
      </c>
      <c r="E36" s="421" t="str">
        <f>E5</f>
        <v>HAFTA</v>
      </c>
      <c r="F36" s="247"/>
      <c r="G36" s="422"/>
      <c r="I36" s="419"/>
      <c r="J36" s="246"/>
      <c r="K36" s="420">
        <f>K5+1</f>
        <v>2</v>
      </c>
      <c r="L36" s="421" t="str">
        <f>L5</f>
        <v>WEEK</v>
      </c>
      <c r="M36" s="247"/>
      <c r="N36" s="422"/>
    </row>
    <row r="37" spans="2:14" ht="15.75" customHeight="1" x14ac:dyDescent="0.25">
      <c r="B37" s="423"/>
      <c r="C37" s="432"/>
      <c r="D37" s="432" t="str">
        <f>D6:I6</f>
        <v>Staj sorumlusu:</v>
      </c>
      <c r="E37" s="432" t="str">
        <f>E6:J6</f>
        <v>Doç.Dr.Kazım Bozdemir</v>
      </c>
      <c r="F37" s="432">
        <f>F6:K6</f>
        <v>0</v>
      </c>
      <c r="G37" s="433"/>
      <c r="H37" s="32"/>
      <c r="I37" s="423"/>
      <c r="J37" s="432"/>
      <c r="K37" s="432" t="str">
        <f>K6:P6</f>
        <v>Managers:</v>
      </c>
      <c r="L37" s="432" t="str">
        <f>L6:Q6</f>
        <v>Doç.Dr.Kazım Bozdemir</v>
      </c>
      <c r="M37" s="432">
        <f>M6:R6</f>
        <v>0</v>
      </c>
      <c r="N37" s="433"/>
    </row>
    <row r="38" spans="2:14" ht="15.75" customHeight="1" x14ac:dyDescent="0.25">
      <c r="B38" s="257" t="s">
        <v>246</v>
      </c>
      <c r="C38" s="270">
        <f>C7+5</f>
        <v>6</v>
      </c>
      <c r="D38" s="270">
        <f>D7+5</f>
        <v>7</v>
      </c>
      <c r="E38" s="270">
        <f>E7+5</f>
        <v>8</v>
      </c>
      <c r="F38" s="270">
        <f>F7+5</f>
        <v>9</v>
      </c>
      <c r="G38" s="270">
        <f>G7+5</f>
        <v>10</v>
      </c>
      <c r="H38" s="271"/>
      <c r="I38" s="257" t="s">
        <v>127</v>
      </c>
      <c r="J38" s="270">
        <f>J7+5</f>
        <v>6</v>
      </c>
      <c r="K38" s="270">
        <f>K7+5</f>
        <v>7</v>
      </c>
      <c r="L38" s="270">
        <f>L7+5</f>
        <v>8</v>
      </c>
      <c r="M38" s="270">
        <f>M7+5</f>
        <v>9</v>
      </c>
      <c r="N38" s="270">
        <f>N7+5</f>
        <v>10</v>
      </c>
    </row>
    <row r="39" spans="2:14" ht="15" customHeight="1" x14ac:dyDescent="0.25">
      <c r="B39" s="588" t="s">
        <v>247</v>
      </c>
      <c r="C39" s="261" t="s">
        <v>527</v>
      </c>
      <c r="D39" s="261" t="s">
        <v>527</v>
      </c>
      <c r="E39" s="261" t="s">
        <v>527</v>
      </c>
      <c r="F39" s="261" t="s">
        <v>527</v>
      </c>
      <c r="G39" s="261" t="s">
        <v>527</v>
      </c>
      <c r="H39" s="32"/>
      <c r="I39" s="591" t="s">
        <v>247</v>
      </c>
      <c r="J39" s="261" t="s">
        <v>249</v>
      </c>
      <c r="K39" s="261" t="s">
        <v>249</v>
      </c>
      <c r="L39" s="261" t="s">
        <v>249</v>
      </c>
      <c r="M39" s="261" t="s">
        <v>249</v>
      </c>
      <c r="N39" s="261" t="s">
        <v>249</v>
      </c>
    </row>
    <row r="40" spans="2:14" ht="15.75" customHeight="1" x14ac:dyDescent="0.25">
      <c r="B40" s="588"/>
      <c r="C40" s="263" t="s">
        <v>913</v>
      </c>
      <c r="D40" s="263" t="s">
        <v>914</v>
      </c>
      <c r="E40" s="263" t="s">
        <v>915</v>
      </c>
      <c r="F40" s="263" t="s">
        <v>916</v>
      </c>
      <c r="G40" s="263" t="s">
        <v>917</v>
      </c>
      <c r="H40" s="32"/>
      <c r="I40" s="591"/>
      <c r="J40" s="263" t="s">
        <v>918</v>
      </c>
      <c r="K40" s="263" t="s">
        <v>919</v>
      </c>
      <c r="L40" s="263" t="s">
        <v>920</v>
      </c>
      <c r="M40" s="263" t="s">
        <v>921</v>
      </c>
      <c r="N40" s="263" t="s">
        <v>922</v>
      </c>
    </row>
    <row r="41" spans="2:14" ht="15.75" customHeight="1" x14ac:dyDescent="0.25">
      <c r="B41" s="588"/>
      <c r="C41" s="431" t="s">
        <v>897</v>
      </c>
      <c r="D41" s="264" t="s">
        <v>923</v>
      </c>
      <c r="E41" s="264" t="s">
        <v>923</v>
      </c>
      <c r="F41" s="264" t="s">
        <v>924</v>
      </c>
      <c r="G41" s="264" t="s">
        <v>924</v>
      </c>
      <c r="H41" s="32"/>
      <c r="I41" s="591"/>
      <c r="J41" s="431" t="s">
        <v>897</v>
      </c>
      <c r="K41" s="264" t="s">
        <v>923</v>
      </c>
      <c r="L41" s="264" t="s">
        <v>923</v>
      </c>
      <c r="M41" s="264" t="s">
        <v>924</v>
      </c>
      <c r="N41" s="264" t="s">
        <v>924</v>
      </c>
    </row>
    <row r="42" spans="2:14" ht="15" customHeight="1" x14ac:dyDescent="0.25">
      <c r="B42" s="588" t="s">
        <v>264</v>
      </c>
      <c r="C42" s="261" t="s">
        <v>527</v>
      </c>
      <c r="D42" s="261" t="s">
        <v>527</v>
      </c>
      <c r="E42" s="261" t="s">
        <v>527</v>
      </c>
      <c r="F42" s="261" t="s">
        <v>527</v>
      </c>
      <c r="G42" s="261" t="s">
        <v>527</v>
      </c>
      <c r="H42" s="32"/>
      <c r="I42" s="588" t="s">
        <v>264</v>
      </c>
      <c r="J42" s="261" t="s">
        <v>249</v>
      </c>
      <c r="K42" s="261" t="s">
        <v>249</v>
      </c>
      <c r="L42" s="261" t="s">
        <v>249</v>
      </c>
      <c r="M42" s="261" t="s">
        <v>249</v>
      </c>
      <c r="N42" s="261" t="s">
        <v>249</v>
      </c>
    </row>
    <row r="43" spans="2:14" ht="15.75" customHeight="1" x14ac:dyDescent="0.25">
      <c r="B43" s="588"/>
      <c r="C43" s="263" t="s">
        <v>913</v>
      </c>
      <c r="D43" s="263" t="s">
        <v>914</v>
      </c>
      <c r="E43" s="263" t="s">
        <v>915</v>
      </c>
      <c r="F43" s="263" t="s">
        <v>925</v>
      </c>
      <c r="G43" s="263" t="s">
        <v>926</v>
      </c>
      <c r="H43" s="32"/>
      <c r="I43" s="588"/>
      <c r="J43" s="263" t="s">
        <v>918</v>
      </c>
      <c r="K43" s="263" t="s">
        <v>919</v>
      </c>
      <c r="L43" s="263" t="s">
        <v>920</v>
      </c>
      <c r="M43" s="263" t="s">
        <v>927</v>
      </c>
      <c r="N43" s="263" t="s">
        <v>928</v>
      </c>
    </row>
    <row r="44" spans="2:14" ht="15.75" customHeight="1" x14ac:dyDescent="0.25">
      <c r="B44" s="588"/>
      <c r="C44" s="431" t="s">
        <v>897</v>
      </c>
      <c r="D44" s="264" t="s">
        <v>923</v>
      </c>
      <c r="E44" s="264" t="s">
        <v>923</v>
      </c>
      <c r="F44" s="264" t="s">
        <v>924</v>
      </c>
      <c r="G44" s="264" t="s">
        <v>924</v>
      </c>
      <c r="H44" s="32"/>
      <c r="I44" s="588"/>
      <c r="J44" s="431" t="s">
        <v>897</v>
      </c>
      <c r="K44" s="264" t="s">
        <v>923</v>
      </c>
      <c r="L44" s="264" t="s">
        <v>923</v>
      </c>
      <c r="M44" s="264" t="s">
        <v>924</v>
      </c>
      <c r="N44" s="264" t="s">
        <v>924</v>
      </c>
    </row>
    <row r="45" spans="2:14" ht="15" customHeight="1" x14ac:dyDescent="0.25">
      <c r="B45" s="588" t="s">
        <v>275</v>
      </c>
      <c r="C45" s="261" t="s">
        <v>527</v>
      </c>
      <c r="D45" s="261" t="s">
        <v>527</v>
      </c>
      <c r="E45" s="261" t="s">
        <v>527</v>
      </c>
      <c r="F45" s="261" t="s">
        <v>527</v>
      </c>
      <c r="G45" s="261" t="s">
        <v>527</v>
      </c>
      <c r="H45" s="32"/>
      <c r="I45" s="588" t="s">
        <v>275</v>
      </c>
      <c r="J45" s="261" t="s">
        <v>249</v>
      </c>
      <c r="K45" s="261" t="s">
        <v>249</v>
      </c>
      <c r="L45" s="261" t="s">
        <v>249</v>
      </c>
      <c r="M45" s="261" t="s">
        <v>249</v>
      </c>
      <c r="N45" s="261" t="s">
        <v>249</v>
      </c>
    </row>
    <row r="46" spans="2:14" ht="15.75" customHeight="1" x14ac:dyDescent="0.25">
      <c r="B46" s="588"/>
      <c r="C46" s="263" t="s">
        <v>929</v>
      </c>
      <c r="D46" s="263" t="s">
        <v>914</v>
      </c>
      <c r="E46" s="263" t="s">
        <v>915</v>
      </c>
      <c r="F46" s="263" t="s">
        <v>925</v>
      </c>
      <c r="G46" s="263" t="s">
        <v>930</v>
      </c>
      <c r="H46" s="32"/>
      <c r="I46" s="588"/>
      <c r="J46" s="263" t="s">
        <v>931</v>
      </c>
      <c r="K46" s="263" t="s">
        <v>919</v>
      </c>
      <c r="L46" s="263" t="s">
        <v>920</v>
      </c>
      <c r="M46" s="263" t="s">
        <v>927</v>
      </c>
      <c r="N46" s="263" t="s">
        <v>932</v>
      </c>
    </row>
    <row r="47" spans="2:14" ht="15.75" customHeight="1" x14ac:dyDescent="0.25">
      <c r="B47" s="588"/>
      <c r="C47" s="431" t="s">
        <v>897</v>
      </c>
      <c r="D47" s="264" t="s">
        <v>923</v>
      </c>
      <c r="E47" s="264" t="s">
        <v>923</v>
      </c>
      <c r="F47" s="264" t="s">
        <v>924</v>
      </c>
      <c r="G47" s="264" t="s">
        <v>924</v>
      </c>
      <c r="H47" s="32"/>
      <c r="I47" s="588"/>
      <c r="J47" s="431" t="s">
        <v>897</v>
      </c>
      <c r="K47" s="264" t="s">
        <v>923</v>
      </c>
      <c r="L47" s="264" t="s">
        <v>923</v>
      </c>
      <c r="M47" s="264" t="s">
        <v>924</v>
      </c>
      <c r="N47" s="264" t="s">
        <v>924</v>
      </c>
    </row>
    <row r="48" spans="2:14" ht="15" customHeight="1" x14ac:dyDescent="0.25">
      <c r="B48" s="588" t="s">
        <v>286</v>
      </c>
      <c r="C48" s="261" t="s">
        <v>527</v>
      </c>
      <c r="D48" s="261" t="s">
        <v>527</v>
      </c>
      <c r="E48" s="261" t="s">
        <v>527</v>
      </c>
      <c r="F48" s="261" t="s">
        <v>527</v>
      </c>
      <c r="G48" s="261" t="s">
        <v>527</v>
      </c>
      <c r="H48" s="32"/>
      <c r="I48" s="588" t="s">
        <v>286</v>
      </c>
      <c r="J48" s="261" t="s">
        <v>249</v>
      </c>
      <c r="K48" s="261" t="s">
        <v>249</v>
      </c>
      <c r="L48" s="261" t="s">
        <v>249</v>
      </c>
      <c r="M48" s="261" t="s">
        <v>249</v>
      </c>
      <c r="N48" s="261" t="s">
        <v>249</v>
      </c>
    </row>
    <row r="49" spans="2:14" ht="15.75" customHeight="1" x14ac:dyDescent="0.25">
      <c r="B49" s="588"/>
      <c r="C49" s="263" t="s">
        <v>929</v>
      </c>
      <c r="D49" s="263" t="s">
        <v>914</v>
      </c>
      <c r="E49" s="263" t="s">
        <v>915</v>
      </c>
      <c r="F49" s="263" t="s">
        <v>925</v>
      </c>
      <c r="G49" s="263" t="s">
        <v>930</v>
      </c>
      <c r="H49" s="32"/>
      <c r="I49" s="588"/>
      <c r="J49" s="263" t="s">
        <v>931</v>
      </c>
      <c r="K49" s="263" t="s">
        <v>919</v>
      </c>
      <c r="L49" s="263" t="s">
        <v>920</v>
      </c>
      <c r="M49" s="263" t="s">
        <v>927</v>
      </c>
      <c r="N49" s="263" t="s">
        <v>932</v>
      </c>
    </row>
    <row r="50" spans="2:14" ht="15.75" customHeight="1" x14ac:dyDescent="0.25">
      <c r="B50" s="588"/>
      <c r="C50" s="431" t="s">
        <v>897</v>
      </c>
      <c r="D50" s="264" t="s">
        <v>923</v>
      </c>
      <c r="E50" s="264" t="s">
        <v>923</v>
      </c>
      <c r="F50" s="264" t="s">
        <v>924</v>
      </c>
      <c r="G50" s="264" t="s">
        <v>924</v>
      </c>
      <c r="H50" s="32"/>
      <c r="I50" s="588"/>
      <c r="J50" s="431" t="s">
        <v>897</v>
      </c>
      <c r="K50" s="264" t="s">
        <v>923</v>
      </c>
      <c r="L50" s="264" t="s">
        <v>923</v>
      </c>
      <c r="M50" s="264" t="s">
        <v>924</v>
      </c>
      <c r="N50" s="264" t="s">
        <v>924</v>
      </c>
    </row>
    <row r="51" spans="2:14" ht="15.75" customHeight="1" x14ac:dyDescent="0.25">
      <c r="B51" s="262" t="s">
        <v>297</v>
      </c>
      <c r="C51" s="260" t="s">
        <v>298</v>
      </c>
      <c r="D51" s="260" t="s">
        <v>298</v>
      </c>
      <c r="E51" s="260" t="s">
        <v>298</v>
      </c>
      <c r="F51" s="260" t="s">
        <v>298</v>
      </c>
      <c r="G51" s="260" t="s">
        <v>298</v>
      </c>
      <c r="H51" s="266"/>
      <c r="I51" s="262" t="s">
        <v>297</v>
      </c>
      <c r="J51" s="260" t="s">
        <v>355</v>
      </c>
      <c r="K51" s="260" t="s">
        <v>355</v>
      </c>
      <c r="L51" s="260" t="s">
        <v>355</v>
      </c>
      <c r="M51" s="260" t="s">
        <v>355</v>
      </c>
      <c r="N51" s="260" t="s">
        <v>355</v>
      </c>
    </row>
    <row r="52" spans="2:14" ht="15" customHeight="1" x14ac:dyDescent="0.25">
      <c r="B52" s="588" t="s">
        <v>299</v>
      </c>
      <c r="C52" s="261" t="s">
        <v>381</v>
      </c>
      <c r="D52" s="261" t="s">
        <v>381</v>
      </c>
      <c r="E52" s="261" t="s">
        <v>381</v>
      </c>
      <c r="F52" s="261" t="s">
        <v>381</v>
      </c>
      <c r="G52" s="261" t="s">
        <v>381</v>
      </c>
      <c r="H52" s="32"/>
      <c r="I52" s="589" t="s">
        <v>299</v>
      </c>
      <c r="J52" s="261" t="s">
        <v>382</v>
      </c>
      <c r="K52" s="261" t="s">
        <v>382</v>
      </c>
      <c r="L52" s="261" t="s">
        <v>382</v>
      </c>
      <c r="M52" s="261" t="s">
        <v>382</v>
      </c>
      <c r="N52" s="261" t="s">
        <v>382</v>
      </c>
    </row>
    <row r="53" spans="2:14" ht="15.75" customHeight="1" x14ac:dyDescent="0.25">
      <c r="B53" s="588"/>
      <c r="C53" s="263"/>
      <c r="D53" s="263"/>
      <c r="E53" s="263"/>
      <c r="F53" s="263"/>
      <c r="G53" s="263"/>
      <c r="H53" s="32"/>
      <c r="I53" s="589"/>
      <c r="J53" s="263"/>
      <c r="K53" s="263"/>
      <c r="L53" s="263"/>
      <c r="M53" s="263"/>
      <c r="N53" s="263"/>
    </row>
    <row r="54" spans="2:14" ht="15.75" customHeight="1" x14ac:dyDescent="0.25">
      <c r="B54" s="588"/>
      <c r="C54" s="264"/>
      <c r="D54" s="264"/>
      <c r="E54" s="264"/>
      <c r="F54" s="264"/>
      <c r="G54" s="264"/>
      <c r="H54" s="32"/>
      <c r="I54" s="589"/>
      <c r="J54" s="264"/>
      <c r="K54" s="264"/>
      <c r="L54" s="264"/>
      <c r="M54" s="264"/>
      <c r="N54" s="264"/>
    </row>
    <row r="55" spans="2:14" ht="15" customHeight="1" x14ac:dyDescent="0.25">
      <c r="B55" s="588" t="s">
        <v>316</v>
      </c>
      <c r="C55" s="261" t="s">
        <v>381</v>
      </c>
      <c r="D55" s="261" t="s">
        <v>381</v>
      </c>
      <c r="E55" s="261" t="s">
        <v>381</v>
      </c>
      <c r="F55" s="261" t="s">
        <v>381</v>
      </c>
      <c r="G55" s="261" t="s">
        <v>381</v>
      </c>
      <c r="H55" s="32"/>
      <c r="I55" s="588" t="s">
        <v>316</v>
      </c>
      <c r="J55" s="261" t="s">
        <v>382</v>
      </c>
      <c r="K55" s="261" t="s">
        <v>382</v>
      </c>
      <c r="L55" s="261" t="s">
        <v>382</v>
      </c>
      <c r="M55" s="261" t="s">
        <v>382</v>
      </c>
      <c r="N55" s="261" t="s">
        <v>382</v>
      </c>
    </row>
    <row r="56" spans="2:14" ht="15.75" customHeight="1" x14ac:dyDescent="0.25">
      <c r="B56" s="588"/>
      <c r="C56" s="263"/>
      <c r="D56" s="263"/>
      <c r="E56" s="263"/>
      <c r="F56" s="263"/>
      <c r="G56" s="263"/>
      <c r="H56" s="32"/>
      <c r="I56" s="588"/>
      <c r="J56" s="263"/>
      <c r="K56" s="263"/>
      <c r="L56" s="263"/>
      <c r="M56" s="263"/>
      <c r="N56" s="263"/>
    </row>
    <row r="57" spans="2:14" ht="15.75" customHeight="1" x14ac:dyDescent="0.25">
      <c r="B57" s="588"/>
      <c r="C57" s="264"/>
      <c r="D57" s="264"/>
      <c r="E57" s="264"/>
      <c r="F57" s="264"/>
      <c r="G57" s="264"/>
      <c r="H57" s="32"/>
      <c r="I57" s="588"/>
      <c r="J57" s="264"/>
      <c r="K57" s="264"/>
      <c r="L57" s="264"/>
      <c r="M57" s="264"/>
      <c r="N57" s="264"/>
    </row>
    <row r="58" spans="2:14" ht="15" customHeight="1" x14ac:dyDescent="0.25">
      <c r="B58" s="588" t="s">
        <v>319</v>
      </c>
      <c r="C58" s="261" t="s">
        <v>381</v>
      </c>
      <c r="D58" s="261" t="s">
        <v>381</v>
      </c>
      <c r="E58" s="261" t="s">
        <v>381</v>
      </c>
      <c r="F58" s="261" t="s">
        <v>381</v>
      </c>
      <c r="G58" s="261" t="s">
        <v>381</v>
      </c>
      <c r="H58" s="32"/>
      <c r="I58" s="588" t="s">
        <v>319</v>
      </c>
      <c r="J58" s="261" t="s">
        <v>382</v>
      </c>
      <c r="K58" s="261" t="s">
        <v>382</v>
      </c>
      <c r="L58" s="261" t="s">
        <v>382</v>
      </c>
      <c r="M58" s="261" t="s">
        <v>382</v>
      </c>
      <c r="N58" s="261" t="s">
        <v>382</v>
      </c>
    </row>
    <row r="59" spans="2:14" ht="15.75" customHeight="1" x14ac:dyDescent="0.25">
      <c r="B59" s="588"/>
      <c r="C59" s="263"/>
      <c r="D59" s="263"/>
      <c r="E59" s="263"/>
      <c r="F59" s="263"/>
      <c r="G59" s="263"/>
      <c r="H59" s="32"/>
      <c r="I59" s="588"/>
      <c r="J59" s="263"/>
      <c r="K59" s="263"/>
      <c r="L59" s="263"/>
      <c r="M59" s="263"/>
      <c r="N59" s="263"/>
    </row>
    <row r="60" spans="2:14" ht="15.75" customHeight="1" x14ac:dyDescent="0.25">
      <c r="B60" s="588"/>
      <c r="C60" s="264"/>
      <c r="D60" s="264"/>
      <c r="E60" s="264"/>
      <c r="F60" s="264"/>
      <c r="G60" s="264"/>
      <c r="H60" s="32"/>
      <c r="I60" s="588"/>
      <c r="J60" s="264"/>
      <c r="K60" s="264"/>
      <c r="L60" s="264"/>
      <c r="M60" s="264"/>
      <c r="N60" s="264"/>
    </row>
    <row r="61" spans="2:14" ht="15" customHeight="1" x14ac:dyDescent="0.25">
      <c r="B61" s="588" t="s">
        <v>325</v>
      </c>
      <c r="C61" s="261" t="s">
        <v>381</v>
      </c>
      <c r="D61" s="261" t="s">
        <v>381</v>
      </c>
      <c r="E61" s="261" t="s">
        <v>381</v>
      </c>
      <c r="F61" s="261" t="s">
        <v>381</v>
      </c>
      <c r="G61" s="261" t="s">
        <v>381</v>
      </c>
      <c r="H61" s="32"/>
      <c r="I61" s="588" t="s">
        <v>325</v>
      </c>
      <c r="J61" s="261" t="s">
        <v>382</v>
      </c>
      <c r="K61" s="261" t="s">
        <v>382</v>
      </c>
      <c r="L61" s="261" t="s">
        <v>382</v>
      </c>
      <c r="M61" s="261" t="s">
        <v>382</v>
      </c>
      <c r="N61" s="261" t="s">
        <v>382</v>
      </c>
    </row>
    <row r="62" spans="2:14" ht="15.75" customHeight="1" x14ac:dyDescent="0.25">
      <c r="B62" s="588"/>
      <c r="C62" s="263"/>
      <c r="D62" s="263"/>
      <c r="E62" s="263"/>
      <c r="F62" s="263"/>
      <c r="G62" s="263"/>
      <c r="H62" s="32"/>
      <c r="I62" s="588"/>
      <c r="J62" s="263"/>
      <c r="K62" s="263"/>
      <c r="L62" s="263"/>
      <c r="M62" s="263"/>
      <c r="N62" s="263"/>
    </row>
    <row r="63" spans="2:14" ht="15.75" customHeight="1" x14ac:dyDescent="0.25">
      <c r="B63" s="588"/>
      <c r="C63" s="264"/>
      <c r="D63" s="264"/>
      <c r="E63" s="264"/>
      <c r="F63" s="264"/>
      <c r="G63" s="264"/>
      <c r="H63" s="32"/>
      <c r="I63" s="588"/>
      <c r="J63" s="264"/>
      <c r="K63" s="264"/>
      <c r="L63" s="264"/>
      <c r="M63" s="264"/>
      <c r="N63" s="264"/>
    </row>
    <row r="64" spans="2:14" ht="15.75" customHeight="1" x14ac:dyDescent="0.25">
      <c r="B64" s="32"/>
      <c r="C64" s="32"/>
      <c r="D64" s="32"/>
      <c r="E64" s="32"/>
      <c r="F64" s="32"/>
      <c r="G64" s="32"/>
      <c r="H64" s="32"/>
      <c r="I64" s="266"/>
      <c r="J64" s="32"/>
      <c r="K64" s="32"/>
      <c r="L64" s="32"/>
      <c r="M64" s="32"/>
      <c r="N64" s="32"/>
    </row>
    <row r="65" spans="2:14" ht="15.75" customHeight="1" x14ac:dyDescent="0.25">
      <c r="B65" s="32"/>
      <c r="C65" s="32"/>
      <c r="D65" s="32"/>
      <c r="E65" s="32"/>
      <c r="F65" s="32"/>
      <c r="G65" s="32"/>
      <c r="H65" s="32"/>
      <c r="I65" s="266"/>
      <c r="J65" s="32"/>
      <c r="K65" s="32"/>
      <c r="L65" s="32"/>
      <c r="M65" s="32"/>
      <c r="N65" s="32"/>
    </row>
    <row r="66" spans="2:14" ht="15.75" customHeight="1" x14ac:dyDescent="0.25">
      <c r="B66" s="613" t="str">
        <f>B35</f>
        <v>KULAK BURUN BOĞAZ VE BAŞ BOYUN CERRAHİSİ STAJI</v>
      </c>
      <c r="C66" s="613"/>
      <c r="D66" s="613"/>
      <c r="E66" s="613"/>
      <c r="F66" s="613"/>
      <c r="G66" s="613"/>
      <c r="I66" s="613" t="str">
        <f>I35</f>
        <v>OTORHINOLARYNGOLOGY-HEAD AND NECK SURGERY INTERNSHIP</v>
      </c>
      <c r="J66" s="613"/>
      <c r="K66" s="613"/>
      <c r="L66" s="613"/>
      <c r="M66" s="613"/>
      <c r="N66" s="613"/>
    </row>
    <row r="67" spans="2:14" ht="15.75" customHeight="1" x14ac:dyDescent="0.25">
      <c r="B67" s="419"/>
      <c r="C67" s="246"/>
      <c r="D67" s="420">
        <f>D36+1</f>
        <v>3</v>
      </c>
      <c r="E67" s="421" t="str">
        <f>E36</f>
        <v>HAFTA</v>
      </c>
      <c r="F67" s="247"/>
      <c r="G67" s="422"/>
      <c r="I67" s="419"/>
      <c r="J67" s="246"/>
      <c r="K67" s="420">
        <f>K36+1</f>
        <v>3</v>
      </c>
      <c r="L67" s="421" t="str">
        <f>L36</f>
        <v>WEEK</v>
      </c>
      <c r="M67" s="247"/>
      <c r="N67" s="422"/>
    </row>
    <row r="68" spans="2:14" ht="15.75" customHeight="1" x14ac:dyDescent="0.25">
      <c r="B68" s="423"/>
      <c r="C68" s="432"/>
      <c r="D68" s="432" t="str">
        <f>D37:I37</f>
        <v>Staj sorumlusu:</v>
      </c>
      <c r="E68" s="432" t="str">
        <f>E37:J37</f>
        <v>Doç.Dr.Kazım Bozdemir</v>
      </c>
      <c r="F68" s="432">
        <f>F37:K37</f>
        <v>0</v>
      </c>
      <c r="G68" s="433"/>
      <c r="H68" s="32"/>
      <c r="I68" s="423"/>
      <c r="J68" s="432"/>
      <c r="K68" s="432" t="str">
        <f>K37:P37</f>
        <v>Managers:</v>
      </c>
      <c r="L68" s="432" t="str">
        <f>L37:Q37</f>
        <v>Doç.Dr.Kazım Bozdemir</v>
      </c>
      <c r="M68" s="432">
        <f>M37:R37</f>
        <v>0</v>
      </c>
      <c r="N68" s="433"/>
    </row>
    <row r="69" spans="2:14" ht="15.75" customHeight="1" x14ac:dyDescent="0.25">
      <c r="B69" s="257" t="s">
        <v>246</v>
      </c>
      <c r="C69" s="270">
        <f>C38+5</f>
        <v>11</v>
      </c>
      <c r="D69" s="270">
        <f>D38+5</f>
        <v>12</v>
      </c>
      <c r="E69" s="270">
        <f>E38+5</f>
        <v>13</v>
      </c>
      <c r="F69" s="270">
        <f>F38+5</f>
        <v>14</v>
      </c>
      <c r="G69" s="270">
        <f>G38+5</f>
        <v>15</v>
      </c>
      <c r="H69" s="271"/>
      <c r="I69" s="257" t="s">
        <v>127</v>
      </c>
      <c r="J69" s="270">
        <f>J38+5</f>
        <v>11</v>
      </c>
      <c r="K69" s="270">
        <f>K38+5</f>
        <v>12</v>
      </c>
      <c r="L69" s="270">
        <f>L38+5</f>
        <v>13</v>
      </c>
      <c r="M69" s="270">
        <f>M38+5</f>
        <v>14</v>
      </c>
      <c r="N69" s="270">
        <f>N38+5</f>
        <v>15</v>
      </c>
    </row>
    <row r="70" spans="2:14" ht="15" customHeight="1" x14ac:dyDescent="0.25">
      <c r="B70" s="588" t="s">
        <v>247</v>
      </c>
      <c r="C70" s="261" t="s">
        <v>527</v>
      </c>
      <c r="D70" s="261" t="s">
        <v>527</v>
      </c>
      <c r="E70" s="261" t="s">
        <v>527</v>
      </c>
      <c r="F70" s="261" t="s">
        <v>527</v>
      </c>
      <c r="G70" s="368"/>
      <c r="H70" s="32"/>
      <c r="I70" s="591" t="s">
        <v>247</v>
      </c>
      <c r="J70" s="261" t="s">
        <v>249</v>
      </c>
      <c r="K70" s="261" t="s">
        <v>249</v>
      </c>
      <c r="L70" s="261" t="s">
        <v>249</v>
      </c>
      <c r="M70" s="261" t="s">
        <v>249</v>
      </c>
      <c r="N70" s="368"/>
    </row>
    <row r="71" spans="2:14" ht="15.75" customHeight="1" x14ac:dyDescent="0.25">
      <c r="B71" s="588"/>
      <c r="C71" s="263" t="s">
        <v>933</v>
      </c>
      <c r="D71" s="263" t="s">
        <v>934</v>
      </c>
      <c r="E71" s="430" t="s">
        <v>935</v>
      </c>
      <c r="F71" s="430" t="s">
        <v>936</v>
      </c>
      <c r="G71" s="369" t="s">
        <v>937</v>
      </c>
      <c r="H71" s="32"/>
      <c r="I71" s="591"/>
      <c r="J71" s="263" t="s">
        <v>938</v>
      </c>
      <c r="K71" s="263" t="s">
        <v>939</v>
      </c>
      <c r="L71" s="263" t="s">
        <v>940</v>
      </c>
      <c r="M71" s="263" t="s">
        <v>941</v>
      </c>
      <c r="N71" s="369" t="s">
        <v>327</v>
      </c>
    </row>
    <row r="72" spans="2:14" ht="15.75" customHeight="1" x14ac:dyDescent="0.25">
      <c r="B72" s="588"/>
      <c r="C72" s="264" t="s">
        <v>942</v>
      </c>
      <c r="D72" s="264" t="s">
        <v>942</v>
      </c>
      <c r="E72" s="431" t="s">
        <v>943</v>
      </c>
      <c r="F72" s="431" t="s">
        <v>943</v>
      </c>
      <c r="G72" s="366"/>
      <c r="H72" s="32"/>
      <c r="I72" s="591"/>
      <c r="J72" s="264" t="s">
        <v>942</v>
      </c>
      <c r="K72" s="264" t="s">
        <v>942</v>
      </c>
      <c r="L72" s="431" t="s">
        <v>943</v>
      </c>
      <c r="M72" s="431" t="s">
        <v>943</v>
      </c>
      <c r="N72" s="366"/>
    </row>
    <row r="73" spans="2:14" ht="15" customHeight="1" x14ac:dyDescent="0.25">
      <c r="B73" s="588" t="s">
        <v>264</v>
      </c>
      <c r="C73" s="261" t="s">
        <v>527</v>
      </c>
      <c r="D73" s="261" t="s">
        <v>527</v>
      </c>
      <c r="E73" s="261" t="s">
        <v>527</v>
      </c>
      <c r="F73" s="261" t="s">
        <v>527</v>
      </c>
      <c r="G73" s="368"/>
      <c r="H73" s="32"/>
      <c r="I73" s="588" t="s">
        <v>264</v>
      </c>
      <c r="J73" s="261" t="s">
        <v>249</v>
      </c>
      <c r="K73" s="261" t="s">
        <v>249</v>
      </c>
      <c r="L73" s="261" t="s">
        <v>249</v>
      </c>
      <c r="M73" s="261" t="s">
        <v>249</v>
      </c>
      <c r="N73" s="368"/>
    </row>
    <row r="74" spans="2:14" ht="15.75" customHeight="1" x14ac:dyDescent="0.25">
      <c r="B74" s="588"/>
      <c r="C74" s="263" t="s">
        <v>944</v>
      </c>
      <c r="D74" s="263" t="s">
        <v>945</v>
      </c>
      <c r="E74" s="430" t="s">
        <v>946</v>
      </c>
      <c r="F74" s="430" t="s">
        <v>947</v>
      </c>
      <c r="G74" s="369" t="s">
        <v>937</v>
      </c>
      <c r="H74" s="32"/>
      <c r="I74" s="588"/>
      <c r="J74" s="263" t="s">
        <v>948</v>
      </c>
      <c r="K74" s="263" t="s">
        <v>949</v>
      </c>
      <c r="L74" s="263" t="s">
        <v>950</v>
      </c>
      <c r="M74" s="263" t="s">
        <v>951</v>
      </c>
      <c r="N74" s="369" t="s">
        <v>327</v>
      </c>
    </row>
    <row r="75" spans="2:14" ht="15.75" customHeight="1" x14ac:dyDescent="0.25">
      <c r="B75" s="588"/>
      <c r="C75" s="264" t="s">
        <v>942</v>
      </c>
      <c r="D75" s="264" t="s">
        <v>942</v>
      </c>
      <c r="E75" s="431" t="s">
        <v>943</v>
      </c>
      <c r="F75" s="431" t="s">
        <v>943</v>
      </c>
      <c r="G75" s="366"/>
      <c r="H75" s="32"/>
      <c r="I75" s="588"/>
      <c r="J75" s="264" t="s">
        <v>942</v>
      </c>
      <c r="K75" s="264" t="s">
        <v>942</v>
      </c>
      <c r="L75" s="431" t="s">
        <v>943</v>
      </c>
      <c r="M75" s="431" t="s">
        <v>943</v>
      </c>
      <c r="N75" s="366"/>
    </row>
    <row r="76" spans="2:14" ht="15" customHeight="1" x14ac:dyDescent="0.25">
      <c r="B76" s="588" t="s">
        <v>275</v>
      </c>
      <c r="C76" s="261" t="s">
        <v>527</v>
      </c>
      <c r="D76" s="261" t="s">
        <v>527</v>
      </c>
      <c r="E76" s="261" t="s">
        <v>527</v>
      </c>
      <c r="F76" s="261" t="s">
        <v>527</v>
      </c>
      <c r="G76" s="368"/>
      <c r="H76" s="32"/>
      <c r="I76" s="588" t="s">
        <v>275</v>
      </c>
      <c r="J76" s="261" t="s">
        <v>249</v>
      </c>
      <c r="K76" s="261" t="s">
        <v>249</v>
      </c>
      <c r="L76" s="261" t="s">
        <v>249</v>
      </c>
      <c r="M76" s="261" t="s">
        <v>249</v>
      </c>
      <c r="N76" s="368"/>
    </row>
    <row r="77" spans="2:14" ht="15.75" customHeight="1" x14ac:dyDescent="0.25">
      <c r="B77" s="588"/>
      <c r="C77" s="263" t="s">
        <v>952</v>
      </c>
      <c r="D77" s="263" t="s">
        <v>953</v>
      </c>
      <c r="E77" s="430" t="s">
        <v>946</v>
      </c>
      <c r="F77" s="430" t="s">
        <v>947</v>
      </c>
      <c r="G77" s="369" t="s">
        <v>937</v>
      </c>
      <c r="H77" s="32"/>
      <c r="I77" s="588"/>
      <c r="J77" s="263" t="s">
        <v>954</v>
      </c>
      <c r="K77" s="263" t="s">
        <v>955</v>
      </c>
      <c r="L77" s="263" t="s">
        <v>950</v>
      </c>
      <c r="M77" s="263" t="s">
        <v>951</v>
      </c>
      <c r="N77" s="369" t="s">
        <v>327</v>
      </c>
    </row>
    <row r="78" spans="2:14" ht="15.75" customHeight="1" x14ac:dyDescent="0.25">
      <c r="B78" s="588"/>
      <c r="C78" s="264" t="s">
        <v>942</v>
      </c>
      <c r="D78" s="264" t="s">
        <v>942</v>
      </c>
      <c r="E78" s="431" t="s">
        <v>943</v>
      </c>
      <c r="F78" s="431" t="s">
        <v>943</v>
      </c>
      <c r="G78" s="366"/>
      <c r="H78" s="32"/>
      <c r="I78" s="588"/>
      <c r="J78" s="264" t="s">
        <v>942</v>
      </c>
      <c r="K78" s="264" t="s">
        <v>942</v>
      </c>
      <c r="L78" s="431" t="s">
        <v>943</v>
      </c>
      <c r="M78" s="431" t="s">
        <v>943</v>
      </c>
      <c r="N78" s="366"/>
    </row>
    <row r="79" spans="2:14" ht="15" customHeight="1" x14ac:dyDescent="0.25">
      <c r="B79" s="588" t="s">
        <v>286</v>
      </c>
      <c r="C79" s="261" t="s">
        <v>527</v>
      </c>
      <c r="D79" s="261" t="s">
        <v>527</v>
      </c>
      <c r="E79" s="261" t="s">
        <v>527</v>
      </c>
      <c r="F79" s="261" t="s">
        <v>527</v>
      </c>
      <c r="G79" s="368"/>
      <c r="H79" s="32"/>
      <c r="I79" s="588" t="s">
        <v>286</v>
      </c>
      <c r="J79" s="261" t="s">
        <v>249</v>
      </c>
      <c r="K79" s="261" t="s">
        <v>249</v>
      </c>
      <c r="L79" s="261" t="s">
        <v>249</v>
      </c>
      <c r="M79" s="261" t="s">
        <v>249</v>
      </c>
      <c r="N79" s="368"/>
    </row>
    <row r="80" spans="2:14" ht="15.75" customHeight="1" x14ac:dyDescent="0.25">
      <c r="B80" s="588"/>
      <c r="C80" s="263" t="s">
        <v>952</v>
      </c>
      <c r="D80" s="263" t="s">
        <v>953</v>
      </c>
      <c r="E80" s="430" t="s">
        <v>956</v>
      </c>
      <c r="F80" s="430" t="s">
        <v>957</v>
      </c>
      <c r="G80" s="369" t="s">
        <v>937</v>
      </c>
      <c r="H80" s="32"/>
      <c r="I80" s="588"/>
      <c r="J80" s="263" t="s">
        <v>954</v>
      </c>
      <c r="K80" s="263" t="s">
        <v>955</v>
      </c>
      <c r="L80" s="263" t="s">
        <v>958</v>
      </c>
      <c r="M80" s="263" t="s">
        <v>959</v>
      </c>
      <c r="N80" s="369" t="s">
        <v>327</v>
      </c>
    </row>
    <row r="81" spans="2:14" ht="15.75" customHeight="1" x14ac:dyDescent="0.25">
      <c r="B81" s="588"/>
      <c r="C81" s="264" t="s">
        <v>942</v>
      </c>
      <c r="D81" s="264" t="s">
        <v>942</v>
      </c>
      <c r="E81" s="431" t="s">
        <v>943</v>
      </c>
      <c r="F81" s="431" t="s">
        <v>943</v>
      </c>
      <c r="G81" s="366"/>
      <c r="H81" s="32"/>
      <c r="I81" s="588"/>
      <c r="J81" s="264" t="s">
        <v>942</v>
      </c>
      <c r="K81" s="264" t="s">
        <v>942</v>
      </c>
      <c r="L81" s="431" t="s">
        <v>943</v>
      </c>
      <c r="M81" s="431" t="s">
        <v>943</v>
      </c>
      <c r="N81" s="366"/>
    </row>
    <row r="82" spans="2:14" ht="15.75" customHeight="1" x14ac:dyDescent="0.25">
      <c r="B82" s="262" t="s">
        <v>297</v>
      </c>
      <c r="C82" s="260" t="s">
        <v>298</v>
      </c>
      <c r="D82" s="260" t="s">
        <v>298</v>
      </c>
      <c r="E82" s="260" t="s">
        <v>298</v>
      </c>
      <c r="F82" s="260" t="s">
        <v>298</v>
      </c>
      <c r="G82" s="260" t="s">
        <v>298</v>
      </c>
      <c r="H82" s="266"/>
      <c r="I82" s="262" t="s">
        <v>297</v>
      </c>
      <c r="J82" s="272" t="s">
        <v>355</v>
      </c>
      <c r="K82" s="272" t="s">
        <v>355</v>
      </c>
      <c r="L82" s="260" t="s">
        <v>355</v>
      </c>
      <c r="M82" s="260" t="s">
        <v>355</v>
      </c>
      <c r="N82" s="434" t="s">
        <v>355</v>
      </c>
    </row>
    <row r="83" spans="2:14" ht="15" customHeight="1" x14ac:dyDescent="0.25">
      <c r="B83" s="588" t="s">
        <v>299</v>
      </c>
      <c r="C83" s="261" t="s">
        <v>381</v>
      </c>
      <c r="D83" s="261" t="s">
        <v>381</v>
      </c>
      <c r="E83" s="261" t="s">
        <v>381</v>
      </c>
      <c r="F83" s="261" t="s">
        <v>381</v>
      </c>
      <c r="G83" s="368"/>
      <c r="H83" s="32"/>
      <c r="I83" s="589" t="s">
        <v>299</v>
      </c>
      <c r="J83" s="261" t="s">
        <v>382</v>
      </c>
      <c r="K83" s="261" t="s">
        <v>382</v>
      </c>
      <c r="L83" s="261" t="s">
        <v>382</v>
      </c>
      <c r="M83" s="261" t="s">
        <v>382</v>
      </c>
      <c r="N83" s="368"/>
    </row>
    <row r="84" spans="2:14" ht="15.75" customHeight="1" x14ac:dyDescent="0.25">
      <c r="B84" s="588"/>
      <c r="C84" s="263"/>
      <c r="D84" s="263"/>
      <c r="E84" s="263"/>
      <c r="F84" s="263"/>
      <c r="G84" s="369"/>
      <c r="H84" s="32"/>
      <c r="I84" s="589"/>
      <c r="J84" s="263"/>
      <c r="K84" s="263"/>
      <c r="L84" s="263"/>
      <c r="M84" s="263"/>
      <c r="N84" s="369"/>
    </row>
    <row r="85" spans="2:14" ht="15.75" customHeight="1" x14ac:dyDescent="0.25">
      <c r="B85" s="588"/>
      <c r="C85" s="264"/>
      <c r="D85" s="264"/>
      <c r="E85" s="264"/>
      <c r="F85" s="264"/>
      <c r="G85" s="366"/>
      <c r="H85" s="32"/>
      <c r="I85" s="589"/>
      <c r="J85" s="264"/>
      <c r="K85" s="264"/>
      <c r="L85" s="264"/>
      <c r="M85" s="264"/>
      <c r="N85" s="366"/>
    </row>
    <row r="86" spans="2:14" ht="15" customHeight="1" x14ac:dyDescent="0.25">
      <c r="B86" s="588" t="s">
        <v>316</v>
      </c>
      <c r="C86" s="261" t="s">
        <v>381</v>
      </c>
      <c r="D86" s="261" t="s">
        <v>381</v>
      </c>
      <c r="E86" s="261" t="s">
        <v>381</v>
      </c>
      <c r="F86" s="261" t="s">
        <v>381</v>
      </c>
      <c r="G86" s="368"/>
      <c r="H86" s="32"/>
      <c r="I86" s="588" t="s">
        <v>316</v>
      </c>
      <c r="J86" s="261" t="s">
        <v>382</v>
      </c>
      <c r="K86" s="261" t="s">
        <v>382</v>
      </c>
      <c r="L86" s="261" t="s">
        <v>382</v>
      </c>
      <c r="M86" s="261" t="s">
        <v>382</v>
      </c>
      <c r="N86" s="368"/>
    </row>
    <row r="87" spans="2:14" ht="15.75" customHeight="1" x14ac:dyDescent="0.25">
      <c r="B87" s="588"/>
      <c r="C87" s="263"/>
      <c r="D87" s="263"/>
      <c r="E87" s="263"/>
      <c r="F87" s="263"/>
      <c r="G87" s="369"/>
      <c r="H87" s="32"/>
      <c r="I87" s="588"/>
      <c r="J87" s="263"/>
      <c r="K87" s="263"/>
      <c r="L87" s="263"/>
      <c r="M87" s="263"/>
      <c r="N87" s="369"/>
    </row>
    <row r="88" spans="2:14" ht="15.75" customHeight="1" x14ac:dyDescent="0.25">
      <c r="B88" s="588"/>
      <c r="C88" s="264"/>
      <c r="D88" s="264"/>
      <c r="E88" s="264"/>
      <c r="F88" s="264"/>
      <c r="G88" s="366"/>
      <c r="H88" s="32"/>
      <c r="I88" s="588"/>
      <c r="J88" s="264"/>
      <c r="K88" s="264"/>
      <c r="L88" s="264"/>
      <c r="M88" s="264"/>
      <c r="N88" s="366"/>
    </row>
    <row r="89" spans="2:14" ht="15" customHeight="1" x14ac:dyDescent="0.25">
      <c r="B89" s="588" t="s">
        <v>319</v>
      </c>
      <c r="C89" s="261" t="s">
        <v>381</v>
      </c>
      <c r="D89" s="261" t="s">
        <v>381</v>
      </c>
      <c r="E89" s="261" t="s">
        <v>381</v>
      </c>
      <c r="F89" s="261" t="s">
        <v>381</v>
      </c>
      <c r="G89" s="368"/>
      <c r="H89" s="32"/>
      <c r="I89" s="588" t="s">
        <v>319</v>
      </c>
      <c r="J89" s="261" t="s">
        <v>382</v>
      </c>
      <c r="K89" s="261" t="s">
        <v>382</v>
      </c>
      <c r="L89" s="261" t="s">
        <v>382</v>
      </c>
      <c r="M89" s="261" t="s">
        <v>382</v>
      </c>
      <c r="N89" s="368"/>
    </row>
    <row r="90" spans="2:14" ht="15.75" customHeight="1" x14ac:dyDescent="0.25">
      <c r="B90" s="588"/>
      <c r="C90" s="263"/>
      <c r="D90" s="263"/>
      <c r="E90" s="263"/>
      <c r="F90" s="263"/>
      <c r="G90" s="369"/>
      <c r="H90" s="32"/>
      <c r="I90" s="588"/>
      <c r="J90" s="263"/>
      <c r="K90" s="263"/>
      <c r="L90" s="263"/>
      <c r="M90" s="263"/>
      <c r="N90" s="369"/>
    </row>
    <row r="91" spans="2:14" ht="15.75" customHeight="1" x14ac:dyDescent="0.25">
      <c r="B91" s="588"/>
      <c r="C91" s="264"/>
      <c r="D91" s="264"/>
      <c r="E91" s="264"/>
      <c r="F91" s="264"/>
      <c r="G91" s="366"/>
      <c r="H91" s="32"/>
      <c r="I91" s="588"/>
      <c r="J91" s="264"/>
      <c r="K91" s="264"/>
      <c r="L91" s="264"/>
      <c r="M91" s="264"/>
      <c r="N91" s="366"/>
    </row>
    <row r="92" spans="2:14" ht="15" customHeight="1" x14ac:dyDescent="0.25">
      <c r="B92" s="588" t="s">
        <v>325</v>
      </c>
      <c r="C92" s="261" t="s">
        <v>381</v>
      </c>
      <c r="D92" s="261" t="s">
        <v>381</v>
      </c>
      <c r="E92" s="261" t="s">
        <v>381</v>
      </c>
      <c r="F92" s="261" t="s">
        <v>381</v>
      </c>
      <c r="G92" s="368"/>
      <c r="H92" s="32"/>
      <c r="I92" s="588" t="s">
        <v>325</v>
      </c>
      <c r="J92" s="261" t="s">
        <v>382</v>
      </c>
      <c r="K92" s="261" t="s">
        <v>382</v>
      </c>
      <c r="L92" s="261" t="s">
        <v>382</v>
      </c>
      <c r="M92" s="261" t="s">
        <v>382</v>
      </c>
      <c r="N92" s="368"/>
    </row>
    <row r="93" spans="2:14" ht="15.75" customHeight="1" x14ac:dyDescent="0.25">
      <c r="B93" s="588"/>
      <c r="C93" s="263"/>
      <c r="D93" s="263"/>
      <c r="E93" s="263"/>
      <c r="F93" s="263"/>
      <c r="G93" s="369"/>
      <c r="H93" s="32"/>
      <c r="I93" s="588"/>
      <c r="J93" s="263"/>
      <c r="K93" s="263"/>
      <c r="L93" s="263"/>
      <c r="M93" s="263"/>
      <c r="N93" s="369"/>
    </row>
    <row r="94" spans="2:14" ht="15.75" customHeight="1" x14ac:dyDescent="0.25">
      <c r="B94" s="588"/>
      <c r="C94" s="264"/>
      <c r="D94" s="264"/>
      <c r="E94" s="264"/>
      <c r="F94" s="264"/>
      <c r="G94" s="366"/>
      <c r="H94" s="32"/>
      <c r="I94" s="588"/>
      <c r="J94" s="264"/>
      <c r="K94" s="264"/>
      <c r="L94" s="264"/>
      <c r="M94" s="264"/>
      <c r="N94" s="366"/>
    </row>
    <row r="96" spans="2:14" ht="17.25" customHeight="1" x14ac:dyDescent="0.25">
      <c r="C96" s="610" t="s">
        <v>960</v>
      </c>
      <c r="D96" s="610"/>
      <c r="E96" s="610"/>
      <c r="F96" s="610"/>
      <c r="G96" s="610"/>
      <c r="J96" s="611" t="s">
        <v>961</v>
      </c>
      <c r="K96" s="611"/>
      <c r="L96" s="611"/>
      <c r="M96" s="611"/>
      <c r="N96" s="611"/>
    </row>
    <row r="97" spans="3:14" ht="90.75" customHeight="1" x14ac:dyDescent="0.25">
      <c r="C97" s="612" t="s">
        <v>962</v>
      </c>
      <c r="D97" s="612"/>
      <c r="E97" s="612"/>
      <c r="F97" s="612"/>
      <c r="G97" s="612"/>
      <c r="J97" s="612" t="s">
        <v>963</v>
      </c>
      <c r="K97" s="612"/>
      <c r="L97" s="612"/>
      <c r="M97" s="612"/>
      <c r="N97" s="612"/>
    </row>
    <row r="98" spans="3:14" ht="15.75" customHeight="1" x14ac:dyDescent="0.25"/>
    <row r="99" spans="3:14" ht="15.75" customHeight="1" x14ac:dyDescent="0.25"/>
    <row r="100" spans="3:14" ht="15.75" customHeight="1" x14ac:dyDescent="0.25"/>
    <row r="101" spans="3:14" ht="15.75" customHeight="1" x14ac:dyDescent="0.25"/>
    <row r="102" spans="3:14" ht="15.75" customHeight="1" x14ac:dyDescent="0.25"/>
    <row r="103" spans="3:14" ht="15.75" customHeight="1" x14ac:dyDescent="0.25"/>
    <row r="104" spans="3:14" ht="15.75" customHeight="1" x14ac:dyDescent="0.25"/>
    <row r="105" spans="3:14" ht="15.75" customHeight="1" x14ac:dyDescent="0.25"/>
    <row r="106" spans="3:14" ht="15.75" customHeight="1" x14ac:dyDescent="0.25"/>
    <row r="107" spans="3:14" ht="15.75" customHeight="1" x14ac:dyDescent="0.25"/>
    <row r="108" spans="3:14" ht="15.75" customHeight="1" x14ac:dyDescent="0.25"/>
    <row r="109" spans="3:14" ht="15.75" customHeight="1" x14ac:dyDescent="0.25"/>
    <row r="110" spans="3:14" ht="15.75" customHeight="1" x14ac:dyDescent="0.25"/>
    <row r="111" spans="3:14" ht="15.75" customHeight="1" x14ac:dyDescent="0.25"/>
    <row r="112" spans="3:14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0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86:B88"/>
    <mergeCell ref="I86:I88"/>
    <mergeCell ref="B89:B91"/>
    <mergeCell ref="I89:I91"/>
    <mergeCell ref="B92:B94"/>
    <mergeCell ref="I92:I94"/>
    <mergeCell ref="C96:G96"/>
    <mergeCell ref="J96:N96"/>
    <mergeCell ref="C97:G97"/>
    <mergeCell ref="J97:N97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Id="1" sqref="AC33:AC36 A1:F1"/>
    </sheetView>
  </sheetViews>
  <sheetFormatPr defaultColWidth="8.875" defaultRowHeight="15.75" x14ac:dyDescent="0.25"/>
  <cols>
    <col min="1" max="13" width="10.5" customWidth="1"/>
    <col min="14" max="26" width="8.625" customWidth="1"/>
    <col min="27" max="1025" width="11.125" customWidth="1"/>
  </cols>
  <sheetData>
    <row r="1" spans="1:13" ht="15" customHeight="1" x14ac:dyDescent="0.25">
      <c r="A1" s="590" t="s">
        <v>964</v>
      </c>
      <c r="B1" s="590"/>
      <c r="C1" s="590"/>
      <c r="D1" s="590"/>
      <c r="E1" s="590"/>
      <c r="F1" s="590"/>
      <c r="H1" s="590" t="s">
        <v>965</v>
      </c>
      <c r="I1" s="590"/>
      <c r="J1" s="590"/>
      <c r="K1" s="590"/>
      <c r="L1" s="590"/>
      <c r="M1" s="590"/>
    </row>
    <row r="2" spans="1:13" ht="12.75" customHeight="1" x14ac:dyDescent="0.25">
      <c r="A2" s="248"/>
      <c r="B2" s="249"/>
      <c r="C2" s="250">
        <v>1</v>
      </c>
      <c r="D2" s="251" t="s">
        <v>240</v>
      </c>
      <c r="E2" s="252"/>
      <c r="F2" s="253"/>
      <c r="H2" s="248"/>
      <c r="I2" s="249"/>
      <c r="J2" s="250">
        <v>1</v>
      </c>
      <c r="K2" s="251" t="s">
        <v>241</v>
      </c>
      <c r="L2" s="252"/>
      <c r="M2" s="253"/>
    </row>
    <row r="3" spans="1:13" ht="12.75" customHeight="1" x14ac:dyDescent="0.25">
      <c r="A3" s="254"/>
      <c r="B3" s="273"/>
      <c r="C3" s="273" t="s">
        <v>242</v>
      </c>
      <c r="D3" s="273" t="s">
        <v>966</v>
      </c>
      <c r="E3" s="273" t="s">
        <v>967</v>
      </c>
      <c r="F3" s="274"/>
      <c r="H3" s="254"/>
      <c r="I3" s="273"/>
      <c r="J3" s="273" t="s">
        <v>244</v>
      </c>
      <c r="K3" s="273" t="s">
        <v>966</v>
      </c>
      <c r="L3" s="273" t="s">
        <v>967</v>
      </c>
      <c r="M3" s="274"/>
    </row>
    <row r="4" spans="1:13" ht="12.75" customHeight="1" x14ac:dyDescent="0.25">
      <c r="A4" s="257" t="s">
        <v>246</v>
      </c>
      <c r="B4" s="258">
        <v>1</v>
      </c>
      <c r="C4" s="258">
        <v>2</v>
      </c>
      <c r="D4" s="258">
        <v>3</v>
      </c>
      <c r="E4" s="258">
        <v>4</v>
      </c>
      <c r="F4" s="258">
        <v>5</v>
      </c>
      <c r="H4" s="257" t="s">
        <v>127</v>
      </c>
      <c r="I4" s="258">
        <v>1</v>
      </c>
      <c r="J4" s="258">
        <v>2</v>
      </c>
      <c r="K4" s="258">
        <v>3</v>
      </c>
      <c r="L4" s="258">
        <v>4</v>
      </c>
      <c r="M4" s="258">
        <v>5</v>
      </c>
    </row>
    <row r="5" spans="1:13" ht="24.75" customHeight="1" x14ac:dyDescent="0.25">
      <c r="A5" s="588" t="s">
        <v>247</v>
      </c>
      <c r="B5" s="261" t="s">
        <v>968</v>
      </c>
      <c r="C5" s="261" t="s">
        <v>968</v>
      </c>
      <c r="D5" s="261" t="s">
        <v>968</v>
      </c>
      <c r="E5" s="324" t="s">
        <v>968</v>
      </c>
      <c r="F5" s="594" t="s">
        <v>937</v>
      </c>
      <c r="H5" s="602" t="s">
        <v>247</v>
      </c>
      <c r="I5" s="261" t="s">
        <v>249</v>
      </c>
      <c r="J5" s="261" t="s">
        <v>249</v>
      </c>
      <c r="K5" s="261" t="s">
        <v>249</v>
      </c>
      <c r="L5" s="261" t="s">
        <v>249</v>
      </c>
      <c r="M5" s="261"/>
    </row>
    <row r="6" spans="1:13" ht="96.75" customHeight="1" x14ac:dyDescent="0.25">
      <c r="A6" s="588"/>
      <c r="B6" s="435" t="s">
        <v>969</v>
      </c>
      <c r="C6" s="263" t="s">
        <v>970</v>
      </c>
      <c r="D6" s="436" t="s">
        <v>971</v>
      </c>
      <c r="E6" s="437" t="s">
        <v>972</v>
      </c>
      <c r="F6" s="594"/>
      <c r="H6" s="602"/>
      <c r="I6" s="435" t="s">
        <v>973</v>
      </c>
      <c r="J6" s="263" t="s">
        <v>974</v>
      </c>
      <c r="K6" s="263" t="s">
        <v>975</v>
      </c>
      <c r="L6" s="263" t="s">
        <v>976</v>
      </c>
      <c r="M6" s="614" t="s">
        <v>977</v>
      </c>
    </row>
    <row r="7" spans="1:13" ht="12.75" customHeight="1" x14ac:dyDescent="0.25">
      <c r="A7" s="588"/>
      <c r="B7" s="264" t="s">
        <v>978</v>
      </c>
      <c r="C7" s="264" t="s">
        <v>979</v>
      </c>
      <c r="D7" s="264" t="s">
        <v>980</v>
      </c>
      <c r="E7" s="438" t="s">
        <v>979</v>
      </c>
      <c r="F7" s="594"/>
      <c r="H7" s="602"/>
      <c r="I7" s="264" t="s">
        <v>978</v>
      </c>
      <c r="J7" s="264" t="s">
        <v>979</v>
      </c>
      <c r="K7" s="264" t="s">
        <v>980</v>
      </c>
      <c r="L7" s="264" t="s">
        <v>979</v>
      </c>
      <c r="M7" s="614"/>
    </row>
    <row r="8" spans="1:13" ht="24.75" customHeight="1" x14ac:dyDescent="0.25">
      <c r="A8" s="588" t="s">
        <v>264</v>
      </c>
      <c r="B8" s="261" t="s">
        <v>968</v>
      </c>
      <c r="C8" s="261" t="s">
        <v>968</v>
      </c>
      <c r="D8" s="261" t="s">
        <v>968</v>
      </c>
      <c r="E8" s="324"/>
      <c r="F8" s="594"/>
      <c r="H8" s="599" t="s">
        <v>264</v>
      </c>
      <c r="I8" s="261" t="s">
        <v>249</v>
      </c>
      <c r="J8" s="261" t="s">
        <v>249</v>
      </c>
      <c r="K8" s="261" t="s">
        <v>249</v>
      </c>
      <c r="L8" s="261"/>
      <c r="M8" s="614"/>
    </row>
    <row r="9" spans="1:13" ht="12.75" customHeight="1" x14ac:dyDescent="0.25">
      <c r="A9" s="588"/>
      <c r="B9" s="437" t="s">
        <v>981</v>
      </c>
      <c r="C9" s="263" t="s">
        <v>982</v>
      </c>
      <c r="D9" s="436" t="s">
        <v>983</v>
      </c>
      <c r="E9" s="437"/>
      <c r="F9" s="594"/>
      <c r="H9" s="599"/>
      <c r="I9" s="437" t="s">
        <v>984</v>
      </c>
      <c r="J9" s="263" t="s">
        <v>985</v>
      </c>
      <c r="K9" s="263" t="s">
        <v>986</v>
      </c>
      <c r="L9" s="263"/>
      <c r="M9" s="614"/>
    </row>
    <row r="10" spans="1:13" ht="12.75" customHeight="1" x14ac:dyDescent="0.25">
      <c r="A10" s="588"/>
      <c r="B10" s="263" t="s">
        <v>987</v>
      </c>
      <c r="C10" s="263" t="s">
        <v>988</v>
      </c>
      <c r="D10" s="264" t="s">
        <v>989</v>
      </c>
      <c r="E10" s="438"/>
      <c r="F10" s="594"/>
      <c r="H10" s="599"/>
      <c r="I10" s="263" t="s">
        <v>987</v>
      </c>
      <c r="J10" s="263" t="s">
        <v>988</v>
      </c>
      <c r="K10" s="264" t="s">
        <v>989</v>
      </c>
      <c r="L10" s="264"/>
      <c r="M10" s="614"/>
    </row>
    <row r="11" spans="1:13" ht="24.75" customHeight="1" x14ac:dyDescent="0.25">
      <c r="A11" s="588" t="s">
        <v>275</v>
      </c>
      <c r="B11" s="261" t="s">
        <v>968</v>
      </c>
      <c r="C11" s="261"/>
      <c r="D11" s="261"/>
      <c r="E11" s="324"/>
      <c r="F11" s="594"/>
      <c r="H11" s="599" t="s">
        <v>275</v>
      </c>
      <c r="I11" s="261" t="s">
        <v>249</v>
      </c>
      <c r="J11" s="261"/>
      <c r="K11" s="261"/>
      <c r="L11" s="261"/>
      <c r="M11" s="614"/>
    </row>
    <row r="12" spans="1:13" ht="12.75" customHeight="1" x14ac:dyDescent="0.25">
      <c r="A12" s="588"/>
      <c r="B12" s="437" t="s">
        <v>990</v>
      </c>
      <c r="C12" s="263"/>
      <c r="D12" s="263"/>
      <c r="E12" s="437"/>
      <c r="F12" s="594"/>
      <c r="H12" s="599"/>
      <c r="I12" s="437" t="s">
        <v>991</v>
      </c>
      <c r="J12" s="439" t="s">
        <v>992</v>
      </c>
      <c r="K12" s="263"/>
      <c r="L12" s="263"/>
      <c r="M12" s="614"/>
    </row>
    <row r="13" spans="1:13" ht="12.75" customHeight="1" x14ac:dyDescent="0.25">
      <c r="A13" s="588"/>
      <c r="B13" s="440" t="s">
        <v>978</v>
      </c>
      <c r="C13" s="264"/>
      <c r="D13" s="264"/>
      <c r="E13" s="438"/>
      <c r="F13" s="594"/>
      <c r="H13" s="599"/>
      <c r="I13" s="440" t="s">
        <v>978</v>
      </c>
      <c r="J13" s="264"/>
      <c r="K13" s="264"/>
      <c r="L13" s="264"/>
      <c r="M13" s="614"/>
    </row>
    <row r="14" spans="1:13" ht="24.75" customHeight="1" x14ac:dyDescent="0.25">
      <c r="A14" s="588" t="s">
        <v>286</v>
      </c>
      <c r="B14" s="261" t="s">
        <v>968</v>
      </c>
      <c r="C14" s="261" t="s">
        <v>968</v>
      </c>
      <c r="D14" s="261"/>
      <c r="E14" s="324"/>
      <c r="F14" s="594"/>
      <c r="H14" s="599" t="s">
        <v>286</v>
      </c>
      <c r="I14" s="261" t="s">
        <v>249</v>
      </c>
      <c r="J14" s="261" t="s">
        <v>249</v>
      </c>
      <c r="K14" s="261"/>
      <c r="L14" s="261"/>
      <c r="M14" s="614"/>
    </row>
    <row r="15" spans="1:13" ht="12.75" customHeight="1" x14ac:dyDescent="0.25">
      <c r="A15" s="588"/>
      <c r="B15" s="437" t="s">
        <v>993</v>
      </c>
      <c r="C15" s="263" t="s">
        <v>994</v>
      </c>
      <c r="D15" s="263"/>
      <c r="E15" s="441"/>
      <c r="F15" s="594"/>
      <c r="H15" s="599"/>
      <c r="I15" s="440" t="s">
        <v>995</v>
      </c>
      <c r="J15" s="263" t="s">
        <v>996</v>
      </c>
      <c r="K15" s="263"/>
      <c r="L15" s="263"/>
      <c r="M15" s="614"/>
    </row>
    <row r="16" spans="1:13" ht="12.75" customHeight="1" x14ac:dyDescent="0.25">
      <c r="A16" s="588"/>
      <c r="B16" s="263" t="s">
        <v>978</v>
      </c>
      <c r="C16" s="264" t="s">
        <v>979</v>
      </c>
      <c r="D16" s="264"/>
      <c r="E16" s="438"/>
      <c r="F16" s="594"/>
      <c r="H16" s="599"/>
      <c r="I16" s="263" t="s">
        <v>978</v>
      </c>
      <c r="J16" s="264" t="s">
        <v>979</v>
      </c>
      <c r="K16" s="264"/>
      <c r="L16" s="264"/>
      <c r="M16" s="264"/>
    </row>
    <row r="17" spans="1:13" ht="12.75" customHeight="1" x14ac:dyDescent="0.25">
      <c r="A17" s="262" t="s">
        <v>297</v>
      </c>
      <c r="B17" s="265" t="s">
        <v>298</v>
      </c>
      <c r="C17" s="265" t="s">
        <v>298</v>
      </c>
      <c r="D17" s="265" t="s">
        <v>298</v>
      </c>
      <c r="E17" s="265" t="s">
        <v>298</v>
      </c>
      <c r="F17" s="265" t="s">
        <v>298</v>
      </c>
      <c r="H17" s="291" t="s">
        <v>297</v>
      </c>
      <c r="I17" s="282" t="s">
        <v>355</v>
      </c>
      <c r="J17" s="282" t="s">
        <v>355</v>
      </c>
      <c r="K17" s="265" t="s">
        <v>355</v>
      </c>
      <c r="L17" s="265" t="s">
        <v>355</v>
      </c>
      <c r="M17" s="282" t="s">
        <v>355</v>
      </c>
    </row>
    <row r="18" spans="1:13" ht="24.75" customHeight="1" x14ac:dyDescent="0.25">
      <c r="A18" s="588" t="s">
        <v>299</v>
      </c>
      <c r="B18" s="261" t="s">
        <v>381</v>
      </c>
      <c r="C18" s="261" t="s">
        <v>381</v>
      </c>
      <c r="D18" s="261" t="s">
        <v>381</v>
      </c>
      <c r="E18" s="261" t="s">
        <v>381</v>
      </c>
      <c r="F18" s="267"/>
      <c r="H18" s="601" t="s">
        <v>299</v>
      </c>
      <c r="I18" s="261" t="s">
        <v>382</v>
      </c>
      <c r="J18" s="261" t="s">
        <v>382</v>
      </c>
      <c r="K18" s="261" t="s">
        <v>382</v>
      </c>
      <c r="L18" s="261" t="s">
        <v>382</v>
      </c>
      <c r="M18" s="267"/>
    </row>
    <row r="19" spans="1:13" ht="12.75" customHeight="1" x14ac:dyDescent="0.25">
      <c r="A19" s="588"/>
      <c r="B19" s="263"/>
      <c r="C19" s="263"/>
      <c r="D19" s="263"/>
      <c r="E19" s="263"/>
      <c r="F19" s="268"/>
      <c r="H19" s="601"/>
      <c r="I19" s="263"/>
      <c r="J19" s="263"/>
      <c r="K19" s="263"/>
      <c r="L19" s="263"/>
      <c r="M19" s="268"/>
    </row>
    <row r="20" spans="1:13" ht="12.75" customHeight="1" x14ac:dyDescent="0.25">
      <c r="A20" s="588"/>
      <c r="B20" s="264"/>
      <c r="C20" s="264"/>
      <c r="D20" s="264"/>
      <c r="E20" s="264"/>
      <c r="F20" s="269"/>
      <c r="H20" s="601"/>
      <c r="I20" s="264"/>
      <c r="J20" s="264"/>
      <c r="K20" s="264"/>
      <c r="L20" s="264"/>
      <c r="M20" s="269"/>
    </row>
    <row r="21" spans="1:13" ht="24.75" customHeight="1" x14ac:dyDescent="0.25">
      <c r="A21" s="588" t="s">
        <v>316</v>
      </c>
      <c r="B21" s="261" t="s">
        <v>381</v>
      </c>
      <c r="C21" s="261" t="s">
        <v>381</v>
      </c>
      <c r="D21" s="261" t="s">
        <v>381</v>
      </c>
      <c r="E21" s="261" t="s">
        <v>381</v>
      </c>
      <c r="F21" s="267"/>
      <c r="H21" s="599" t="s">
        <v>316</v>
      </c>
      <c r="I21" s="442" t="s">
        <v>382</v>
      </c>
      <c r="J21" s="261" t="s">
        <v>382</v>
      </c>
      <c r="K21" s="261" t="s">
        <v>382</v>
      </c>
      <c r="L21" s="261" t="s">
        <v>382</v>
      </c>
      <c r="M21" s="267"/>
    </row>
    <row r="22" spans="1:13" ht="12.75" customHeight="1" x14ac:dyDescent="0.25">
      <c r="A22" s="588"/>
      <c r="B22" s="263"/>
      <c r="C22" s="263"/>
      <c r="D22" s="263"/>
      <c r="E22" s="263"/>
      <c r="F22" s="268"/>
      <c r="H22" s="599"/>
      <c r="I22" s="443"/>
      <c r="J22" s="263"/>
      <c r="K22" s="263"/>
      <c r="L22" s="263"/>
      <c r="M22" s="268"/>
    </row>
    <row r="23" spans="1:13" ht="12.75" customHeight="1" x14ac:dyDescent="0.25">
      <c r="A23" s="588"/>
      <c r="B23" s="264"/>
      <c r="C23" s="264"/>
      <c r="D23" s="264"/>
      <c r="E23" s="264"/>
      <c r="F23" s="269"/>
      <c r="H23" s="599"/>
      <c r="I23" s="444"/>
      <c r="J23" s="264"/>
      <c r="K23" s="264"/>
      <c r="L23" s="264"/>
      <c r="M23" s="269"/>
    </row>
    <row r="24" spans="1:13" ht="24.75" customHeight="1" x14ac:dyDescent="0.25">
      <c r="A24" s="588" t="s">
        <v>319</v>
      </c>
      <c r="B24" s="261" t="s">
        <v>381</v>
      </c>
      <c r="C24" s="261" t="s">
        <v>381</v>
      </c>
      <c r="D24" s="261" t="s">
        <v>381</v>
      </c>
      <c r="E24" s="261" t="s">
        <v>381</v>
      </c>
      <c r="F24" s="267"/>
      <c r="H24" s="599" t="s">
        <v>319</v>
      </c>
      <c r="I24" s="442" t="s">
        <v>382</v>
      </c>
      <c r="J24" s="261" t="s">
        <v>382</v>
      </c>
      <c r="K24" s="261" t="s">
        <v>382</v>
      </c>
      <c r="L24" s="261" t="s">
        <v>382</v>
      </c>
      <c r="M24" s="267"/>
    </row>
    <row r="25" spans="1:13" ht="12.75" customHeight="1" x14ac:dyDescent="0.25">
      <c r="A25" s="588"/>
      <c r="B25" s="263"/>
      <c r="C25" s="263"/>
      <c r="D25" s="263"/>
      <c r="E25" s="263"/>
      <c r="F25" s="268"/>
      <c r="H25" s="599"/>
      <c r="I25" s="443"/>
      <c r="J25" s="263"/>
      <c r="K25" s="263"/>
      <c r="L25" s="263"/>
      <c r="M25" s="268"/>
    </row>
    <row r="26" spans="1:13" ht="12.75" customHeight="1" x14ac:dyDescent="0.25">
      <c r="A26" s="588"/>
      <c r="B26" s="264"/>
      <c r="C26" s="264"/>
      <c r="D26" s="264"/>
      <c r="E26" s="264"/>
      <c r="F26" s="269"/>
      <c r="H26" s="599"/>
      <c r="I26" s="444"/>
      <c r="J26" s="264"/>
      <c r="K26" s="264"/>
      <c r="L26" s="264"/>
      <c r="M26" s="269"/>
    </row>
    <row r="27" spans="1:13" ht="24.75" customHeight="1" x14ac:dyDescent="0.25">
      <c r="A27" s="588" t="s">
        <v>325</v>
      </c>
      <c r="B27" s="261" t="s">
        <v>381</v>
      </c>
      <c r="C27" s="261" t="s">
        <v>381</v>
      </c>
      <c r="D27" s="261" t="s">
        <v>381</v>
      </c>
      <c r="E27" s="261" t="s">
        <v>381</v>
      </c>
      <c r="F27" s="267"/>
      <c r="H27" s="599" t="s">
        <v>325</v>
      </c>
      <c r="I27" s="442" t="s">
        <v>382</v>
      </c>
      <c r="J27" s="261" t="s">
        <v>382</v>
      </c>
      <c r="K27" s="261" t="s">
        <v>382</v>
      </c>
      <c r="L27" s="261" t="s">
        <v>382</v>
      </c>
      <c r="M27" s="267"/>
    </row>
    <row r="28" spans="1:13" ht="12.75" customHeight="1" x14ac:dyDescent="0.25">
      <c r="A28" s="588"/>
      <c r="B28" s="263"/>
      <c r="C28" s="263"/>
      <c r="D28" s="263"/>
      <c r="E28" s="263"/>
      <c r="F28" s="268"/>
      <c r="H28" s="599"/>
      <c r="I28" s="443"/>
      <c r="J28" s="263"/>
      <c r="K28" s="263"/>
      <c r="L28" s="263"/>
      <c r="M28" s="268"/>
    </row>
    <row r="29" spans="1:13" ht="12.75" customHeight="1" x14ac:dyDescent="0.25">
      <c r="A29" s="588"/>
      <c r="B29" s="264"/>
      <c r="C29" s="264"/>
      <c r="D29" s="264"/>
      <c r="E29" s="264"/>
      <c r="F29" s="269"/>
      <c r="H29" s="599"/>
      <c r="I29" s="444"/>
      <c r="J29" s="264"/>
      <c r="K29" s="264"/>
      <c r="L29" s="264"/>
      <c r="M29" s="269"/>
    </row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0">
    <mergeCell ref="A1:F1"/>
    <mergeCell ref="H1:M1"/>
    <mergeCell ref="A5:A7"/>
    <mergeCell ref="F5:F16"/>
    <mergeCell ref="H5:H7"/>
    <mergeCell ref="M6:M15"/>
    <mergeCell ref="A8:A10"/>
    <mergeCell ref="H8:H10"/>
    <mergeCell ref="A11:A13"/>
    <mergeCell ref="H11:H13"/>
    <mergeCell ref="A14:A16"/>
    <mergeCell ref="H14:H16"/>
    <mergeCell ref="A27:A29"/>
    <mergeCell ref="H27:H29"/>
    <mergeCell ref="A18:A20"/>
    <mergeCell ref="H18:H20"/>
    <mergeCell ref="A21:A23"/>
    <mergeCell ref="H21:H23"/>
    <mergeCell ref="A24:A26"/>
    <mergeCell ref="H24:H26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" zoomScaleNormal="100" workbookViewId="0">
      <selection activeCell="G5" sqref="G5:L5"/>
    </sheetView>
  </sheetViews>
  <sheetFormatPr defaultColWidth="8.875" defaultRowHeight="15.75" x14ac:dyDescent="0.25"/>
  <cols>
    <col min="1" max="13" width="18.625" customWidth="1"/>
    <col min="14" max="26" width="8.625" customWidth="1"/>
    <col min="27" max="1025" width="11.125" customWidth="1"/>
  </cols>
  <sheetData>
    <row r="1" spans="1:26" ht="27.75" customHeight="1" x14ac:dyDescent="0.25">
      <c r="A1" s="641" t="s">
        <v>997</v>
      </c>
      <c r="B1" s="641"/>
      <c r="C1" s="641"/>
      <c r="D1" s="641"/>
      <c r="E1" s="641"/>
      <c r="F1" s="641"/>
      <c r="G1" s="641" t="s">
        <v>998</v>
      </c>
      <c r="H1" s="641"/>
      <c r="I1" s="641"/>
      <c r="J1" s="641"/>
      <c r="K1" s="641"/>
      <c r="L1" s="641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</row>
    <row r="2" spans="1:26" ht="27.75" customHeight="1" x14ac:dyDescent="0.25">
      <c r="A2" s="641"/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</row>
    <row r="3" spans="1:26" ht="27.75" customHeight="1" x14ac:dyDescent="0.25">
      <c r="A3" s="642" t="s">
        <v>999</v>
      </c>
      <c r="B3" s="642"/>
      <c r="C3" s="643" t="s">
        <v>1000</v>
      </c>
      <c r="D3" s="643"/>
      <c r="E3" s="643"/>
      <c r="F3" s="643"/>
      <c r="G3" s="642" t="s">
        <v>1001</v>
      </c>
      <c r="H3" s="642"/>
      <c r="I3" s="643" t="s">
        <v>1000</v>
      </c>
      <c r="J3" s="643"/>
      <c r="K3" s="643"/>
      <c r="L3" s="643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</row>
    <row r="4" spans="1:26" ht="27.75" customHeight="1" x14ac:dyDescent="0.25">
      <c r="A4" s="446"/>
      <c r="B4" s="446"/>
      <c r="C4" s="447"/>
      <c r="D4" s="447"/>
      <c r="E4" s="447"/>
      <c r="F4" s="447"/>
      <c r="G4" s="446"/>
      <c r="H4" s="446"/>
      <c r="I4" s="447"/>
      <c r="J4" s="447"/>
      <c r="K4" s="447"/>
      <c r="L4" s="447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</row>
    <row r="5" spans="1:26" ht="27.75" customHeight="1" x14ac:dyDescent="0.25">
      <c r="A5" s="635" t="s">
        <v>1543</v>
      </c>
      <c r="B5" s="635"/>
      <c r="C5" s="635"/>
      <c r="D5" s="635"/>
      <c r="E5" s="635"/>
      <c r="F5" s="635"/>
      <c r="G5" s="636" t="s">
        <v>1544</v>
      </c>
      <c r="H5" s="636"/>
      <c r="I5" s="636"/>
      <c r="J5" s="636"/>
      <c r="K5" s="636"/>
      <c r="L5" s="636"/>
      <c r="M5" s="244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</row>
    <row r="6" spans="1:26" ht="27.75" customHeight="1" x14ac:dyDescent="0.3">
      <c r="A6" s="637" t="s">
        <v>242</v>
      </c>
      <c r="B6" s="637"/>
      <c r="C6" s="638" t="s">
        <v>1002</v>
      </c>
      <c r="D6" s="638"/>
      <c r="E6" s="638"/>
      <c r="F6" s="638"/>
      <c r="G6" s="639" t="s">
        <v>1003</v>
      </c>
      <c r="H6" s="639"/>
      <c r="I6" s="640" t="s">
        <v>1002</v>
      </c>
      <c r="J6" s="640"/>
      <c r="K6" s="640"/>
      <c r="L6" s="640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5"/>
      <c r="Z6" s="445"/>
    </row>
    <row r="7" spans="1:26" ht="27.75" customHeight="1" x14ac:dyDescent="0.25">
      <c r="A7" s="448" t="s">
        <v>1004</v>
      </c>
      <c r="B7" s="449" t="s">
        <v>1005</v>
      </c>
      <c r="C7" s="449" t="s">
        <v>1006</v>
      </c>
      <c r="D7" s="449" t="s">
        <v>1007</v>
      </c>
      <c r="E7" s="449" t="s">
        <v>1008</v>
      </c>
      <c r="F7" s="449" t="s">
        <v>1009</v>
      </c>
      <c r="G7" s="450" t="s">
        <v>1010</v>
      </c>
      <c r="H7" s="451" t="s">
        <v>1011</v>
      </c>
      <c r="I7" s="451" t="s">
        <v>1012</v>
      </c>
      <c r="J7" s="451" t="s">
        <v>1013</v>
      </c>
      <c r="K7" s="451" t="s">
        <v>1014</v>
      </c>
      <c r="L7" s="451" t="s">
        <v>1015</v>
      </c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</row>
    <row r="8" spans="1:26" ht="27.75" customHeight="1" x14ac:dyDescent="0.25">
      <c r="A8" s="632" t="s">
        <v>1016</v>
      </c>
      <c r="B8" s="633" t="s">
        <v>1017</v>
      </c>
      <c r="C8" s="634" t="s">
        <v>1017</v>
      </c>
      <c r="D8" s="634" t="s">
        <v>1017</v>
      </c>
      <c r="E8" s="634" t="s">
        <v>1017</v>
      </c>
      <c r="F8" s="629" t="s">
        <v>1017</v>
      </c>
      <c r="G8" s="630" t="s">
        <v>1016</v>
      </c>
      <c r="H8" s="631" t="s">
        <v>1018</v>
      </c>
      <c r="I8" s="625" t="s">
        <v>1018</v>
      </c>
      <c r="J8" s="625" t="s">
        <v>1018</v>
      </c>
      <c r="K8" s="625" t="s">
        <v>1018</v>
      </c>
      <c r="L8" s="626" t="s">
        <v>1018</v>
      </c>
      <c r="M8" s="445"/>
      <c r="N8" s="445"/>
      <c r="O8" s="445"/>
      <c r="P8" s="445"/>
      <c r="Q8" s="445"/>
      <c r="R8" s="445"/>
      <c r="S8" s="445"/>
      <c r="T8" s="445"/>
      <c r="U8" s="445"/>
      <c r="V8" s="445"/>
      <c r="W8" s="445"/>
      <c r="X8" s="445"/>
      <c r="Y8" s="445"/>
      <c r="Z8" s="445"/>
    </row>
    <row r="9" spans="1:26" ht="27.75" customHeight="1" x14ac:dyDescent="0.25">
      <c r="A9" s="632"/>
      <c r="B9" s="633"/>
      <c r="C9" s="634"/>
      <c r="D9" s="634"/>
      <c r="E9" s="634"/>
      <c r="F9" s="629"/>
      <c r="G9" s="630"/>
      <c r="H9" s="631"/>
      <c r="I9" s="625"/>
      <c r="J9" s="625"/>
      <c r="K9" s="625"/>
      <c r="L9" s="626"/>
      <c r="M9" s="445"/>
      <c r="N9" s="445"/>
      <c r="O9" s="445"/>
      <c r="P9" s="445"/>
      <c r="Q9" s="445"/>
      <c r="R9" s="445"/>
      <c r="S9" s="445"/>
      <c r="T9" s="445"/>
      <c r="U9" s="445"/>
      <c r="V9" s="445"/>
      <c r="W9" s="445"/>
      <c r="X9" s="445"/>
      <c r="Y9" s="445"/>
      <c r="Z9" s="445"/>
    </row>
    <row r="10" spans="1:26" ht="27.75" customHeight="1" x14ac:dyDescent="0.25">
      <c r="A10" s="617" t="s">
        <v>1019</v>
      </c>
      <c r="B10" s="452" t="s">
        <v>1020</v>
      </c>
      <c r="C10" s="452" t="s">
        <v>1021</v>
      </c>
      <c r="D10" s="452" t="s">
        <v>1022</v>
      </c>
      <c r="E10" s="452" t="s">
        <v>1023</v>
      </c>
      <c r="F10" s="627" t="s">
        <v>495</v>
      </c>
      <c r="G10" s="619" t="s">
        <v>1019</v>
      </c>
      <c r="H10" s="453" t="s">
        <v>1024</v>
      </c>
      <c r="I10" s="453" t="s">
        <v>1025</v>
      </c>
      <c r="J10" s="453" t="s">
        <v>1026</v>
      </c>
      <c r="K10" s="453" t="s">
        <v>1027</v>
      </c>
      <c r="L10" s="628" t="s">
        <v>520</v>
      </c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</row>
    <row r="11" spans="1:26" ht="27.75" customHeight="1" x14ac:dyDescent="0.25">
      <c r="A11" s="617"/>
      <c r="B11" s="454" t="s">
        <v>1028</v>
      </c>
      <c r="C11" s="454" t="s">
        <v>1029</v>
      </c>
      <c r="D11" s="454" t="s">
        <v>1030</v>
      </c>
      <c r="E11" s="454" t="s">
        <v>1031</v>
      </c>
      <c r="F11" s="627"/>
      <c r="G11" s="627"/>
      <c r="H11" s="455" t="s">
        <v>1028</v>
      </c>
      <c r="I11" s="455" t="s">
        <v>1029</v>
      </c>
      <c r="J11" s="455" t="s">
        <v>1030</v>
      </c>
      <c r="K11" s="455" t="s">
        <v>1031</v>
      </c>
      <c r="L11" s="628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</row>
    <row r="12" spans="1:26" ht="27.75" customHeight="1" x14ac:dyDescent="0.25">
      <c r="A12" s="617" t="s">
        <v>1032</v>
      </c>
      <c r="B12" s="452" t="s">
        <v>1033</v>
      </c>
      <c r="C12" s="452" t="s">
        <v>1034</v>
      </c>
      <c r="D12" s="452" t="s">
        <v>1035</v>
      </c>
      <c r="E12" s="452" t="s">
        <v>1036</v>
      </c>
      <c r="F12" s="618"/>
      <c r="G12" s="619" t="s">
        <v>1032</v>
      </c>
      <c r="H12" s="453" t="s">
        <v>1037</v>
      </c>
      <c r="I12" s="453" t="s">
        <v>1038</v>
      </c>
      <c r="J12" s="453" t="s">
        <v>1039</v>
      </c>
      <c r="K12" s="453" t="s">
        <v>1040</v>
      </c>
      <c r="L12" s="620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</row>
    <row r="13" spans="1:26" ht="27.75" customHeight="1" x14ac:dyDescent="0.25">
      <c r="A13" s="617"/>
      <c r="B13" s="454" t="s">
        <v>1041</v>
      </c>
      <c r="C13" s="454" t="s">
        <v>1029</v>
      </c>
      <c r="D13" s="454" t="s">
        <v>1042</v>
      </c>
      <c r="E13" s="454" t="s">
        <v>1043</v>
      </c>
      <c r="F13" s="618"/>
      <c r="G13" s="618"/>
      <c r="H13" s="455" t="s">
        <v>1041</v>
      </c>
      <c r="I13" s="455" t="s">
        <v>1029</v>
      </c>
      <c r="J13" s="455" t="s">
        <v>1042</v>
      </c>
      <c r="K13" s="455" t="s">
        <v>1043</v>
      </c>
      <c r="L13" s="620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</row>
    <row r="14" spans="1:26" ht="27.75" customHeight="1" x14ac:dyDescent="0.25">
      <c r="A14" s="615" t="s">
        <v>1044</v>
      </c>
      <c r="B14" s="452" t="s">
        <v>1045</v>
      </c>
      <c r="C14" s="452" t="s">
        <v>1046</v>
      </c>
      <c r="D14" s="621"/>
      <c r="E14" s="622"/>
      <c r="F14" s="621"/>
      <c r="G14" s="616" t="s">
        <v>1044</v>
      </c>
      <c r="H14" s="453" t="s">
        <v>1047</v>
      </c>
      <c r="I14" s="453" t="s">
        <v>1048</v>
      </c>
      <c r="J14" s="623"/>
      <c r="K14" s="624"/>
      <c r="L14" s="623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</row>
    <row r="15" spans="1:26" ht="27.75" customHeight="1" x14ac:dyDescent="0.25">
      <c r="A15" s="615"/>
      <c r="B15" s="454" t="s">
        <v>1041</v>
      </c>
      <c r="C15" s="454" t="s">
        <v>1030</v>
      </c>
      <c r="D15" s="621"/>
      <c r="E15" s="621"/>
      <c r="F15" s="621"/>
      <c r="G15" s="621"/>
      <c r="H15" s="455" t="s">
        <v>1041</v>
      </c>
      <c r="I15" s="455" t="s">
        <v>1030</v>
      </c>
      <c r="J15" s="623"/>
      <c r="K15" s="623"/>
      <c r="L15" s="623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5"/>
    </row>
    <row r="16" spans="1:26" ht="27.75" customHeight="1" x14ac:dyDescent="0.25">
      <c r="A16" s="615" t="s">
        <v>1049</v>
      </c>
      <c r="B16" s="456"/>
      <c r="C16" s="457"/>
      <c r="D16" s="457"/>
      <c r="E16" s="456"/>
      <c r="F16" s="456"/>
      <c r="G16" s="616" t="s">
        <v>1050</v>
      </c>
      <c r="H16" s="458"/>
      <c r="I16" s="459"/>
      <c r="J16" s="459"/>
      <c r="K16" s="458"/>
      <c r="L16" s="458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</row>
    <row r="17" spans="1:26" ht="27.75" customHeight="1" x14ac:dyDescent="0.25">
      <c r="A17" s="615"/>
      <c r="B17" s="460"/>
      <c r="C17" s="460"/>
      <c r="D17" s="460"/>
      <c r="E17" s="460"/>
      <c r="F17" s="460"/>
      <c r="G17" s="616"/>
      <c r="H17" s="461"/>
      <c r="I17" s="461"/>
      <c r="J17" s="461"/>
      <c r="K17" s="461"/>
      <c r="L17" s="461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</row>
    <row r="18" spans="1:26" ht="27.75" customHeight="1" x14ac:dyDescent="0.25">
      <c r="A18" s="615" t="s">
        <v>1051</v>
      </c>
      <c r="B18" s="452" t="s">
        <v>320</v>
      </c>
      <c r="C18" s="452" t="s">
        <v>320</v>
      </c>
      <c r="D18" s="452" t="s">
        <v>320</v>
      </c>
      <c r="E18" s="452" t="s">
        <v>320</v>
      </c>
      <c r="F18" s="452" t="s">
        <v>533</v>
      </c>
      <c r="G18" s="616" t="s">
        <v>1051</v>
      </c>
      <c r="H18" s="453" t="s">
        <v>301</v>
      </c>
      <c r="I18" s="453" t="s">
        <v>301</v>
      </c>
      <c r="J18" s="453" t="s">
        <v>301</v>
      </c>
      <c r="K18" s="453" t="s">
        <v>301</v>
      </c>
      <c r="L18" s="453" t="s">
        <v>1052</v>
      </c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</row>
    <row r="19" spans="1:26" ht="27.75" customHeight="1" x14ac:dyDescent="0.25">
      <c r="A19" s="615"/>
      <c r="B19" s="460"/>
      <c r="C19" s="460"/>
      <c r="D19" s="460"/>
      <c r="E19" s="460"/>
      <c r="F19" s="460"/>
      <c r="G19" s="616"/>
      <c r="H19" s="461"/>
      <c r="I19" s="461"/>
      <c r="J19" s="461"/>
      <c r="K19" s="461"/>
      <c r="L19" s="461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</row>
    <row r="20" spans="1:26" ht="27.75" customHeight="1" x14ac:dyDescent="0.25"/>
    <row r="21" spans="1:26" ht="27.75" customHeight="1" x14ac:dyDescent="0.25"/>
    <row r="22" spans="1:26" ht="27.75" customHeight="1" x14ac:dyDescent="0.25"/>
    <row r="23" spans="1:26" ht="27.75" customHeight="1" x14ac:dyDescent="0.25"/>
    <row r="24" spans="1:26" ht="27.75" customHeight="1" x14ac:dyDescent="0.25"/>
    <row r="25" spans="1:26" ht="27.75" customHeight="1" x14ac:dyDescent="0.25"/>
    <row r="26" spans="1:26" ht="27.75" customHeight="1" x14ac:dyDescent="0.25"/>
    <row r="27" spans="1:26" ht="27.75" customHeight="1" x14ac:dyDescent="0.25"/>
    <row r="28" spans="1:26" ht="27.75" customHeight="1" x14ac:dyDescent="0.25"/>
    <row r="29" spans="1:26" ht="27.75" customHeight="1" x14ac:dyDescent="0.25"/>
    <row r="30" spans="1:26" ht="27.75" customHeight="1" x14ac:dyDescent="0.25"/>
    <row r="31" spans="1:26" ht="27.75" customHeight="1" x14ac:dyDescent="0.25"/>
    <row r="32" spans="1:26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  <row r="993" ht="27.75" customHeight="1" x14ac:dyDescent="0.25"/>
    <row r="994" ht="27.75" customHeight="1" x14ac:dyDescent="0.25"/>
    <row r="995" ht="27.75" customHeight="1" x14ac:dyDescent="0.25"/>
    <row r="996" ht="27.75" customHeight="1" x14ac:dyDescent="0.25"/>
    <row r="997" ht="27.75" customHeight="1" x14ac:dyDescent="0.25"/>
    <row r="998" ht="27.75" customHeight="1" x14ac:dyDescent="0.25"/>
    <row r="999" ht="27.75" customHeight="1" x14ac:dyDescent="0.25"/>
    <row r="1000" ht="27.75" customHeight="1" x14ac:dyDescent="0.25"/>
  </sheetData>
  <mergeCells count="44">
    <mergeCell ref="A1:F2"/>
    <mergeCell ref="G1:L2"/>
    <mergeCell ref="A3:B3"/>
    <mergeCell ref="C3:F3"/>
    <mergeCell ref="G3:H3"/>
    <mergeCell ref="I3:L3"/>
    <mergeCell ref="A5:F5"/>
    <mergeCell ref="G5:L5"/>
    <mergeCell ref="A6:B6"/>
    <mergeCell ref="C6:F6"/>
    <mergeCell ref="G6:H6"/>
    <mergeCell ref="I6:L6"/>
    <mergeCell ref="K8:K9"/>
    <mergeCell ref="L8:L9"/>
    <mergeCell ref="A10:A11"/>
    <mergeCell ref="F10:F11"/>
    <mergeCell ref="G10:G11"/>
    <mergeCell ref="L10:L11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L12:L13"/>
    <mergeCell ref="A14:A15"/>
    <mergeCell ref="D14:D15"/>
    <mergeCell ref="E14:E15"/>
    <mergeCell ref="F14:F15"/>
    <mergeCell ref="G14:G15"/>
    <mergeCell ref="J14:J15"/>
    <mergeCell ref="K14:K15"/>
    <mergeCell ref="L14:L15"/>
    <mergeCell ref="A16:A17"/>
    <mergeCell ref="G16:G17"/>
    <mergeCell ref="A18:A19"/>
    <mergeCell ref="G18:G19"/>
    <mergeCell ref="A12:A13"/>
    <mergeCell ref="F12:F13"/>
    <mergeCell ref="G12:G13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topLeftCell="G1" zoomScaleNormal="100" workbookViewId="0">
      <selection activeCell="I1" sqref="I1:N1"/>
    </sheetView>
  </sheetViews>
  <sheetFormatPr defaultColWidth="8.875" defaultRowHeight="15.75" x14ac:dyDescent="0.25"/>
  <cols>
    <col min="1" max="1" width="3.125" customWidth="1"/>
    <col min="2" max="2" width="11.625" customWidth="1"/>
    <col min="3" max="7" width="30.125" customWidth="1"/>
    <col min="8" max="8" width="2" customWidth="1"/>
    <col min="9" max="9" width="12.625" customWidth="1"/>
    <col min="10" max="14" width="31.875" customWidth="1"/>
    <col min="15" max="26" width="8.625" customWidth="1"/>
    <col min="27" max="1025" width="11.125" customWidth="1"/>
  </cols>
  <sheetData>
    <row r="1" spans="1:14" ht="15.75" customHeight="1" x14ac:dyDescent="0.25">
      <c r="B1" s="592" t="s">
        <v>1543</v>
      </c>
      <c r="C1" s="592"/>
      <c r="D1" s="592"/>
      <c r="E1" s="592"/>
      <c r="F1" s="592"/>
      <c r="G1" s="592"/>
      <c r="H1" s="245"/>
      <c r="I1" s="592" t="s">
        <v>1544</v>
      </c>
      <c r="J1" s="592"/>
      <c r="K1" s="592"/>
      <c r="L1" s="592"/>
      <c r="M1" s="592"/>
      <c r="N1" s="592"/>
    </row>
    <row r="2" spans="1:14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3.5" customHeight="1" x14ac:dyDescent="0.25">
      <c r="B3" s="246"/>
      <c r="C3" s="247"/>
      <c r="D3" s="247"/>
      <c r="E3" s="247"/>
      <c r="F3" s="247"/>
      <c r="G3" s="32"/>
      <c r="H3" s="32"/>
      <c r="I3" s="246"/>
      <c r="J3" s="247"/>
      <c r="K3" s="247"/>
      <c r="L3" s="247"/>
      <c r="M3" s="247"/>
      <c r="N3" s="247"/>
    </row>
    <row r="4" spans="1:14" ht="15" customHeight="1" x14ac:dyDescent="0.25">
      <c r="B4" s="590" t="s">
        <v>1053</v>
      </c>
      <c r="C4" s="590"/>
      <c r="D4" s="590"/>
      <c r="E4" s="590"/>
      <c r="F4" s="590"/>
      <c r="G4" s="590"/>
      <c r="I4" s="590" t="s">
        <v>1054</v>
      </c>
      <c r="J4" s="590"/>
      <c r="K4" s="590"/>
      <c r="L4" s="590"/>
      <c r="M4" s="590"/>
      <c r="N4" s="590"/>
    </row>
    <row r="5" spans="1:14" x14ac:dyDescent="0.25">
      <c r="B5" s="248"/>
      <c r="C5" s="249"/>
      <c r="D5" s="250">
        <v>1</v>
      </c>
      <c r="E5" s="251" t="s">
        <v>240</v>
      </c>
      <c r="F5" s="252"/>
      <c r="G5" s="253"/>
      <c r="I5" s="248"/>
      <c r="J5" s="249"/>
      <c r="K5" s="250">
        <v>1</v>
      </c>
      <c r="L5" s="251" t="s">
        <v>241</v>
      </c>
      <c r="M5" s="252"/>
      <c r="N5" s="253"/>
    </row>
    <row r="6" spans="1:14" x14ac:dyDescent="0.25">
      <c r="B6" s="254"/>
      <c r="C6" s="255"/>
      <c r="D6" s="255" t="s">
        <v>242</v>
      </c>
      <c r="E6" s="255" t="s">
        <v>1055</v>
      </c>
      <c r="F6" s="255" t="s">
        <v>1056</v>
      </c>
      <c r="G6" s="256"/>
      <c r="H6" s="12"/>
      <c r="I6" s="275"/>
      <c r="J6" s="276"/>
      <c r="K6" s="273" t="s">
        <v>244</v>
      </c>
      <c r="L6" s="255" t="s">
        <v>1055</v>
      </c>
      <c r="M6" s="255" t="s">
        <v>1056</v>
      </c>
      <c r="N6" s="277"/>
    </row>
    <row r="7" spans="1:14" ht="12.75" customHeight="1" x14ac:dyDescent="0.5">
      <c r="B7" s="257" t="s">
        <v>246</v>
      </c>
      <c r="C7" s="258">
        <v>1</v>
      </c>
      <c r="D7" s="258">
        <v>2</v>
      </c>
      <c r="E7" s="258">
        <v>3</v>
      </c>
      <c r="F7" s="258">
        <v>4</v>
      </c>
      <c r="G7" s="258">
        <v>5</v>
      </c>
      <c r="H7" s="259"/>
      <c r="I7" s="257" t="s">
        <v>127</v>
      </c>
      <c r="J7" s="258">
        <v>1</v>
      </c>
      <c r="K7" s="258">
        <v>2</v>
      </c>
      <c r="L7" s="258">
        <v>3</v>
      </c>
      <c r="M7" s="258">
        <v>4</v>
      </c>
      <c r="N7" s="258">
        <v>5</v>
      </c>
    </row>
    <row r="8" spans="1:14" ht="20.25" customHeight="1" x14ac:dyDescent="0.25">
      <c r="B8" s="588" t="s">
        <v>247</v>
      </c>
      <c r="C8" s="261" t="s">
        <v>1057</v>
      </c>
      <c r="D8" s="261" t="s">
        <v>1058</v>
      </c>
      <c r="E8" s="261" t="s">
        <v>1058</v>
      </c>
      <c r="F8" s="261" t="s">
        <v>1059</v>
      </c>
      <c r="G8" s="261" t="s">
        <v>1058</v>
      </c>
      <c r="H8" s="32"/>
      <c r="I8" s="591" t="s">
        <v>247</v>
      </c>
      <c r="J8" s="261" t="s">
        <v>1060</v>
      </c>
      <c r="K8" s="261" t="s">
        <v>301</v>
      </c>
      <c r="L8" s="261" t="s">
        <v>301</v>
      </c>
      <c r="M8" s="261" t="s">
        <v>1061</v>
      </c>
      <c r="N8" s="462" t="s">
        <v>301</v>
      </c>
    </row>
    <row r="9" spans="1:14" ht="50.25" customHeight="1" x14ac:dyDescent="0.25">
      <c r="A9" s="463"/>
      <c r="B9" s="588"/>
      <c r="C9" s="464" t="s">
        <v>1062</v>
      </c>
      <c r="D9" s="464" t="s">
        <v>1063</v>
      </c>
      <c r="E9" s="464" t="s">
        <v>1064</v>
      </c>
      <c r="F9" s="464" t="s">
        <v>1065</v>
      </c>
      <c r="G9" s="464" t="s">
        <v>1066</v>
      </c>
      <c r="H9" s="465"/>
      <c r="I9" s="591"/>
      <c r="J9" s="464" t="s">
        <v>1067</v>
      </c>
      <c r="K9" s="464" t="s">
        <v>1068</v>
      </c>
      <c r="L9" s="464" t="s">
        <v>1069</v>
      </c>
      <c r="M9" s="464" t="s">
        <v>1070</v>
      </c>
      <c r="N9" s="464" t="s">
        <v>1071</v>
      </c>
    </row>
    <row r="10" spans="1:14" x14ac:dyDescent="0.25">
      <c r="B10" s="588"/>
      <c r="C10" s="264" t="s">
        <v>1055</v>
      </c>
      <c r="D10" s="264" t="s">
        <v>1072</v>
      </c>
      <c r="E10" s="264" t="s">
        <v>1072</v>
      </c>
      <c r="F10" s="264" t="s">
        <v>1073</v>
      </c>
      <c r="G10" s="264"/>
      <c r="H10" s="32"/>
      <c r="I10" s="591"/>
      <c r="J10" s="264" t="s">
        <v>1074</v>
      </c>
      <c r="K10" s="264" t="s">
        <v>1075</v>
      </c>
      <c r="L10" s="264" t="s">
        <v>1075</v>
      </c>
      <c r="M10" s="264" t="s">
        <v>1073</v>
      </c>
      <c r="N10" s="264"/>
    </row>
    <row r="11" spans="1:14" ht="42.75" customHeight="1" x14ac:dyDescent="0.25">
      <c r="A11" s="463"/>
      <c r="B11" s="588" t="s">
        <v>264</v>
      </c>
      <c r="C11" s="462" t="s">
        <v>248</v>
      </c>
      <c r="D11" s="462" t="s">
        <v>1058</v>
      </c>
      <c r="E11" s="462" t="s">
        <v>1058</v>
      </c>
      <c r="F11" s="462" t="s">
        <v>1058</v>
      </c>
      <c r="G11" s="462" t="s">
        <v>1076</v>
      </c>
      <c r="H11" s="465"/>
      <c r="I11" s="588" t="s">
        <v>264</v>
      </c>
      <c r="J11" s="462" t="s">
        <v>1077</v>
      </c>
      <c r="K11" s="462" t="s">
        <v>301</v>
      </c>
      <c r="L11" s="462" t="s">
        <v>301</v>
      </c>
      <c r="M11" s="462" t="s">
        <v>301</v>
      </c>
      <c r="N11" s="462" t="s">
        <v>1078</v>
      </c>
    </row>
    <row r="12" spans="1:14" ht="47.25" x14ac:dyDescent="0.25">
      <c r="A12" s="463"/>
      <c r="B12" s="588"/>
      <c r="C12" s="464" t="s">
        <v>1079</v>
      </c>
      <c r="D12" s="464" t="s">
        <v>1080</v>
      </c>
      <c r="E12" s="464" t="s">
        <v>1081</v>
      </c>
      <c r="F12" s="464" t="s">
        <v>1066</v>
      </c>
      <c r="G12" s="464" t="s">
        <v>1082</v>
      </c>
      <c r="H12" s="465"/>
      <c r="I12" s="588"/>
      <c r="J12" s="464" t="s">
        <v>1083</v>
      </c>
      <c r="K12" s="464" t="s">
        <v>1084</v>
      </c>
      <c r="L12" s="464" t="s">
        <v>1085</v>
      </c>
      <c r="M12" s="464" t="s">
        <v>1071</v>
      </c>
      <c r="N12" s="464" t="s">
        <v>1086</v>
      </c>
    </row>
    <row r="13" spans="1:14" x14ac:dyDescent="0.25">
      <c r="B13" s="588"/>
      <c r="C13" s="264" t="s">
        <v>1056</v>
      </c>
      <c r="D13" s="264" t="s">
        <v>1072</v>
      </c>
      <c r="E13" s="264" t="s">
        <v>1072</v>
      </c>
      <c r="F13" s="264"/>
      <c r="G13" s="264" t="s">
        <v>1072</v>
      </c>
      <c r="H13" s="32"/>
      <c r="I13" s="588"/>
      <c r="J13" s="264" t="s">
        <v>1087</v>
      </c>
      <c r="K13" s="264" t="s">
        <v>1075</v>
      </c>
      <c r="L13" s="264" t="s">
        <v>1075</v>
      </c>
      <c r="M13" s="264"/>
      <c r="N13" s="264" t="s">
        <v>1075</v>
      </c>
    </row>
    <row r="14" spans="1:14" ht="36.75" customHeight="1" x14ac:dyDescent="0.25">
      <c r="A14" s="463"/>
      <c r="B14" s="588" t="s">
        <v>275</v>
      </c>
      <c r="C14" s="462" t="s">
        <v>1088</v>
      </c>
      <c r="D14" s="462" t="s">
        <v>1058</v>
      </c>
      <c r="E14" s="462" t="s">
        <v>1058</v>
      </c>
      <c r="F14" s="462" t="s">
        <v>1058</v>
      </c>
      <c r="G14" s="462" t="s">
        <v>1089</v>
      </c>
      <c r="H14" s="465"/>
      <c r="I14" s="588" t="s">
        <v>275</v>
      </c>
      <c r="J14" s="462" t="s">
        <v>1090</v>
      </c>
      <c r="K14" s="462" t="s">
        <v>301</v>
      </c>
      <c r="L14" s="462" t="s">
        <v>301</v>
      </c>
      <c r="M14" s="462" t="s">
        <v>301</v>
      </c>
      <c r="N14" s="462" t="s">
        <v>1078</v>
      </c>
    </row>
    <row r="15" spans="1:14" ht="63" x14ac:dyDescent="0.25">
      <c r="A15" s="463"/>
      <c r="B15" s="588"/>
      <c r="C15" s="464" t="s">
        <v>1091</v>
      </c>
      <c r="D15" s="464" t="s">
        <v>1092</v>
      </c>
      <c r="E15" s="464" t="s">
        <v>1093</v>
      </c>
      <c r="F15" s="464" t="s">
        <v>1066</v>
      </c>
      <c r="G15" s="464" t="s">
        <v>1082</v>
      </c>
      <c r="H15" s="465"/>
      <c r="I15" s="588"/>
      <c r="J15" s="464" t="s">
        <v>1094</v>
      </c>
      <c r="K15" s="464" t="s">
        <v>1095</v>
      </c>
      <c r="L15" s="464" t="s">
        <v>1096</v>
      </c>
      <c r="M15" s="464" t="s">
        <v>1071</v>
      </c>
      <c r="N15" s="464" t="s">
        <v>1086</v>
      </c>
    </row>
    <row r="16" spans="1:14" x14ac:dyDescent="0.25">
      <c r="B16" s="588"/>
      <c r="C16" s="264" t="s">
        <v>1072</v>
      </c>
      <c r="D16" s="264" t="s">
        <v>1072</v>
      </c>
      <c r="E16" s="264" t="s">
        <v>1072</v>
      </c>
      <c r="F16" s="264"/>
      <c r="G16" s="264" t="s">
        <v>1072</v>
      </c>
      <c r="H16" s="32"/>
      <c r="I16" s="588"/>
      <c r="J16" s="264" t="s">
        <v>1097</v>
      </c>
      <c r="K16" s="264" t="s">
        <v>1075</v>
      </c>
      <c r="L16" s="264" t="s">
        <v>1075</v>
      </c>
      <c r="M16" s="264"/>
      <c r="N16" s="264" t="s">
        <v>1075</v>
      </c>
    </row>
    <row r="17" spans="1:14" ht="33" customHeight="1" x14ac:dyDescent="0.25">
      <c r="A17" s="463"/>
      <c r="B17" s="588" t="s">
        <v>286</v>
      </c>
      <c r="C17" s="462"/>
      <c r="D17" s="462" t="s">
        <v>1058</v>
      </c>
      <c r="E17" s="462" t="s">
        <v>1058</v>
      </c>
      <c r="F17" s="462" t="s">
        <v>1058</v>
      </c>
      <c r="G17" s="462" t="s">
        <v>1089</v>
      </c>
      <c r="H17" s="465"/>
      <c r="I17" s="588" t="s">
        <v>286</v>
      </c>
      <c r="J17" s="462"/>
      <c r="K17" s="462" t="s">
        <v>301</v>
      </c>
      <c r="L17" s="462" t="s">
        <v>301</v>
      </c>
      <c r="M17" s="462" t="s">
        <v>301</v>
      </c>
      <c r="N17" s="462" t="s">
        <v>1078</v>
      </c>
    </row>
    <row r="18" spans="1:14" ht="54" customHeight="1" x14ac:dyDescent="0.25">
      <c r="A18" s="463"/>
      <c r="B18" s="588"/>
      <c r="C18" s="464" t="s">
        <v>1098</v>
      </c>
      <c r="D18" s="464" t="s">
        <v>1099</v>
      </c>
      <c r="E18" s="464" t="s">
        <v>1100</v>
      </c>
      <c r="F18" s="464" t="s">
        <v>1066</v>
      </c>
      <c r="G18" s="464" t="s">
        <v>1082</v>
      </c>
      <c r="H18" s="465"/>
      <c r="I18" s="588"/>
      <c r="J18" s="464" t="s">
        <v>1101</v>
      </c>
      <c r="K18" s="464" t="s">
        <v>1102</v>
      </c>
      <c r="L18" s="464" t="s">
        <v>1103</v>
      </c>
      <c r="M18" s="464" t="s">
        <v>1071</v>
      </c>
      <c r="N18" s="464" t="s">
        <v>1086</v>
      </c>
    </row>
    <row r="19" spans="1:14" x14ac:dyDescent="0.25">
      <c r="B19" s="588"/>
      <c r="C19" s="264"/>
      <c r="D19" s="264" t="s">
        <v>1072</v>
      </c>
      <c r="E19" s="264" t="s">
        <v>1072</v>
      </c>
      <c r="F19" s="264"/>
      <c r="G19" s="264" t="s">
        <v>1072</v>
      </c>
      <c r="H19" s="32"/>
      <c r="I19" s="588"/>
      <c r="J19" s="264"/>
      <c r="K19" s="264" t="s">
        <v>1075</v>
      </c>
      <c r="L19" s="264" t="s">
        <v>1075</v>
      </c>
      <c r="M19" s="264"/>
      <c r="N19" s="264" t="s">
        <v>1075</v>
      </c>
    </row>
    <row r="20" spans="1:14" x14ac:dyDescent="0.25">
      <c r="B20" s="262" t="s">
        <v>297</v>
      </c>
      <c r="C20" s="260" t="s">
        <v>298</v>
      </c>
      <c r="D20" s="260" t="s">
        <v>298</v>
      </c>
      <c r="E20" s="260" t="s">
        <v>298</v>
      </c>
      <c r="F20" s="260" t="s">
        <v>298</v>
      </c>
      <c r="G20" s="260" t="s">
        <v>298</v>
      </c>
      <c r="H20" s="266"/>
      <c r="I20" s="262" t="s">
        <v>297</v>
      </c>
      <c r="J20" s="260" t="s">
        <v>298</v>
      </c>
      <c r="K20" s="260" t="s">
        <v>298</v>
      </c>
      <c r="L20" s="260" t="s">
        <v>298</v>
      </c>
      <c r="M20" s="260" t="s">
        <v>298</v>
      </c>
      <c r="N20" s="260" t="s">
        <v>298</v>
      </c>
    </row>
    <row r="21" spans="1:14" ht="15" customHeight="1" x14ac:dyDescent="0.25">
      <c r="B21" s="588" t="s">
        <v>299</v>
      </c>
      <c r="C21" s="466" t="s">
        <v>248</v>
      </c>
      <c r="D21" s="466" t="s">
        <v>248</v>
      </c>
      <c r="E21" s="466" t="s">
        <v>248</v>
      </c>
      <c r="F21" s="466" t="s">
        <v>248</v>
      </c>
      <c r="G21" s="466" t="s">
        <v>248</v>
      </c>
      <c r="H21" s="32"/>
      <c r="I21" s="589" t="s">
        <v>299</v>
      </c>
      <c r="J21" s="466" t="s">
        <v>1077</v>
      </c>
      <c r="K21" s="466" t="s">
        <v>1077</v>
      </c>
      <c r="L21" s="466" t="s">
        <v>1077</v>
      </c>
      <c r="M21" s="466" t="s">
        <v>1077</v>
      </c>
      <c r="N21" s="466" t="s">
        <v>1077</v>
      </c>
    </row>
    <row r="22" spans="1:14" ht="15.75" customHeight="1" x14ac:dyDescent="0.25">
      <c r="B22" s="588"/>
      <c r="C22" s="467" t="s">
        <v>1104</v>
      </c>
      <c r="D22" s="467" t="s">
        <v>1105</v>
      </c>
      <c r="E22" s="467" t="s">
        <v>1106</v>
      </c>
      <c r="F22" s="467" t="s">
        <v>1107</v>
      </c>
      <c r="G22" s="467" t="s">
        <v>1108</v>
      </c>
      <c r="H22" s="32"/>
      <c r="I22" s="589"/>
      <c r="J22" s="467" t="s">
        <v>1109</v>
      </c>
      <c r="K22" s="467" t="s">
        <v>1110</v>
      </c>
      <c r="L22" s="467" t="s">
        <v>1111</v>
      </c>
      <c r="M22" s="467" t="s">
        <v>1112</v>
      </c>
      <c r="N22" s="467" t="s">
        <v>1113</v>
      </c>
    </row>
    <row r="23" spans="1:14" ht="15.75" customHeight="1" x14ac:dyDescent="0.25">
      <c r="B23" s="588"/>
      <c r="C23" s="468" t="s">
        <v>1114</v>
      </c>
      <c r="D23" s="468" t="s">
        <v>1073</v>
      </c>
      <c r="E23" s="468" t="s">
        <v>1056</v>
      </c>
      <c r="F23" s="468" t="s">
        <v>1056</v>
      </c>
      <c r="G23" s="468" t="s">
        <v>1115</v>
      </c>
      <c r="H23" s="32"/>
      <c r="I23" s="589"/>
      <c r="J23" s="468" t="s">
        <v>1114</v>
      </c>
      <c r="K23" s="468" t="s">
        <v>1073</v>
      </c>
      <c r="L23" s="468" t="s">
        <v>1087</v>
      </c>
      <c r="M23" s="468" t="s">
        <v>1087</v>
      </c>
      <c r="N23" s="468" t="s">
        <v>1115</v>
      </c>
    </row>
    <row r="24" spans="1:14" ht="15" customHeight="1" x14ac:dyDescent="0.25">
      <c r="B24" s="588" t="s">
        <v>316</v>
      </c>
      <c r="C24" s="466" t="s">
        <v>248</v>
      </c>
      <c r="D24" s="466" t="s">
        <v>248</v>
      </c>
      <c r="E24" s="466" t="s">
        <v>248</v>
      </c>
      <c r="F24" s="466" t="s">
        <v>248</v>
      </c>
      <c r="G24" s="466" t="s">
        <v>248</v>
      </c>
      <c r="H24" s="32"/>
      <c r="I24" s="588" t="s">
        <v>316</v>
      </c>
      <c r="J24" s="466" t="s">
        <v>1077</v>
      </c>
      <c r="K24" s="466" t="s">
        <v>1077</v>
      </c>
      <c r="L24" s="466" t="s">
        <v>1077</v>
      </c>
      <c r="M24" s="466" t="s">
        <v>1077</v>
      </c>
      <c r="N24" s="466" t="s">
        <v>1077</v>
      </c>
    </row>
    <row r="25" spans="1:14" ht="15.75" customHeight="1" x14ac:dyDescent="0.25">
      <c r="B25" s="588"/>
      <c r="C25" s="467" t="s">
        <v>1116</v>
      </c>
      <c r="D25" s="467" t="s">
        <v>1117</v>
      </c>
      <c r="E25" s="467" t="s">
        <v>1118</v>
      </c>
      <c r="F25" s="467" t="s">
        <v>1119</v>
      </c>
      <c r="G25" s="467" t="s">
        <v>1120</v>
      </c>
      <c r="H25" s="32"/>
      <c r="I25" s="588"/>
      <c r="J25" s="467" t="s">
        <v>1121</v>
      </c>
      <c r="K25" s="467" t="s">
        <v>1122</v>
      </c>
      <c r="L25" s="467" t="s">
        <v>1123</v>
      </c>
      <c r="M25" s="467" t="s">
        <v>1124</v>
      </c>
      <c r="N25" s="467" t="s">
        <v>1125</v>
      </c>
    </row>
    <row r="26" spans="1:14" ht="15.75" customHeight="1" x14ac:dyDescent="0.25">
      <c r="B26" s="588"/>
      <c r="C26" s="468" t="s">
        <v>1126</v>
      </c>
      <c r="D26" s="468" t="s">
        <v>1114</v>
      </c>
      <c r="E26" s="468" t="s">
        <v>1056</v>
      </c>
      <c r="F26" s="468" t="s">
        <v>1073</v>
      </c>
      <c r="G26" s="468" t="s">
        <v>1127</v>
      </c>
      <c r="H26" s="32"/>
      <c r="I26" s="588"/>
      <c r="J26" s="468" t="s">
        <v>1128</v>
      </c>
      <c r="K26" s="468" t="s">
        <v>1114</v>
      </c>
      <c r="L26" s="468" t="s">
        <v>1087</v>
      </c>
      <c r="M26" s="468" t="s">
        <v>1073</v>
      </c>
      <c r="N26" s="468" t="s">
        <v>1127</v>
      </c>
    </row>
    <row r="27" spans="1:14" ht="15" customHeight="1" x14ac:dyDescent="0.25">
      <c r="B27" s="588" t="s">
        <v>319</v>
      </c>
      <c r="C27" s="466" t="s">
        <v>248</v>
      </c>
      <c r="D27" s="467" t="s">
        <v>248</v>
      </c>
      <c r="E27" s="467" t="s">
        <v>248</v>
      </c>
      <c r="F27" s="466" t="s">
        <v>248</v>
      </c>
      <c r="G27" s="466"/>
      <c r="H27" s="32"/>
      <c r="I27" s="588" t="s">
        <v>319</v>
      </c>
      <c r="J27" s="466" t="s">
        <v>1077</v>
      </c>
      <c r="K27" s="466" t="s">
        <v>1077</v>
      </c>
      <c r="L27" s="467" t="s">
        <v>1077</v>
      </c>
      <c r="M27" s="466" t="s">
        <v>1077</v>
      </c>
      <c r="N27" s="466"/>
    </row>
    <row r="28" spans="1:14" ht="15.75" customHeight="1" x14ac:dyDescent="0.25">
      <c r="B28" s="588"/>
      <c r="C28" s="467" t="s">
        <v>1129</v>
      </c>
      <c r="D28" s="467" t="s">
        <v>1130</v>
      </c>
      <c r="E28" s="467" t="s">
        <v>1131</v>
      </c>
      <c r="F28" s="467" t="s">
        <v>1132</v>
      </c>
      <c r="G28" s="467" t="s">
        <v>1133</v>
      </c>
      <c r="H28" s="32"/>
      <c r="I28" s="588"/>
      <c r="J28" s="467" t="s">
        <v>1134</v>
      </c>
      <c r="K28" s="467" t="s">
        <v>1135</v>
      </c>
      <c r="L28" s="467" t="s">
        <v>1136</v>
      </c>
      <c r="M28" s="467" t="s">
        <v>1137</v>
      </c>
      <c r="N28" s="467" t="s">
        <v>1138</v>
      </c>
    </row>
    <row r="29" spans="1:14" ht="15.75" customHeight="1" x14ac:dyDescent="0.25">
      <c r="B29" s="588"/>
      <c r="C29" s="468" t="s">
        <v>1126</v>
      </c>
      <c r="D29" s="467" t="s">
        <v>1114</v>
      </c>
      <c r="E29" s="467" t="s">
        <v>1073</v>
      </c>
      <c r="F29" s="468" t="s">
        <v>1073</v>
      </c>
      <c r="G29" s="468" t="s">
        <v>1127</v>
      </c>
      <c r="H29" s="32"/>
      <c r="I29" s="588"/>
      <c r="J29" s="468" t="s">
        <v>1128</v>
      </c>
      <c r="K29" s="468" t="s">
        <v>1114</v>
      </c>
      <c r="L29" s="467" t="s">
        <v>1073</v>
      </c>
      <c r="M29" s="468" t="s">
        <v>1073</v>
      </c>
      <c r="N29" s="468" t="s">
        <v>1127</v>
      </c>
    </row>
    <row r="30" spans="1:14" ht="15" customHeight="1" x14ac:dyDescent="0.25">
      <c r="B30" s="588" t="s">
        <v>325</v>
      </c>
      <c r="C30" s="278"/>
      <c r="D30" s="278"/>
      <c r="E30" s="278"/>
      <c r="F30" s="278"/>
      <c r="G30" s="278"/>
      <c r="H30" s="32"/>
      <c r="I30" s="588" t="s">
        <v>325</v>
      </c>
      <c r="J30" s="278"/>
      <c r="K30" s="278"/>
      <c r="L30" s="278"/>
      <c r="M30" s="278"/>
      <c r="N30" s="278"/>
    </row>
    <row r="31" spans="1:14" ht="15.75" customHeight="1" x14ac:dyDescent="0.25">
      <c r="B31" s="588"/>
      <c r="C31" s="279" t="s">
        <v>1098</v>
      </c>
      <c r="D31" s="279" t="s">
        <v>1098</v>
      </c>
      <c r="E31" s="279" t="s">
        <v>1098</v>
      </c>
      <c r="F31" s="279" t="s">
        <v>1098</v>
      </c>
      <c r="G31" s="279" t="s">
        <v>1098</v>
      </c>
      <c r="H31" s="32"/>
      <c r="I31" s="588"/>
      <c r="J31" s="279" t="s">
        <v>1101</v>
      </c>
      <c r="K31" s="279" t="s">
        <v>1101</v>
      </c>
      <c r="L31" s="279" t="s">
        <v>1101</v>
      </c>
      <c r="M31" s="279" t="s">
        <v>1101</v>
      </c>
      <c r="N31" s="279" t="s">
        <v>1101</v>
      </c>
    </row>
    <row r="32" spans="1:14" ht="15.75" customHeight="1" x14ac:dyDescent="0.25">
      <c r="B32" s="588"/>
      <c r="C32" s="280"/>
      <c r="D32" s="280"/>
      <c r="E32" s="280"/>
      <c r="F32" s="280"/>
      <c r="G32" s="280"/>
      <c r="H32" s="32"/>
      <c r="I32" s="588"/>
      <c r="J32" s="280"/>
      <c r="K32" s="280"/>
      <c r="L32" s="280"/>
      <c r="M32" s="280"/>
      <c r="N32" s="280"/>
    </row>
    <row r="33" spans="2:14" ht="15.75" customHeight="1" x14ac:dyDescent="0.25">
      <c r="B33" s="32"/>
      <c r="C33" s="32"/>
      <c r="D33" s="32"/>
      <c r="E33" s="32"/>
      <c r="F33" s="32"/>
      <c r="G33" s="32"/>
      <c r="H33" s="32"/>
      <c r="I33" s="266"/>
      <c r="J33" s="32"/>
      <c r="K33" s="32"/>
      <c r="L33" s="32"/>
      <c r="M33" s="32"/>
      <c r="N33" s="32"/>
    </row>
    <row r="34" spans="2:14" ht="15.75" customHeight="1" x14ac:dyDescent="0.25">
      <c r="B34" s="32"/>
      <c r="C34" s="32"/>
      <c r="D34" s="32"/>
      <c r="E34" s="32"/>
      <c r="F34" s="32"/>
      <c r="G34" s="32"/>
      <c r="H34" s="32"/>
      <c r="I34" s="266"/>
      <c r="J34" s="32"/>
      <c r="K34" s="32"/>
      <c r="L34" s="32"/>
      <c r="M34" s="32"/>
      <c r="N34" s="32"/>
    </row>
    <row r="35" spans="2:14" ht="15" customHeight="1" x14ac:dyDescent="0.25">
      <c r="B35" s="590" t="str">
        <f>B4</f>
        <v>NÖROLOJİ STAJI</v>
      </c>
      <c r="C35" s="590"/>
      <c r="D35" s="590"/>
      <c r="E35" s="590"/>
      <c r="F35" s="590"/>
      <c r="G35" s="590"/>
      <c r="I35" s="590" t="str">
        <f>I4</f>
        <v>NEUROLOGY INTERNSHIP</v>
      </c>
      <c r="J35" s="590"/>
      <c r="K35" s="590"/>
      <c r="L35" s="590"/>
      <c r="M35" s="590"/>
      <c r="N35" s="590"/>
    </row>
    <row r="36" spans="2:14" ht="15.75" customHeight="1" x14ac:dyDescent="0.25">
      <c r="B36" s="248"/>
      <c r="C36" s="249"/>
      <c r="D36" s="250">
        <f>D5+1</f>
        <v>2</v>
      </c>
      <c r="E36" s="251" t="str">
        <f>E5</f>
        <v>HAFTA</v>
      </c>
      <c r="F36" s="252"/>
      <c r="G36" s="253"/>
      <c r="I36" s="248"/>
      <c r="J36" s="249"/>
      <c r="K36" s="250">
        <f>K5+1</f>
        <v>2</v>
      </c>
      <c r="L36" s="251" t="str">
        <f>L5</f>
        <v>WEEK</v>
      </c>
      <c r="M36" s="252"/>
      <c r="N36" s="253"/>
    </row>
    <row r="37" spans="2:14" ht="15.75" customHeight="1" x14ac:dyDescent="0.25">
      <c r="B37" s="254"/>
      <c r="C37" s="273"/>
      <c r="D37" s="273" t="str">
        <f>D6:I6</f>
        <v>Staj sorumlusu:</v>
      </c>
      <c r="E37" s="255" t="s">
        <v>1055</v>
      </c>
      <c r="F37" s="255" t="s">
        <v>1056</v>
      </c>
      <c r="G37" s="274"/>
      <c r="H37" s="12"/>
      <c r="I37" s="275"/>
      <c r="J37" s="276"/>
      <c r="K37" s="273" t="str">
        <f>K6:P6</f>
        <v>Managers:</v>
      </c>
      <c r="L37" s="273" t="str">
        <f>L6:Q6</f>
        <v>Doç.Dr.Mehmet İlker YÖN</v>
      </c>
      <c r="M37" s="273" t="str">
        <f>M6:R6</f>
        <v>Prof.Dr.Orhan DENİZ</v>
      </c>
      <c r="N37" s="277"/>
    </row>
    <row r="38" spans="2:14" ht="12.75" customHeight="1" x14ac:dyDescent="0.5">
      <c r="B38" s="257" t="s">
        <v>246</v>
      </c>
      <c r="C38" s="258">
        <f>C7+5</f>
        <v>6</v>
      </c>
      <c r="D38" s="258">
        <f>D7+5</f>
        <v>7</v>
      </c>
      <c r="E38" s="258">
        <f>E7+5</f>
        <v>8</v>
      </c>
      <c r="F38" s="258">
        <f>F7+5</f>
        <v>9</v>
      </c>
      <c r="G38" s="258">
        <f>G7+5</f>
        <v>10</v>
      </c>
      <c r="H38" s="259"/>
      <c r="I38" s="257" t="s">
        <v>127</v>
      </c>
      <c r="J38" s="258">
        <f>J7+5</f>
        <v>6</v>
      </c>
      <c r="K38" s="258">
        <f>K7+5</f>
        <v>7</v>
      </c>
      <c r="L38" s="258">
        <f>L7+5</f>
        <v>8</v>
      </c>
      <c r="M38" s="258">
        <f>M7+5</f>
        <v>9</v>
      </c>
      <c r="N38" s="258">
        <f>N7+5</f>
        <v>10</v>
      </c>
    </row>
    <row r="39" spans="2:14" ht="31.5" customHeight="1" x14ac:dyDescent="0.25">
      <c r="B39" s="588" t="s">
        <v>247</v>
      </c>
      <c r="C39" s="261" t="s">
        <v>1059</v>
      </c>
      <c r="D39" s="462" t="s">
        <v>1139</v>
      </c>
      <c r="E39" s="261" t="s">
        <v>1059</v>
      </c>
      <c r="F39" s="462"/>
      <c r="G39" s="263"/>
      <c r="H39" s="32"/>
      <c r="I39" s="591" t="s">
        <v>247</v>
      </c>
      <c r="J39" s="261" t="s">
        <v>1061</v>
      </c>
      <c r="K39" s="261" t="s">
        <v>1140</v>
      </c>
      <c r="L39" s="261" t="s">
        <v>1061</v>
      </c>
      <c r="M39" s="261"/>
      <c r="N39" s="263"/>
    </row>
    <row r="40" spans="2:14" ht="15.75" customHeight="1" x14ac:dyDescent="0.25">
      <c r="B40" s="588"/>
      <c r="C40" s="263" t="s">
        <v>1065</v>
      </c>
      <c r="D40" s="263" t="s">
        <v>1141</v>
      </c>
      <c r="E40" s="263" t="s">
        <v>1065</v>
      </c>
      <c r="F40" s="464"/>
      <c r="G40" s="263"/>
      <c r="H40" s="32"/>
      <c r="I40" s="591"/>
      <c r="J40" s="263" t="s">
        <v>1070</v>
      </c>
      <c r="K40" s="263" t="s">
        <v>1142</v>
      </c>
      <c r="L40" s="263" t="s">
        <v>1070</v>
      </c>
      <c r="M40" s="263"/>
      <c r="N40" s="263"/>
    </row>
    <row r="41" spans="2:14" ht="15.75" customHeight="1" x14ac:dyDescent="0.25">
      <c r="B41" s="588"/>
      <c r="C41" s="264" t="s">
        <v>1126</v>
      </c>
      <c r="D41" s="264" t="s">
        <v>1143</v>
      </c>
      <c r="E41" s="264" t="s">
        <v>1114</v>
      </c>
      <c r="F41" s="264"/>
      <c r="G41" s="263"/>
      <c r="H41" s="32"/>
      <c r="I41" s="591"/>
      <c r="J41" s="264" t="s">
        <v>1128</v>
      </c>
      <c r="K41" s="264" t="s">
        <v>1144</v>
      </c>
      <c r="L41" s="264" t="s">
        <v>1114</v>
      </c>
      <c r="M41" s="264"/>
      <c r="N41" s="263"/>
    </row>
    <row r="42" spans="2:14" ht="32.25" customHeight="1" x14ac:dyDescent="0.25">
      <c r="B42" s="588" t="s">
        <v>264</v>
      </c>
      <c r="C42" s="261" t="s">
        <v>1059</v>
      </c>
      <c r="D42" s="462" t="s">
        <v>1139</v>
      </c>
      <c r="E42" s="462" t="s">
        <v>1139</v>
      </c>
      <c r="F42" s="462" t="s">
        <v>1145</v>
      </c>
      <c r="G42" s="263"/>
      <c r="H42" s="32"/>
      <c r="I42" s="588" t="s">
        <v>264</v>
      </c>
      <c r="J42" s="261" t="s">
        <v>1061</v>
      </c>
      <c r="K42" s="261" t="s">
        <v>1140</v>
      </c>
      <c r="L42" s="261" t="s">
        <v>1140</v>
      </c>
      <c r="M42" s="261" t="s">
        <v>1146</v>
      </c>
      <c r="N42" s="263"/>
    </row>
    <row r="43" spans="2:14" ht="15.75" customHeight="1" x14ac:dyDescent="0.25">
      <c r="B43" s="588"/>
      <c r="C43" s="263" t="s">
        <v>1065</v>
      </c>
      <c r="D43" s="263" t="s">
        <v>1141</v>
      </c>
      <c r="E43" s="263" t="s">
        <v>1141</v>
      </c>
      <c r="F43" s="464"/>
      <c r="G43" s="263" t="s">
        <v>1147</v>
      </c>
      <c r="H43" s="32"/>
      <c r="I43" s="588"/>
      <c r="J43" s="263" t="s">
        <v>1070</v>
      </c>
      <c r="K43" s="263" t="s">
        <v>1142</v>
      </c>
      <c r="L43" s="263" t="s">
        <v>1142</v>
      </c>
      <c r="M43" s="263"/>
      <c r="N43" s="263" t="s">
        <v>1148</v>
      </c>
    </row>
    <row r="44" spans="2:14" ht="15.75" customHeight="1" x14ac:dyDescent="0.25">
      <c r="B44" s="588"/>
      <c r="C44" s="264" t="s">
        <v>1115</v>
      </c>
      <c r="D44" s="264" t="s">
        <v>1143</v>
      </c>
      <c r="E44" s="264" t="s">
        <v>1143</v>
      </c>
      <c r="F44" s="264"/>
      <c r="G44" s="263"/>
      <c r="H44" s="32"/>
      <c r="I44" s="588"/>
      <c r="J44" s="264" t="s">
        <v>1115</v>
      </c>
      <c r="K44" s="264" t="s">
        <v>1144</v>
      </c>
      <c r="L44" s="264" t="s">
        <v>1144</v>
      </c>
      <c r="M44" s="264"/>
      <c r="N44" s="263"/>
    </row>
    <row r="45" spans="2:14" ht="34.5" customHeight="1" x14ac:dyDescent="0.25">
      <c r="B45" s="588" t="s">
        <v>275</v>
      </c>
      <c r="C45" s="462" t="s">
        <v>1139</v>
      </c>
      <c r="D45" s="462" t="s">
        <v>1139</v>
      </c>
      <c r="E45" s="462" t="s">
        <v>1139</v>
      </c>
      <c r="F45" s="462"/>
      <c r="G45" s="263" t="s">
        <v>313</v>
      </c>
      <c r="H45" s="32"/>
      <c r="I45" s="588" t="s">
        <v>275</v>
      </c>
      <c r="J45" s="261" t="s">
        <v>1140</v>
      </c>
      <c r="K45" s="261" t="s">
        <v>1140</v>
      </c>
      <c r="L45" s="261" t="s">
        <v>1140</v>
      </c>
      <c r="M45" s="261"/>
      <c r="N45" s="263" t="s">
        <v>1149</v>
      </c>
    </row>
    <row r="46" spans="2:14" ht="18.75" customHeight="1" x14ac:dyDescent="0.25">
      <c r="B46" s="588"/>
      <c r="C46" s="263" t="s">
        <v>1141</v>
      </c>
      <c r="D46" s="263" t="s">
        <v>1141</v>
      </c>
      <c r="E46" s="263" t="s">
        <v>1141</v>
      </c>
      <c r="F46" s="464"/>
      <c r="G46" s="263"/>
      <c r="H46" s="32"/>
      <c r="I46" s="588"/>
      <c r="J46" s="263" t="s">
        <v>1142</v>
      </c>
      <c r="K46" s="263" t="s">
        <v>1142</v>
      </c>
      <c r="L46" s="263" t="s">
        <v>1142</v>
      </c>
      <c r="M46" s="263"/>
      <c r="N46" s="263"/>
    </row>
    <row r="47" spans="2:14" ht="15.75" customHeight="1" x14ac:dyDescent="0.25">
      <c r="B47" s="588"/>
      <c r="C47" s="264" t="s">
        <v>1143</v>
      </c>
      <c r="D47" s="264" t="s">
        <v>1143</v>
      </c>
      <c r="E47" s="264" t="s">
        <v>1143</v>
      </c>
      <c r="F47" s="264"/>
      <c r="G47" s="263"/>
      <c r="H47" s="32"/>
      <c r="I47" s="588"/>
      <c r="J47" s="264" t="s">
        <v>1144</v>
      </c>
      <c r="K47" s="264" t="s">
        <v>1144</v>
      </c>
      <c r="L47" s="264" t="s">
        <v>1144</v>
      </c>
      <c r="M47" s="264"/>
      <c r="N47" s="263"/>
    </row>
    <row r="48" spans="2:14" ht="30.75" customHeight="1" x14ac:dyDescent="0.25">
      <c r="B48" s="588" t="s">
        <v>286</v>
      </c>
      <c r="C48" s="462" t="s">
        <v>1139</v>
      </c>
      <c r="D48" s="462" t="s">
        <v>1139</v>
      </c>
      <c r="E48" s="462" t="s">
        <v>1139</v>
      </c>
      <c r="F48" s="462"/>
      <c r="G48" s="263"/>
      <c r="H48" s="32"/>
      <c r="I48" s="588" t="s">
        <v>286</v>
      </c>
      <c r="J48" s="261" t="s">
        <v>1140</v>
      </c>
      <c r="K48" s="261" t="s">
        <v>1140</v>
      </c>
      <c r="L48" s="261" t="s">
        <v>1140</v>
      </c>
      <c r="M48" s="261"/>
      <c r="N48" s="263"/>
    </row>
    <row r="49" spans="2:14" ht="15.75" customHeight="1" x14ac:dyDescent="0.25">
      <c r="B49" s="588"/>
      <c r="C49" s="263" t="s">
        <v>1141</v>
      </c>
      <c r="D49" s="263" t="s">
        <v>1141</v>
      </c>
      <c r="E49" s="263" t="s">
        <v>1141</v>
      </c>
      <c r="F49" s="464"/>
      <c r="G49" s="263"/>
      <c r="H49" s="32"/>
      <c r="I49" s="588"/>
      <c r="J49" s="263" t="s">
        <v>1142</v>
      </c>
      <c r="K49" s="263" t="s">
        <v>1142</v>
      </c>
      <c r="L49" s="263" t="s">
        <v>1142</v>
      </c>
      <c r="M49" s="263"/>
      <c r="N49" s="263"/>
    </row>
    <row r="50" spans="2:14" ht="15.75" customHeight="1" x14ac:dyDescent="0.25">
      <c r="B50" s="588"/>
      <c r="C50" s="264" t="s">
        <v>1143</v>
      </c>
      <c r="D50" s="264" t="s">
        <v>1143</v>
      </c>
      <c r="E50" s="264" t="s">
        <v>1143</v>
      </c>
      <c r="F50" s="264"/>
      <c r="G50" s="263"/>
      <c r="H50" s="32"/>
      <c r="I50" s="588"/>
      <c r="J50" s="264" t="s">
        <v>1144</v>
      </c>
      <c r="K50" s="264" t="s">
        <v>1144</v>
      </c>
      <c r="L50" s="264" t="s">
        <v>1144</v>
      </c>
      <c r="M50" s="264"/>
      <c r="N50" s="263"/>
    </row>
    <row r="51" spans="2:14" ht="15.75" customHeight="1" x14ac:dyDescent="0.25">
      <c r="B51" s="262" t="s">
        <v>297</v>
      </c>
      <c r="C51" s="260" t="s">
        <v>298</v>
      </c>
      <c r="D51" s="260" t="s">
        <v>298</v>
      </c>
      <c r="E51" s="260" t="s">
        <v>298</v>
      </c>
      <c r="F51" s="260" t="s">
        <v>298</v>
      </c>
      <c r="G51" s="260" t="s">
        <v>298</v>
      </c>
      <c r="H51" s="266"/>
      <c r="I51" s="262" t="s">
        <v>297</v>
      </c>
      <c r="J51" s="272" t="s">
        <v>355</v>
      </c>
      <c r="K51" s="272" t="s">
        <v>355</v>
      </c>
      <c r="L51" s="260" t="s">
        <v>355</v>
      </c>
      <c r="M51" s="260" t="s">
        <v>355</v>
      </c>
      <c r="N51" s="272" t="s">
        <v>355</v>
      </c>
    </row>
    <row r="52" spans="2:14" ht="15" customHeight="1" x14ac:dyDescent="0.25">
      <c r="B52" s="588" t="s">
        <v>299</v>
      </c>
      <c r="C52" s="466" t="s">
        <v>248</v>
      </c>
      <c r="D52" s="466" t="s">
        <v>248</v>
      </c>
      <c r="E52" s="466" t="s">
        <v>248</v>
      </c>
      <c r="F52" s="462" t="s">
        <v>1058</v>
      </c>
      <c r="G52" s="278"/>
      <c r="H52" s="32"/>
      <c r="I52" s="589" t="s">
        <v>299</v>
      </c>
      <c r="J52" s="466" t="s">
        <v>1077</v>
      </c>
      <c r="K52" s="466" t="s">
        <v>1077</v>
      </c>
      <c r="L52" s="466" t="s">
        <v>1077</v>
      </c>
      <c r="M52" s="261" t="s">
        <v>301</v>
      </c>
      <c r="N52" s="278"/>
    </row>
    <row r="53" spans="2:14" ht="15.75" customHeight="1" x14ac:dyDescent="0.25">
      <c r="B53" s="588"/>
      <c r="C53" s="467" t="s">
        <v>1150</v>
      </c>
      <c r="D53" s="467" t="s">
        <v>1151</v>
      </c>
      <c r="E53" s="467" t="s">
        <v>1152</v>
      </c>
      <c r="F53" s="464" t="s">
        <v>1066</v>
      </c>
      <c r="G53" s="279"/>
      <c r="H53" s="32"/>
      <c r="I53" s="589"/>
      <c r="J53" s="467" t="s">
        <v>1153</v>
      </c>
      <c r="K53" s="467" t="s">
        <v>1154</v>
      </c>
      <c r="L53" s="467" t="s">
        <v>1155</v>
      </c>
      <c r="M53" s="263" t="s">
        <v>1071</v>
      </c>
      <c r="N53" s="279"/>
    </row>
    <row r="54" spans="2:14" ht="15.75" customHeight="1" x14ac:dyDescent="0.25">
      <c r="B54" s="588"/>
      <c r="C54" s="468" t="s">
        <v>1056</v>
      </c>
      <c r="D54" s="468" t="s">
        <v>1115</v>
      </c>
      <c r="E54" s="468" t="s">
        <v>1114</v>
      </c>
      <c r="F54" s="264"/>
      <c r="G54" s="280"/>
      <c r="H54" s="32"/>
      <c r="I54" s="589"/>
      <c r="J54" s="468" t="s">
        <v>1087</v>
      </c>
      <c r="K54" s="468" t="s">
        <v>1115</v>
      </c>
      <c r="L54" s="468" t="s">
        <v>1114</v>
      </c>
      <c r="M54" s="264"/>
      <c r="N54" s="280"/>
    </row>
    <row r="55" spans="2:14" ht="15" customHeight="1" x14ac:dyDescent="0.25">
      <c r="B55" s="588" t="s">
        <v>316</v>
      </c>
      <c r="C55" s="466" t="s">
        <v>248</v>
      </c>
      <c r="D55" s="466" t="s">
        <v>248</v>
      </c>
      <c r="E55" s="466" t="s">
        <v>248</v>
      </c>
      <c r="F55" s="462" t="s">
        <v>1058</v>
      </c>
      <c r="G55" s="278"/>
      <c r="H55" s="32"/>
      <c r="I55" s="588" t="s">
        <v>316</v>
      </c>
      <c r="J55" s="466" t="s">
        <v>1077</v>
      </c>
      <c r="K55" s="466" t="s">
        <v>1077</v>
      </c>
      <c r="L55" s="466" t="s">
        <v>1077</v>
      </c>
      <c r="M55" s="261" t="s">
        <v>301</v>
      </c>
      <c r="N55" s="278"/>
    </row>
    <row r="56" spans="2:14" ht="15.75" customHeight="1" x14ac:dyDescent="0.25">
      <c r="B56" s="588"/>
      <c r="C56" s="467" t="s">
        <v>1156</v>
      </c>
      <c r="D56" s="467" t="s">
        <v>1157</v>
      </c>
      <c r="E56" s="467" t="s">
        <v>1158</v>
      </c>
      <c r="F56" s="464" t="s">
        <v>1066</v>
      </c>
      <c r="G56" s="279"/>
      <c r="H56" s="32"/>
      <c r="I56" s="588"/>
      <c r="J56" s="467" t="s">
        <v>1159</v>
      </c>
      <c r="K56" s="467" t="s">
        <v>1160</v>
      </c>
      <c r="L56" s="467" t="s">
        <v>1161</v>
      </c>
      <c r="M56" s="263" t="s">
        <v>1071</v>
      </c>
      <c r="N56" s="279"/>
    </row>
    <row r="57" spans="2:14" ht="15.75" customHeight="1" x14ac:dyDescent="0.25">
      <c r="B57" s="588"/>
      <c r="C57" s="468" t="s">
        <v>1126</v>
      </c>
      <c r="D57" s="468" t="s">
        <v>1127</v>
      </c>
      <c r="E57" s="468" t="s">
        <v>1115</v>
      </c>
      <c r="F57" s="264"/>
      <c r="G57" s="280"/>
      <c r="H57" s="32"/>
      <c r="I57" s="588"/>
      <c r="J57" s="468" t="s">
        <v>1128</v>
      </c>
      <c r="K57" s="468" t="s">
        <v>1127</v>
      </c>
      <c r="L57" s="468" t="s">
        <v>1115</v>
      </c>
      <c r="M57" s="264"/>
      <c r="N57" s="280"/>
    </row>
    <row r="58" spans="2:14" ht="15" customHeight="1" x14ac:dyDescent="0.25">
      <c r="B58" s="588" t="s">
        <v>319</v>
      </c>
      <c r="C58" s="467" t="s">
        <v>248</v>
      </c>
      <c r="D58" s="466" t="s">
        <v>248</v>
      </c>
      <c r="E58" s="466" t="s">
        <v>248</v>
      </c>
      <c r="F58" s="462" t="s">
        <v>1058</v>
      </c>
      <c r="G58" s="278"/>
      <c r="H58" s="32"/>
      <c r="I58" s="588" t="s">
        <v>319</v>
      </c>
      <c r="J58" s="466" t="s">
        <v>1077</v>
      </c>
      <c r="K58" s="466" t="s">
        <v>1077</v>
      </c>
      <c r="L58" s="466" t="s">
        <v>1077</v>
      </c>
      <c r="M58" s="261" t="s">
        <v>301</v>
      </c>
      <c r="N58" s="278"/>
    </row>
    <row r="59" spans="2:14" ht="15.75" customHeight="1" x14ac:dyDescent="0.25">
      <c r="B59" s="588"/>
      <c r="C59" s="467" t="s">
        <v>1162</v>
      </c>
      <c r="D59" s="467" t="s">
        <v>1163</v>
      </c>
      <c r="E59" s="467" t="s">
        <v>1164</v>
      </c>
      <c r="F59" s="464" t="s">
        <v>1066</v>
      </c>
      <c r="G59" s="279"/>
      <c r="H59" s="32"/>
      <c r="I59" s="588"/>
      <c r="J59" s="467" t="s">
        <v>1165</v>
      </c>
      <c r="K59" s="467" t="s">
        <v>1166</v>
      </c>
      <c r="L59" s="467" t="s">
        <v>1167</v>
      </c>
      <c r="M59" s="263" t="s">
        <v>1071</v>
      </c>
      <c r="N59" s="279"/>
    </row>
    <row r="60" spans="2:14" ht="15.75" customHeight="1" x14ac:dyDescent="0.25">
      <c r="B60" s="588"/>
      <c r="C60" s="468" t="s">
        <v>1126</v>
      </c>
      <c r="D60" s="468" t="s">
        <v>1127</v>
      </c>
      <c r="E60" s="468" t="s">
        <v>1115</v>
      </c>
      <c r="F60" s="264"/>
      <c r="G60" s="280"/>
      <c r="H60" s="32"/>
      <c r="I60" s="588"/>
      <c r="J60" s="468" t="s">
        <v>1128</v>
      </c>
      <c r="K60" s="468" t="s">
        <v>1127</v>
      </c>
      <c r="L60" s="468" t="s">
        <v>1115</v>
      </c>
      <c r="M60" s="264"/>
      <c r="N60" s="280"/>
    </row>
    <row r="61" spans="2:14" ht="15" customHeight="1" x14ac:dyDescent="0.25">
      <c r="B61" s="588" t="s">
        <v>325</v>
      </c>
      <c r="C61" s="278"/>
      <c r="D61" s="278"/>
      <c r="E61" s="278"/>
      <c r="F61" s="278"/>
      <c r="G61" s="278"/>
      <c r="H61" s="32"/>
      <c r="I61" s="588" t="s">
        <v>325</v>
      </c>
      <c r="J61" s="278"/>
      <c r="K61" s="278"/>
      <c r="L61" s="278"/>
      <c r="M61" s="278"/>
      <c r="N61" s="278"/>
    </row>
    <row r="62" spans="2:14" ht="15.75" customHeight="1" x14ac:dyDescent="0.25">
      <c r="B62" s="588"/>
      <c r="C62" s="279" t="s">
        <v>1098</v>
      </c>
      <c r="D62" s="279" t="s">
        <v>1098</v>
      </c>
      <c r="E62" s="279" t="s">
        <v>1098</v>
      </c>
      <c r="F62" s="279"/>
      <c r="G62" s="279"/>
      <c r="H62" s="32"/>
      <c r="I62" s="588"/>
      <c r="J62" s="279" t="s">
        <v>1101</v>
      </c>
      <c r="K62" s="279" t="s">
        <v>1101</v>
      </c>
      <c r="L62" s="279" t="s">
        <v>1101</v>
      </c>
      <c r="M62" s="279"/>
      <c r="N62" s="279"/>
    </row>
    <row r="63" spans="2:14" ht="15.75" customHeight="1" x14ac:dyDescent="0.25">
      <c r="B63" s="588"/>
      <c r="C63" s="280"/>
      <c r="D63" s="280"/>
      <c r="E63" s="280"/>
      <c r="F63" s="280"/>
      <c r="G63" s="280"/>
      <c r="H63" s="32"/>
      <c r="I63" s="588"/>
      <c r="J63" s="280"/>
      <c r="K63" s="280"/>
      <c r="L63" s="280"/>
      <c r="M63" s="280"/>
      <c r="N63" s="280"/>
    </row>
    <row r="64" spans="2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8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61:B63"/>
    <mergeCell ref="I61:I63"/>
    <mergeCell ref="B52:B54"/>
    <mergeCell ref="I52:I54"/>
    <mergeCell ref="B55:B57"/>
    <mergeCell ref="I55:I57"/>
    <mergeCell ref="B58:B60"/>
    <mergeCell ref="I58:I60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topLeftCell="H1" zoomScaleNormal="100" workbookViewId="0">
      <selection activeCell="I1" sqref="I1:N1"/>
    </sheetView>
  </sheetViews>
  <sheetFormatPr defaultColWidth="8.875" defaultRowHeight="15.75" x14ac:dyDescent="0.25"/>
  <cols>
    <col min="1" max="1" width="3.875" customWidth="1"/>
    <col min="2" max="2" width="11.625" customWidth="1"/>
    <col min="3" max="7" width="30.125" customWidth="1"/>
    <col min="8" max="8" width="2" customWidth="1"/>
    <col min="9" max="9" width="12.625" customWidth="1"/>
    <col min="10" max="14" width="31.875" customWidth="1"/>
    <col min="15" max="26" width="8.625" customWidth="1"/>
    <col min="27" max="1025" width="11.125" customWidth="1"/>
  </cols>
  <sheetData>
    <row r="1" spans="2:14" ht="15.75" customHeight="1" x14ac:dyDescent="0.25">
      <c r="B1" s="592" t="s">
        <v>1545</v>
      </c>
      <c r="C1" s="592"/>
      <c r="D1" s="592"/>
      <c r="E1" s="592"/>
      <c r="F1" s="592"/>
      <c r="G1" s="592"/>
      <c r="H1" s="245"/>
      <c r="I1" s="592" t="s">
        <v>1544</v>
      </c>
      <c r="J1" s="592"/>
      <c r="K1" s="592"/>
      <c r="L1" s="592"/>
      <c r="M1" s="592"/>
      <c r="N1" s="592"/>
    </row>
    <row r="2" spans="2:14" ht="14.25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14.25" customHeight="1" x14ac:dyDescent="0.25">
      <c r="B3" s="246"/>
      <c r="C3" s="247"/>
      <c r="D3" s="247"/>
      <c r="E3" s="247"/>
      <c r="F3" s="247"/>
      <c r="G3" s="32"/>
      <c r="H3" s="32"/>
      <c r="I3" s="246"/>
      <c r="J3" s="247"/>
      <c r="K3" s="247"/>
      <c r="L3" s="247"/>
      <c r="M3" s="247"/>
      <c r="N3" s="247"/>
    </row>
    <row r="4" spans="2:14" ht="15" customHeight="1" x14ac:dyDescent="0.25">
      <c r="B4" s="590" t="s">
        <v>1168</v>
      </c>
      <c r="C4" s="590"/>
      <c r="D4" s="590"/>
      <c r="E4" s="590"/>
      <c r="F4" s="590"/>
      <c r="G4" s="590"/>
      <c r="I4" s="590" t="s">
        <v>1169</v>
      </c>
      <c r="J4" s="590"/>
      <c r="K4" s="590"/>
      <c r="L4" s="590"/>
      <c r="M4" s="590"/>
      <c r="N4" s="590"/>
    </row>
    <row r="5" spans="2:14" ht="14.25" customHeight="1" x14ac:dyDescent="0.25">
      <c r="B5" s="248"/>
      <c r="C5" s="249"/>
      <c r="D5" s="250"/>
      <c r="E5" s="251"/>
      <c r="F5" s="252"/>
      <c r="G5" s="253"/>
      <c r="I5" s="248"/>
      <c r="J5" s="249"/>
      <c r="K5" s="250"/>
      <c r="L5" s="251"/>
      <c r="M5" s="252"/>
      <c r="N5" s="253"/>
    </row>
    <row r="6" spans="2:14" ht="14.25" customHeight="1" x14ac:dyDescent="0.25">
      <c r="B6" s="254"/>
      <c r="C6" s="273"/>
      <c r="D6" s="273" t="s">
        <v>242</v>
      </c>
      <c r="E6" s="273" t="s">
        <v>1170</v>
      </c>
      <c r="F6" s="273"/>
      <c r="G6" s="274"/>
      <c r="H6" s="12"/>
      <c r="I6" s="275"/>
      <c r="J6" s="276"/>
      <c r="K6" s="273" t="s">
        <v>244</v>
      </c>
      <c r="L6" s="273" t="s">
        <v>1171</v>
      </c>
      <c r="M6" s="273" t="s">
        <v>1172</v>
      </c>
      <c r="N6" s="277"/>
    </row>
    <row r="7" spans="2:14" ht="13.5" customHeight="1" x14ac:dyDescent="0.5">
      <c r="B7" s="257" t="s">
        <v>246</v>
      </c>
      <c r="C7" s="258">
        <v>1</v>
      </c>
      <c r="D7" s="258">
        <v>2</v>
      </c>
      <c r="E7" s="258">
        <v>3</v>
      </c>
      <c r="F7" s="258">
        <v>4</v>
      </c>
      <c r="G7" s="258">
        <v>4</v>
      </c>
      <c r="H7" s="259"/>
      <c r="I7" s="257" t="s">
        <v>127</v>
      </c>
      <c r="J7" s="258">
        <v>1</v>
      </c>
      <c r="K7" s="258">
        <v>2</v>
      </c>
      <c r="L7" s="258">
        <v>3</v>
      </c>
      <c r="M7" s="258">
        <v>4</v>
      </c>
      <c r="N7" s="258">
        <v>5</v>
      </c>
    </row>
    <row r="8" spans="2:14" ht="15" customHeight="1" x14ac:dyDescent="0.25">
      <c r="B8" s="588" t="s">
        <v>247</v>
      </c>
      <c r="C8" s="261" t="s">
        <v>1173</v>
      </c>
      <c r="D8" s="261" t="s">
        <v>248</v>
      </c>
      <c r="E8" s="261" t="s">
        <v>1173</v>
      </c>
      <c r="F8" s="261" t="s">
        <v>1173</v>
      </c>
      <c r="G8" s="278"/>
      <c r="H8" s="32"/>
      <c r="I8" s="591" t="s">
        <v>247</v>
      </c>
      <c r="J8" s="261" t="s">
        <v>249</v>
      </c>
      <c r="K8" s="261" t="s">
        <v>249</v>
      </c>
      <c r="L8" s="261" t="s">
        <v>249</v>
      </c>
      <c r="M8" s="261" t="s">
        <v>249</v>
      </c>
      <c r="N8" s="278"/>
    </row>
    <row r="9" spans="2:14" ht="14.25" customHeight="1" x14ac:dyDescent="0.25">
      <c r="B9" s="588"/>
      <c r="C9" s="263" t="s">
        <v>1174</v>
      </c>
      <c r="D9" s="263" t="s">
        <v>1175</v>
      </c>
      <c r="E9" s="263" t="s">
        <v>1176</v>
      </c>
      <c r="F9" s="263" t="s">
        <v>1177</v>
      </c>
      <c r="G9" s="279"/>
      <c r="H9" s="32"/>
      <c r="I9" s="591"/>
      <c r="J9" s="263" t="s">
        <v>1178</v>
      </c>
      <c r="K9" s="263" t="s">
        <v>1179</v>
      </c>
      <c r="L9" s="263" t="s">
        <v>1180</v>
      </c>
      <c r="M9" s="263" t="s">
        <v>1181</v>
      </c>
      <c r="N9" s="279"/>
    </row>
    <row r="10" spans="2:14" ht="14.25" customHeight="1" x14ac:dyDescent="0.25">
      <c r="B10" s="588"/>
      <c r="C10" s="264" t="s">
        <v>1182</v>
      </c>
      <c r="D10" s="264" t="s">
        <v>1183</v>
      </c>
      <c r="E10" s="264" t="s">
        <v>1184</v>
      </c>
      <c r="F10" s="264" t="s">
        <v>1185</v>
      </c>
      <c r="G10" s="280"/>
      <c r="H10" s="32"/>
      <c r="I10" s="591"/>
      <c r="J10" s="264" t="s">
        <v>1182</v>
      </c>
      <c r="K10" s="264" t="s">
        <v>1183</v>
      </c>
      <c r="L10" s="264" t="s">
        <v>1184</v>
      </c>
      <c r="M10" s="264" t="s">
        <v>1185</v>
      </c>
      <c r="N10" s="280"/>
    </row>
    <row r="11" spans="2:14" ht="15" customHeight="1" x14ac:dyDescent="0.25">
      <c r="B11" s="588" t="s">
        <v>264</v>
      </c>
      <c r="C11" s="261" t="s">
        <v>1173</v>
      </c>
      <c r="D11" s="261" t="s">
        <v>248</v>
      </c>
      <c r="E11" s="261" t="s">
        <v>1173</v>
      </c>
      <c r="F11" s="261" t="s">
        <v>1173</v>
      </c>
      <c r="G11" s="261"/>
      <c r="H11" s="32"/>
      <c r="I11" s="588" t="s">
        <v>264</v>
      </c>
      <c r="J11" s="261" t="s">
        <v>249</v>
      </c>
      <c r="K11" s="261" t="s">
        <v>249</v>
      </c>
      <c r="L11" s="261" t="s">
        <v>249</v>
      </c>
      <c r="M11" s="261" t="s">
        <v>249</v>
      </c>
      <c r="N11" s="261"/>
    </row>
    <row r="12" spans="2:14" ht="14.25" customHeight="1" x14ac:dyDescent="0.25">
      <c r="B12" s="588"/>
      <c r="C12" s="263" t="s">
        <v>1186</v>
      </c>
      <c r="D12" s="263" t="s">
        <v>1187</v>
      </c>
      <c r="E12" s="263" t="s">
        <v>1188</v>
      </c>
      <c r="F12" s="263" t="s">
        <v>1189</v>
      </c>
      <c r="G12" s="263" t="s">
        <v>1190</v>
      </c>
      <c r="H12" s="32"/>
      <c r="I12" s="588"/>
      <c r="J12" s="263" t="s">
        <v>1191</v>
      </c>
      <c r="K12" s="263" t="s">
        <v>1192</v>
      </c>
      <c r="L12" s="263" t="s">
        <v>1193</v>
      </c>
      <c r="M12" s="263" t="s">
        <v>1194</v>
      </c>
      <c r="N12" s="263" t="s">
        <v>683</v>
      </c>
    </row>
    <row r="13" spans="2:14" ht="14.25" customHeight="1" x14ac:dyDescent="0.25">
      <c r="B13" s="588"/>
      <c r="C13" s="264" t="s">
        <v>1182</v>
      </c>
      <c r="D13" s="264" t="s">
        <v>1183</v>
      </c>
      <c r="E13" s="264" t="s">
        <v>1184</v>
      </c>
      <c r="F13" s="264" t="s">
        <v>1195</v>
      </c>
      <c r="G13" s="264"/>
      <c r="H13" s="32"/>
      <c r="I13" s="588"/>
      <c r="J13" s="264" t="s">
        <v>1182</v>
      </c>
      <c r="K13" s="264" t="s">
        <v>1183</v>
      </c>
      <c r="L13" s="264" t="s">
        <v>1184</v>
      </c>
      <c r="M13" s="264" t="s">
        <v>1195</v>
      </c>
      <c r="N13" s="264"/>
    </row>
    <row r="14" spans="2:14" ht="15" customHeight="1" x14ac:dyDescent="0.25">
      <c r="B14" s="588" t="s">
        <v>275</v>
      </c>
      <c r="C14" s="261"/>
      <c r="D14" s="261"/>
      <c r="E14" s="261"/>
      <c r="F14" s="261" t="s">
        <v>1173</v>
      </c>
      <c r="G14" s="278"/>
      <c r="H14" s="32"/>
      <c r="I14" s="588" t="s">
        <v>275</v>
      </c>
      <c r="J14" s="261"/>
      <c r="K14" s="261"/>
      <c r="L14" s="261"/>
      <c r="M14" s="261" t="s">
        <v>249</v>
      </c>
      <c r="N14" s="278"/>
    </row>
    <row r="15" spans="2:14" ht="14.25" customHeight="1" x14ac:dyDescent="0.25">
      <c r="B15" s="588"/>
      <c r="C15" s="263" t="s">
        <v>1196</v>
      </c>
      <c r="D15" s="263" t="s">
        <v>1196</v>
      </c>
      <c r="E15" s="263" t="s">
        <v>1196</v>
      </c>
      <c r="F15" s="263" t="s">
        <v>1197</v>
      </c>
      <c r="G15" s="279"/>
      <c r="H15" s="32"/>
      <c r="I15" s="588"/>
      <c r="J15" s="263" t="s">
        <v>382</v>
      </c>
      <c r="K15" s="263" t="s">
        <v>382</v>
      </c>
      <c r="L15" s="263" t="s">
        <v>382</v>
      </c>
      <c r="M15" s="263" t="s">
        <v>1198</v>
      </c>
      <c r="N15" s="279"/>
    </row>
    <row r="16" spans="2:14" ht="14.25" customHeight="1" x14ac:dyDescent="0.25">
      <c r="B16" s="588"/>
      <c r="C16" s="264"/>
      <c r="D16" s="264"/>
      <c r="E16" s="264"/>
      <c r="F16" s="264" t="s">
        <v>1199</v>
      </c>
      <c r="G16" s="280"/>
      <c r="H16" s="32"/>
      <c r="I16" s="588"/>
      <c r="J16" s="264"/>
      <c r="K16" s="264"/>
      <c r="L16" s="264"/>
      <c r="M16" s="264" t="s">
        <v>1199</v>
      </c>
      <c r="N16" s="280"/>
    </row>
    <row r="17" spans="2:14" ht="15" customHeight="1" x14ac:dyDescent="0.25">
      <c r="B17" s="588" t="s">
        <v>286</v>
      </c>
      <c r="C17" s="261"/>
      <c r="D17" s="261"/>
      <c r="E17" s="261"/>
      <c r="F17" s="261"/>
      <c r="G17" s="278"/>
      <c r="H17" s="32"/>
      <c r="I17" s="588" t="s">
        <v>286</v>
      </c>
      <c r="J17" s="261"/>
      <c r="K17" s="261"/>
      <c r="L17" s="261"/>
      <c r="M17" s="261"/>
      <c r="N17" s="278"/>
    </row>
    <row r="18" spans="2:14" ht="14.25" customHeight="1" x14ac:dyDescent="0.25">
      <c r="B18" s="588"/>
      <c r="C18" s="263" t="s">
        <v>1058</v>
      </c>
      <c r="D18" s="263" t="s">
        <v>1058</v>
      </c>
      <c r="E18" s="263" t="s">
        <v>1058</v>
      </c>
      <c r="F18" s="263" t="s">
        <v>1058</v>
      </c>
      <c r="G18" s="279"/>
      <c r="H18" s="32"/>
      <c r="I18" s="588"/>
      <c r="J18" s="263" t="s">
        <v>382</v>
      </c>
      <c r="K18" s="263" t="s">
        <v>382</v>
      </c>
      <c r="L18" s="263" t="s">
        <v>382</v>
      </c>
      <c r="M18" s="263" t="s">
        <v>382</v>
      </c>
      <c r="N18" s="279"/>
    </row>
    <row r="19" spans="2:14" ht="14.25" customHeight="1" x14ac:dyDescent="0.25">
      <c r="B19" s="588"/>
      <c r="C19" s="264"/>
      <c r="D19" s="264"/>
      <c r="E19" s="264"/>
      <c r="F19" s="264"/>
      <c r="G19" s="280"/>
      <c r="H19" s="32"/>
      <c r="I19" s="588"/>
      <c r="J19" s="264"/>
      <c r="K19" s="264"/>
      <c r="L19" s="264"/>
      <c r="M19" s="264"/>
      <c r="N19" s="280"/>
    </row>
    <row r="20" spans="2:14" ht="14.25" customHeight="1" x14ac:dyDescent="0.25">
      <c r="B20" s="262" t="s">
        <v>297</v>
      </c>
      <c r="C20" s="260" t="s">
        <v>298</v>
      </c>
      <c r="D20" s="260" t="s">
        <v>298</v>
      </c>
      <c r="E20" s="260" t="s">
        <v>298</v>
      </c>
      <c r="F20" s="260" t="s">
        <v>298</v>
      </c>
      <c r="G20" s="260" t="s">
        <v>298</v>
      </c>
      <c r="H20" s="266"/>
      <c r="I20" s="262" t="s">
        <v>297</v>
      </c>
      <c r="J20" s="260" t="s">
        <v>298</v>
      </c>
      <c r="K20" s="260" t="s">
        <v>298</v>
      </c>
      <c r="L20" s="260" t="s">
        <v>298</v>
      </c>
      <c r="M20" s="260" t="s">
        <v>298</v>
      </c>
      <c r="N20" s="260" t="s">
        <v>298</v>
      </c>
    </row>
    <row r="21" spans="2:14" ht="15" customHeight="1" x14ac:dyDescent="0.25">
      <c r="B21" s="588" t="s">
        <v>299</v>
      </c>
      <c r="C21" s="261"/>
      <c r="D21" s="261"/>
      <c r="E21" s="261"/>
      <c r="F21" s="261"/>
      <c r="G21" s="278"/>
      <c r="H21" s="32"/>
      <c r="I21" s="589" t="s">
        <v>299</v>
      </c>
      <c r="J21" s="261"/>
      <c r="K21" s="261"/>
      <c r="L21" s="261"/>
      <c r="M21" s="261"/>
      <c r="N21" s="278"/>
    </row>
    <row r="22" spans="2:14" ht="14.25" customHeight="1" x14ac:dyDescent="0.25">
      <c r="B22" s="588"/>
      <c r="C22" s="263" t="s">
        <v>1058</v>
      </c>
      <c r="D22" s="263" t="s">
        <v>1058</v>
      </c>
      <c r="E22" s="263" t="s">
        <v>1058</v>
      </c>
      <c r="F22" s="263" t="s">
        <v>1058</v>
      </c>
      <c r="G22" s="279"/>
      <c r="H22" s="32"/>
      <c r="I22" s="589"/>
      <c r="J22" s="263" t="s">
        <v>382</v>
      </c>
      <c r="K22" s="263" t="s">
        <v>382</v>
      </c>
      <c r="L22" s="263" t="s">
        <v>382</v>
      </c>
      <c r="M22" s="263" t="s">
        <v>382</v>
      </c>
      <c r="N22" s="279"/>
    </row>
    <row r="23" spans="2:14" ht="14.25" customHeight="1" x14ac:dyDescent="0.25">
      <c r="B23" s="588"/>
      <c r="C23" s="264"/>
      <c r="D23" s="264"/>
      <c r="E23" s="264"/>
      <c r="F23" s="264"/>
      <c r="G23" s="280"/>
      <c r="H23" s="32"/>
      <c r="I23" s="589"/>
      <c r="J23" s="264"/>
      <c r="K23" s="264"/>
      <c r="L23" s="264"/>
      <c r="M23" s="264"/>
      <c r="N23" s="280"/>
    </row>
    <row r="24" spans="2:14" ht="15" customHeight="1" x14ac:dyDescent="0.25">
      <c r="B24" s="588" t="s">
        <v>316</v>
      </c>
      <c r="C24" s="261"/>
      <c r="D24" s="261"/>
      <c r="E24" s="261"/>
      <c r="F24" s="261"/>
      <c r="G24" s="278"/>
      <c r="H24" s="32"/>
      <c r="I24" s="588" t="s">
        <v>316</v>
      </c>
      <c r="J24" s="261"/>
      <c r="K24" s="261"/>
      <c r="L24" s="261"/>
      <c r="M24" s="261"/>
      <c r="N24" s="278"/>
    </row>
    <row r="25" spans="2:14" ht="14.25" customHeight="1" x14ac:dyDescent="0.25">
      <c r="B25" s="588"/>
      <c r="C25" s="263" t="s">
        <v>1058</v>
      </c>
      <c r="D25" s="263" t="s">
        <v>1058</v>
      </c>
      <c r="E25" s="263" t="s">
        <v>1058</v>
      </c>
      <c r="F25" s="263" t="s">
        <v>1058</v>
      </c>
      <c r="G25" s="279"/>
      <c r="H25" s="32"/>
      <c r="I25" s="588"/>
      <c r="J25" s="263" t="s">
        <v>382</v>
      </c>
      <c r="K25" s="263" t="s">
        <v>382</v>
      </c>
      <c r="L25" s="263" t="s">
        <v>382</v>
      </c>
      <c r="M25" s="263" t="s">
        <v>382</v>
      </c>
      <c r="N25" s="279"/>
    </row>
    <row r="26" spans="2:14" ht="14.25" customHeight="1" x14ac:dyDescent="0.25">
      <c r="B26" s="588"/>
      <c r="C26" s="264"/>
      <c r="D26" s="264"/>
      <c r="E26" s="264"/>
      <c r="F26" s="264"/>
      <c r="G26" s="280"/>
      <c r="H26" s="32"/>
      <c r="I26" s="588"/>
      <c r="J26" s="264"/>
      <c r="K26" s="264"/>
      <c r="L26" s="264"/>
      <c r="M26" s="264"/>
      <c r="N26" s="280"/>
    </row>
    <row r="27" spans="2:14" ht="15" customHeight="1" x14ac:dyDescent="0.25">
      <c r="B27" s="588" t="s">
        <v>319</v>
      </c>
      <c r="C27" s="261"/>
      <c r="D27" s="261"/>
      <c r="E27" s="261"/>
      <c r="F27" s="261"/>
      <c r="G27" s="278"/>
      <c r="H27" s="32"/>
      <c r="I27" s="588" t="s">
        <v>319</v>
      </c>
      <c r="J27" s="261"/>
      <c r="K27" s="261"/>
      <c r="L27" s="261"/>
      <c r="M27" s="261"/>
      <c r="N27" s="278"/>
    </row>
    <row r="28" spans="2:14" ht="14.25" customHeight="1" x14ac:dyDescent="0.25">
      <c r="B28" s="588"/>
      <c r="C28" s="263" t="s">
        <v>1200</v>
      </c>
      <c r="D28" s="263" t="s">
        <v>1200</v>
      </c>
      <c r="E28" s="263" t="s">
        <v>1200</v>
      </c>
      <c r="F28" s="263" t="s">
        <v>1200</v>
      </c>
      <c r="G28" s="279"/>
      <c r="H28" s="32"/>
      <c r="I28" s="588"/>
      <c r="J28" s="263" t="s">
        <v>1201</v>
      </c>
      <c r="K28" s="263" t="s">
        <v>1201</v>
      </c>
      <c r="L28" s="263" t="s">
        <v>1201</v>
      </c>
      <c r="M28" s="263" t="s">
        <v>1201</v>
      </c>
      <c r="N28" s="279"/>
    </row>
    <row r="29" spans="2:14" ht="14.25" customHeight="1" x14ac:dyDescent="0.25">
      <c r="B29" s="588"/>
      <c r="C29" s="264"/>
      <c r="D29" s="264"/>
      <c r="E29" s="264"/>
      <c r="F29" s="264"/>
      <c r="G29" s="280"/>
      <c r="H29" s="32"/>
      <c r="I29" s="588"/>
      <c r="J29" s="264"/>
      <c r="K29" s="264"/>
      <c r="L29" s="264"/>
      <c r="M29" s="264"/>
      <c r="N29" s="280"/>
    </row>
    <row r="30" spans="2:14" ht="15" customHeight="1" x14ac:dyDescent="0.25">
      <c r="B30" s="588" t="s">
        <v>325</v>
      </c>
      <c r="C30" s="278"/>
      <c r="D30" s="278"/>
      <c r="E30" s="278"/>
      <c r="F30" s="278"/>
      <c r="G30" s="278"/>
      <c r="H30" s="32"/>
      <c r="I30" s="588" t="s">
        <v>325</v>
      </c>
      <c r="J30" s="278"/>
      <c r="K30" s="278"/>
      <c r="L30" s="278"/>
      <c r="M30" s="278"/>
      <c r="N30" s="278"/>
    </row>
    <row r="31" spans="2:14" ht="14.25" customHeight="1" x14ac:dyDescent="0.25">
      <c r="B31" s="588"/>
      <c r="C31" s="279"/>
      <c r="D31" s="279"/>
      <c r="E31" s="279"/>
      <c r="F31" s="279"/>
      <c r="G31" s="279"/>
      <c r="H31" s="32"/>
      <c r="I31" s="588"/>
      <c r="J31" s="279"/>
      <c r="K31" s="279"/>
      <c r="L31" s="279"/>
      <c r="M31" s="279"/>
      <c r="N31" s="279"/>
    </row>
    <row r="32" spans="2:14" ht="14.25" customHeight="1" x14ac:dyDescent="0.25">
      <c r="B32" s="588"/>
      <c r="C32" s="280"/>
      <c r="D32" s="280"/>
      <c r="E32" s="280"/>
      <c r="F32" s="280"/>
      <c r="G32" s="280"/>
      <c r="H32" s="32"/>
      <c r="I32" s="588"/>
      <c r="J32" s="280"/>
      <c r="K32" s="280"/>
      <c r="L32" s="280"/>
      <c r="M32" s="280"/>
      <c r="N32" s="280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0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30:B32"/>
    <mergeCell ref="I30:I32"/>
    <mergeCell ref="B21:B23"/>
    <mergeCell ref="I21:I23"/>
    <mergeCell ref="B24:B26"/>
    <mergeCell ref="I24:I26"/>
    <mergeCell ref="B27:B29"/>
    <mergeCell ref="I27:I29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Id="1" sqref="AC33:AC36 A1:F1"/>
    </sheetView>
  </sheetViews>
  <sheetFormatPr defaultColWidth="8.875" defaultRowHeight="15.75" x14ac:dyDescent="0.25"/>
  <cols>
    <col min="1" max="1" width="10.625" customWidth="1"/>
    <col min="2" max="2" width="31.125" customWidth="1"/>
    <col min="3" max="3" width="26.5" customWidth="1"/>
    <col min="4" max="4" width="23.625" customWidth="1"/>
    <col min="5" max="5" width="24.375" customWidth="1"/>
    <col min="6" max="6" width="28.375" customWidth="1"/>
    <col min="7" max="7" width="10.625" customWidth="1"/>
    <col min="8" max="8" width="11.125" customWidth="1"/>
    <col min="9" max="9" width="24.125" customWidth="1"/>
    <col min="10" max="10" width="28.625" customWidth="1"/>
    <col min="11" max="11" width="23.125" customWidth="1"/>
    <col min="12" max="12" width="27.375" customWidth="1"/>
    <col min="13" max="13" width="31.5" customWidth="1"/>
    <col min="14" max="26" width="8.625" customWidth="1"/>
    <col min="27" max="1025" width="11.125" customWidth="1"/>
  </cols>
  <sheetData>
    <row r="1" spans="1:13" ht="15.75" customHeight="1" x14ac:dyDescent="0.25">
      <c r="A1" s="590" t="s">
        <v>1202</v>
      </c>
      <c r="B1" s="590"/>
      <c r="C1" s="590"/>
      <c r="D1" s="590"/>
      <c r="E1" s="590"/>
      <c r="F1" s="590"/>
      <c r="H1" s="590" t="s">
        <v>1203</v>
      </c>
      <c r="I1" s="590"/>
      <c r="J1" s="590"/>
      <c r="K1" s="590"/>
      <c r="L1" s="590"/>
      <c r="M1" s="590"/>
    </row>
    <row r="2" spans="1:13" ht="15.75" customHeight="1" x14ac:dyDescent="0.25">
      <c r="A2" s="248"/>
      <c r="B2" s="249"/>
      <c r="C2" s="250">
        <v>1</v>
      </c>
      <c r="D2" s="251" t="s">
        <v>240</v>
      </c>
      <c r="E2" s="252"/>
      <c r="F2" s="253"/>
      <c r="H2" s="248"/>
      <c r="I2" s="249"/>
      <c r="J2" s="250">
        <v>1</v>
      </c>
      <c r="K2" s="251" t="s">
        <v>241</v>
      </c>
      <c r="L2" s="252"/>
      <c r="M2" s="253"/>
    </row>
    <row r="3" spans="1:13" ht="15.75" customHeight="1" x14ac:dyDescent="0.25">
      <c r="A3" s="254"/>
      <c r="B3" s="273"/>
      <c r="C3" s="273" t="s">
        <v>242</v>
      </c>
      <c r="D3" s="273" t="s">
        <v>1204</v>
      </c>
      <c r="E3" s="273" t="s">
        <v>1205</v>
      </c>
      <c r="G3" s="12"/>
      <c r="H3" s="275"/>
      <c r="I3" s="276"/>
      <c r="J3" s="273" t="s">
        <v>244</v>
      </c>
      <c r="K3" s="273" t="s">
        <v>1204</v>
      </c>
      <c r="L3" s="273" t="s">
        <v>1205</v>
      </c>
      <c r="M3" s="277"/>
    </row>
    <row r="4" spans="1:13" ht="15.75" customHeight="1" x14ac:dyDescent="0.5">
      <c r="A4" s="257" t="s">
        <v>246</v>
      </c>
      <c r="B4" s="258">
        <v>1</v>
      </c>
      <c r="C4" s="258">
        <v>2</v>
      </c>
      <c r="D4" s="258">
        <v>3</v>
      </c>
      <c r="E4" s="258">
        <v>4</v>
      </c>
      <c r="F4" s="258">
        <v>5</v>
      </c>
      <c r="G4" s="259"/>
      <c r="H4" s="257" t="s">
        <v>127</v>
      </c>
      <c r="I4" s="258">
        <v>1</v>
      </c>
      <c r="J4" s="258">
        <v>2</v>
      </c>
      <c r="K4" s="258">
        <v>3</v>
      </c>
      <c r="L4" s="258">
        <v>4</v>
      </c>
      <c r="M4" s="258">
        <v>5</v>
      </c>
    </row>
    <row r="5" spans="1:13" ht="16.5" customHeight="1" x14ac:dyDescent="0.25">
      <c r="A5" s="588" t="s">
        <v>247</v>
      </c>
      <c r="B5" s="261"/>
      <c r="C5" s="261"/>
      <c r="D5" s="261"/>
      <c r="E5" s="261"/>
      <c r="F5" s="261"/>
      <c r="G5" s="32"/>
      <c r="H5" s="591" t="s">
        <v>247</v>
      </c>
      <c r="I5" s="261"/>
      <c r="J5" s="261"/>
      <c r="K5" s="261"/>
      <c r="L5" s="261"/>
      <c r="M5" s="261"/>
    </row>
    <row r="6" spans="1:13" ht="15.75" customHeight="1" x14ac:dyDescent="0.25">
      <c r="A6" s="588"/>
      <c r="B6" s="263"/>
      <c r="C6" s="263" t="s">
        <v>1206</v>
      </c>
      <c r="D6" s="263" t="s">
        <v>1206</v>
      </c>
      <c r="E6" s="263" t="s">
        <v>1206</v>
      </c>
      <c r="F6" s="263" t="s">
        <v>1206</v>
      </c>
      <c r="G6" s="32"/>
      <c r="H6" s="591"/>
      <c r="I6" s="263"/>
      <c r="J6" s="263" t="s">
        <v>1207</v>
      </c>
      <c r="K6" s="263" t="s">
        <v>1207</v>
      </c>
      <c r="L6" s="263" t="s">
        <v>1207</v>
      </c>
      <c r="M6" s="263" t="s">
        <v>1207</v>
      </c>
    </row>
    <row r="7" spans="1:13" ht="15.75" customHeight="1" x14ac:dyDescent="0.25">
      <c r="A7" s="588"/>
      <c r="B7" s="264"/>
      <c r="C7" s="264"/>
      <c r="D7" s="264"/>
      <c r="E7" s="264"/>
      <c r="F7" s="264"/>
      <c r="G7" s="32"/>
      <c r="H7" s="591"/>
      <c r="I7" s="264"/>
      <c r="J7" s="264"/>
      <c r="K7" s="264"/>
      <c r="L7" s="264"/>
      <c r="M7" s="264"/>
    </row>
    <row r="8" spans="1:13" ht="16.5" customHeight="1" x14ac:dyDescent="0.25">
      <c r="A8" s="588" t="s">
        <v>264</v>
      </c>
      <c r="B8" s="466"/>
      <c r="C8" s="261"/>
      <c r="D8" s="261"/>
      <c r="E8" s="261"/>
      <c r="F8" s="261"/>
      <c r="G8" s="32"/>
      <c r="H8" s="588" t="s">
        <v>264</v>
      </c>
      <c r="I8" s="466"/>
      <c r="J8" s="261"/>
      <c r="K8" s="261"/>
      <c r="L8" s="261"/>
      <c r="M8" s="261"/>
    </row>
    <row r="9" spans="1:13" ht="15.75" customHeight="1" x14ac:dyDescent="0.25">
      <c r="A9" s="588"/>
      <c r="B9" s="467" t="s">
        <v>1208</v>
      </c>
      <c r="C9" s="263" t="s">
        <v>1206</v>
      </c>
      <c r="D9" s="263" t="s">
        <v>1206</v>
      </c>
      <c r="E9" s="263" t="s">
        <v>1206</v>
      </c>
      <c r="F9" s="263" t="s">
        <v>1206</v>
      </c>
      <c r="G9" s="32"/>
      <c r="H9" s="588"/>
      <c r="I9" s="467" t="s">
        <v>1209</v>
      </c>
      <c r="J9" s="263" t="s">
        <v>1207</v>
      </c>
      <c r="K9" s="263" t="s">
        <v>1207</v>
      </c>
      <c r="L9" s="263" t="s">
        <v>1207</v>
      </c>
      <c r="M9" s="263" t="s">
        <v>1207</v>
      </c>
    </row>
    <row r="10" spans="1:13" ht="15.75" customHeight="1" x14ac:dyDescent="0.25">
      <c r="A10" s="588"/>
      <c r="B10" s="468" t="s">
        <v>1210</v>
      </c>
      <c r="C10" s="264"/>
      <c r="D10" s="264"/>
      <c r="E10" s="264"/>
      <c r="F10" s="264"/>
      <c r="G10" s="32"/>
      <c r="H10" s="588"/>
      <c r="I10" s="468" t="s">
        <v>1210</v>
      </c>
      <c r="J10" s="264"/>
      <c r="K10" s="264"/>
      <c r="L10" s="264"/>
      <c r="M10" s="264"/>
    </row>
    <row r="11" spans="1:13" ht="18" customHeight="1" x14ac:dyDescent="0.25">
      <c r="A11" s="588" t="s">
        <v>275</v>
      </c>
      <c r="B11" s="466" t="s">
        <v>248</v>
      </c>
      <c r="C11" s="466" t="s">
        <v>248</v>
      </c>
      <c r="D11" s="466" t="s">
        <v>248</v>
      </c>
      <c r="E11" s="466" t="s">
        <v>248</v>
      </c>
      <c r="F11" s="466" t="s">
        <v>248</v>
      </c>
      <c r="G11" s="32"/>
      <c r="H11" s="588" t="s">
        <v>275</v>
      </c>
      <c r="I11" s="466" t="s">
        <v>249</v>
      </c>
      <c r="J11" s="466" t="s">
        <v>249</v>
      </c>
      <c r="K11" s="466" t="s">
        <v>249</v>
      </c>
      <c r="L11" s="466" t="s">
        <v>249</v>
      </c>
      <c r="M11" s="466" t="s">
        <v>249</v>
      </c>
    </row>
    <row r="12" spans="1:13" ht="15.75" customHeight="1" x14ac:dyDescent="0.25">
      <c r="A12" s="588"/>
      <c r="B12" s="467" t="s">
        <v>1211</v>
      </c>
      <c r="C12" s="467" t="s">
        <v>1212</v>
      </c>
      <c r="D12" s="467" t="s">
        <v>1213</v>
      </c>
      <c r="E12" s="467" t="s">
        <v>1214</v>
      </c>
      <c r="F12" s="467" t="s">
        <v>1215</v>
      </c>
      <c r="G12" s="32"/>
      <c r="H12" s="588"/>
      <c r="I12" s="467" t="s">
        <v>1216</v>
      </c>
      <c r="J12" s="467" t="s">
        <v>1217</v>
      </c>
      <c r="K12" s="467" t="s">
        <v>1218</v>
      </c>
      <c r="L12" s="467" t="s">
        <v>1219</v>
      </c>
      <c r="M12" s="467" t="s">
        <v>1220</v>
      </c>
    </row>
    <row r="13" spans="1:13" ht="15.75" customHeight="1" x14ac:dyDescent="0.25">
      <c r="A13" s="588"/>
      <c r="B13" s="468" t="s">
        <v>1221</v>
      </c>
      <c r="C13" s="468" t="s">
        <v>1222</v>
      </c>
      <c r="D13" s="468" t="s">
        <v>1223</v>
      </c>
      <c r="E13" s="468" t="s">
        <v>1224</v>
      </c>
      <c r="F13" s="468" t="s">
        <v>1225</v>
      </c>
      <c r="G13" s="32"/>
      <c r="H13" s="588"/>
      <c r="I13" s="468" t="s">
        <v>1221</v>
      </c>
      <c r="J13" s="468" t="s">
        <v>1222</v>
      </c>
      <c r="K13" s="468" t="s">
        <v>1223</v>
      </c>
      <c r="L13" s="468" t="s">
        <v>1224</v>
      </c>
      <c r="M13" s="468" t="s">
        <v>1225</v>
      </c>
    </row>
    <row r="14" spans="1:13" ht="18" customHeight="1" x14ac:dyDescent="0.25">
      <c r="A14" s="588" t="s">
        <v>286</v>
      </c>
      <c r="B14" s="466" t="s">
        <v>248</v>
      </c>
      <c r="C14" s="466" t="s">
        <v>248</v>
      </c>
      <c r="D14" s="466" t="s">
        <v>248</v>
      </c>
      <c r="E14" s="466" t="s">
        <v>248</v>
      </c>
      <c r="F14" s="466" t="s">
        <v>248</v>
      </c>
      <c r="G14" s="32"/>
      <c r="H14" s="588" t="s">
        <v>286</v>
      </c>
      <c r="I14" s="466" t="s">
        <v>249</v>
      </c>
      <c r="J14" s="466" t="s">
        <v>249</v>
      </c>
      <c r="K14" s="466" t="s">
        <v>249</v>
      </c>
      <c r="L14" s="466" t="s">
        <v>249</v>
      </c>
      <c r="M14" s="466" t="s">
        <v>249</v>
      </c>
    </row>
    <row r="15" spans="1:13" ht="15.75" customHeight="1" x14ac:dyDescent="0.25">
      <c r="A15" s="588"/>
      <c r="B15" s="467" t="s">
        <v>1226</v>
      </c>
      <c r="C15" s="467" t="s">
        <v>1227</v>
      </c>
      <c r="D15" s="467" t="s">
        <v>1228</v>
      </c>
      <c r="E15" s="467" t="s">
        <v>1214</v>
      </c>
      <c r="F15" s="467" t="s">
        <v>1229</v>
      </c>
      <c r="G15" s="32"/>
      <c r="H15" s="588"/>
      <c r="I15" s="467" t="s">
        <v>1230</v>
      </c>
      <c r="J15" s="467" t="s">
        <v>1231</v>
      </c>
      <c r="K15" s="467" t="s">
        <v>1232</v>
      </c>
      <c r="L15" s="467" t="s">
        <v>1219</v>
      </c>
      <c r="M15" s="467" t="s">
        <v>1233</v>
      </c>
    </row>
    <row r="16" spans="1:13" ht="15.75" customHeight="1" x14ac:dyDescent="0.25">
      <c r="A16" s="588"/>
      <c r="B16" s="468" t="s">
        <v>1221</v>
      </c>
      <c r="C16" s="468" t="s">
        <v>1234</v>
      </c>
      <c r="D16" s="468" t="s">
        <v>1223</v>
      </c>
      <c r="E16" s="468" t="s">
        <v>1224</v>
      </c>
      <c r="F16" s="468" t="s">
        <v>1225</v>
      </c>
      <c r="G16" s="32"/>
      <c r="H16" s="588"/>
      <c r="I16" s="468" t="s">
        <v>1221</v>
      </c>
      <c r="J16" s="468" t="s">
        <v>1234</v>
      </c>
      <c r="K16" s="468" t="s">
        <v>1223</v>
      </c>
      <c r="L16" s="468" t="s">
        <v>1224</v>
      </c>
      <c r="M16" s="468" t="s">
        <v>1225</v>
      </c>
    </row>
    <row r="17" spans="1:13" ht="15.75" customHeight="1" x14ac:dyDescent="0.25">
      <c r="A17" s="262" t="s">
        <v>297</v>
      </c>
      <c r="B17" s="260" t="s">
        <v>298</v>
      </c>
      <c r="C17" s="260" t="s">
        <v>298</v>
      </c>
      <c r="D17" s="260" t="s">
        <v>298</v>
      </c>
      <c r="E17" s="260" t="s">
        <v>298</v>
      </c>
      <c r="F17" s="260" t="s">
        <v>298</v>
      </c>
      <c r="G17" s="266"/>
      <c r="H17" s="262" t="s">
        <v>297</v>
      </c>
      <c r="I17" s="260" t="s">
        <v>298</v>
      </c>
      <c r="J17" s="260" t="s">
        <v>298</v>
      </c>
      <c r="K17" s="260" t="s">
        <v>298</v>
      </c>
      <c r="L17" s="260" t="s">
        <v>298</v>
      </c>
      <c r="M17" s="260" t="s">
        <v>298</v>
      </c>
    </row>
    <row r="18" spans="1:13" ht="16.5" customHeight="1" x14ac:dyDescent="0.25">
      <c r="A18" s="588" t="s">
        <v>299</v>
      </c>
      <c r="B18" s="261"/>
      <c r="C18" s="261"/>
      <c r="D18" s="261"/>
      <c r="E18" s="261"/>
      <c r="F18" s="261"/>
      <c r="G18" s="32"/>
      <c r="H18" s="589" t="s">
        <v>299</v>
      </c>
      <c r="I18" s="261"/>
      <c r="J18" s="261"/>
      <c r="K18" s="261"/>
      <c r="L18" s="261"/>
      <c r="M18" s="261"/>
    </row>
    <row r="19" spans="1:13" ht="15.75" customHeight="1" x14ac:dyDescent="0.25">
      <c r="A19" s="588"/>
      <c r="B19" s="263" t="s">
        <v>1235</v>
      </c>
      <c r="C19" s="263" t="s">
        <v>1235</v>
      </c>
      <c r="D19" s="263" t="s">
        <v>1235</v>
      </c>
      <c r="E19" s="263" t="s">
        <v>1235</v>
      </c>
      <c r="F19" s="263" t="s">
        <v>1235</v>
      </c>
      <c r="G19" s="32"/>
      <c r="H19" s="589"/>
      <c r="I19" s="263" t="s">
        <v>1236</v>
      </c>
      <c r="J19" s="263" t="s">
        <v>1236</v>
      </c>
      <c r="K19" s="263" t="s">
        <v>1236</v>
      </c>
      <c r="L19" s="263" t="s">
        <v>1236</v>
      </c>
      <c r="M19" s="263" t="s">
        <v>1236</v>
      </c>
    </row>
    <row r="20" spans="1:13" ht="15.75" customHeight="1" x14ac:dyDescent="0.25">
      <c r="A20" s="588"/>
      <c r="B20" s="264"/>
      <c r="C20" s="264"/>
      <c r="D20" s="264"/>
      <c r="E20" s="264"/>
      <c r="F20" s="264"/>
      <c r="G20" s="32"/>
      <c r="H20" s="589"/>
      <c r="I20" s="264"/>
      <c r="J20" s="264"/>
      <c r="K20" s="264"/>
      <c r="L20" s="264"/>
      <c r="M20" s="264"/>
    </row>
    <row r="21" spans="1:13" ht="16.5" customHeight="1" x14ac:dyDescent="0.25">
      <c r="A21" s="588" t="s">
        <v>316</v>
      </c>
      <c r="B21" s="261"/>
      <c r="C21" s="261"/>
      <c r="D21" s="261"/>
      <c r="E21" s="261"/>
      <c r="F21" s="261"/>
      <c r="G21" s="32"/>
      <c r="H21" s="588" t="s">
        <v>316</v>
      </c>
      <c r="I21" s="261"/>
      <c r="J21" s="261"/>
      <c r="K21" s="261"/>
      <c r="L21" s="261"/>
      <c r="M21" s="261"/>
    </row>
    <row r="22" spans="1:13" ht="15.75" customHeight="1" x14ac:dyDescent="0.25">
      <c r="A22" s="588"/>
      <c r="B22" s="263" t="s">
        <v>1235</v>
      </c>
      <c r="C22" s="263" t="s">
        <v>1235</v>
      </c>
      <c r="D22" s="263" t="s">
        <v>1235</v>
      </c>
      <c r="E22" s="263" t="s">
        <v>1235</v>
      </c>
      <c r="F22" s="263" t="s">
        <v>1235</v>
      </c>
      <c r="G22" s="32"/>
      <c r="H22" s="588"/>
      <c r="I22" s="263" t="s">
        <v>1236</v>
      </c>
      <c r="J22" s="263" t="s">
        <v>1236</v>
      </c>
      <c r="K22" s="263" t="s">
        <v>1236</v>
      </c>
      <c r="L22" s="263" t="s">
        <v>1236</v>
      </c>
      <c r="M22" s="263" t="s">
        <v>1236</v>
      </c>
    </row>
    <row r="23" spans="1:13" ht="15.75" customHeight="1" x14ac:dyDescent="0.25">
      <c r="A23" s="588"/>
      <c r="B23" s="264"/>
      <c r="C23" s="264"/>
      <c r="D23" s="264"/>
      <c r="E23" s="264"/>
      <c r="F23" s="264"/>
      <c r="G23" s="32"/>
      <c r="H23" s="588"/>
      <c r="I23" s="264"/>
      <c r="J23" s="264"/>
      <c r="K23" s="264"/>
      <c r="L23" s="264"/>
      <c r="M23" s="264"/>
    </row>
    <row r="24" spans="1:13" ht="16.5" customHeight="1" x14ac:dyDescent="0.25">
      <c r="A24" s="588" t="s">
        <v>319</v>
      </c>
      <c r="B24" s="261"/>
      <c r="C24" s="261"/>
      <c r="D24" s="261"/>
      <c r="E24" s="261"/>
      <c r="F24" s="261"/>
      <c r="G24" s="32"/>
      <c r="H24" s="588" t="s">
        <v>319</v>
      </c>
      <c r="I24" s="261"/>
      <c r="J24" s="261"/>
      <c r="K24" s="261"/>
      <c r="L24" s="261"/>
      <c r="M24" s="261"/>
    </row>
    <row r="25" spans="1:13" ht="15.75" customHeight="1" x14ac:dyDescent="0.25">
      <c r="A25" s="588"/>
      <c r="B25" s="263" t="s">
        <v>1235</v>
      </c>
      <c r="C25" s="263" t="s">
        <v>1235</v>
      </c>
      <c r="D25" s="263" t="s">
        <v>1235</v>
      </c>
      <c r="E25" s="263" t="s">
        <v>1235</v>
      </c>
      <c r="F25" s="263" t="s">
        <v>1235</v>
      </c>
      <c r="G25" s="32"/>
      <c r="H25" s="588"/>
      <c r="I25" s="263" t="s">
        <v>1236</v>
      </c>
      <c r="J25" s="263" t="s">
        <v>1236</v>
      </c>
      <c r="K25" s="263" t="s">
        <v>1236</v>
      </c>
      <c r="L25" s="263" t="s">
        <v>1236</v>
      </c>
      <c r="M25" s="263" t="s">
        <v>1236</v>
      </c>
    </row>
    <row r="26" spans="1:13" ht="15.75" customHeight="1" x14ac:dyDescent="0.25">
      <c r="A26" s="588"/>
      <c r="B26" s="264"/>
      <c r="C26" s="264"/>
      <c r="D26" s="264"/>
      <c r="E26" s="264"/>
      <c r="F26" s="264"/>
      <c r="G26" s="32"/>
      <c r="H26" s="588"/>
      <c r="I26" s="264"/>
      <c r="J26" s="264"/>
      <c r="K26" s="264"/>
      <c r="L26" s="264"/>
      <c r="M26" s="264"/>
    </row>
    <row r="27" spans="1:13" ht="16.5" customHeight="1" x14ac:dyDescent="0.25">
      <c r="A27" s="588" t="s">
        <v>325</v>
      </c>
      <c r="B27" s="261"/>
      <c r="C27" s="261"/>
      <c r="D27" s="261"/>
      <c r="E27" s="261"/>
      <c r="F27" s="261"/>
      <c r="G27" s="32"/>
      <c r="H27" s="588" t="s">
        <v>325</v>
      </c>
      <c r="I27" s="261"/>
      <c r="J27" s="261"/>
      <c r="K27" s="261"/>
      <c r="L27" s="261"/>
      <c r="M27" s="261"/>
    </row>
    <row r="28" spans="1:13" ht="15.75" customHeight="1" x14ac:dyDescent="0.25">
      <c r="A28" s="588"/>
      <c r="B28" s="263" t="s">
        <v>1237</v>
      </c>
      <c r="C28" s="263" t="s">
        <v>1237</v>
      </c>
      <c r="D28" s="263" t="s">
        <v>1237</v>
      </c>
      <c r="E28" s="263" t="s">
        <v>1237</v>
      </c>
      <c r="F28" s="263" t="s">
        <v>1237</v>
      </c>
      <c r="G28" s="32"/>
      <c r="H28" s="588"/>
      <c r="I28" s="263" t="s">
        <v>1238</v>
      </c>
      <c r="J28" s="263" t="s">
        <v>1238</v>
      </c>
      <c r="K28" s="263" t="s">
        <v>1238</v>
      </c>
      <c r="L28" s="263" t="s">
        <v>1238</v>
      </c>
      <c r="M28" s="263" t="s">
        <v>1238</v>
      </c>
    </row>
    <row r="29" spans="1:13" ht="15.75" customHeight="1" x14ac:dyDescent="0.25">
      <c r="A29" s="588"/>
      <c r="B29" s="264"/>
      <c r="C29" s="264"/>
      <c r="D29" s="264"/>
      <c r="E29" s="264"/>
      <c r="F29" s="264"/>
      <c r="G29" s="32"/>
      <c r="H29" s="588"/>
      <c r="I29" s="264"/>
      <c r="J29" s="264"/>
      <c r="K29" s="264"/>
      <c r="L29" s="264"/>
      <c r="M29" s="264"/>
    </row>
    <row r="30" spans="1:13" ht="15.75" customHeight="1" x14ac:dyDescent="0.25">
      <c r="A30" s="32"/>
      <c r="B30" s="32"/>
      <c r="C30" s="32"/>
      <c r="D30" s="32"/>
      <c r="E30" s="32"/>
      <c r="F30" s="32"/>
      <c r="G30" s="32"/>
      <c r="H30" s="266"/>
      <c r="I30" s="32"/>
      <c r="J30" s="32"/>
      <c r="K30" s="32"/>
      <c r="L30" s="32"/>
      <c r="M30" s="32"/>
    </row>
    <row r="31" spans="1:13" ht="15.75" customHeight="1" x14ac:dyDescent="0.25">
      <c r="A31" s="32"/>
      <c r="B31" s="32"/>
      <c r="C31" s="32"/>
      <c r="D31" s="32"/>
      <c r="E31" s="32"/>
      <c r="F31" s="32"/>
      <c r="G31" s="32"/>
      <c r="H31" s="266"/>
      <c r="I31" s="32"/>
      <c r="J31" s="32"/>
      <c r="K31" s="32"/>
      <c r="L31" s="32"/>
      <c r="M31" s="32"/>
    </row>
    <row r="32" spans="1:13" ht="15.75" customHeight="1" x14ac:dyDescent="0.25">
      <c r="A32" s="590" t="str">
        <f>A1</f>
        <v>ORTOPEDİ VE TRAVMATOLOJİ STAJI</v>
      </c>
      <c r="B32" s="590"/>
      <c r="C32" s="590"/>
      <c r="D32" s="590"/>
      <c r="E32" s="590"/>
      <c r="F32" s="590"/>
      <c r="H32" s="590" t="str">
        <f>H1</f>
        <v>ORTHOPAEDICS AND TRAUMATOLOGY INTERNSHIP</v>
      </c>
      <c r="I32" s="590"/>
      <c r="J32" s="590"/>
      <c r="K32" s="590"/>
      <c r="L32" s="590"/>
      <c r="M32" s="590"/>
    </row>
    <row r="33" spans="1:13" ht="15.75" customHeight="1" x14ac:dyDescent="0.25">
      <c r="A33" s="248"/>
      <c r="B33" s="249"/>
      <c r="C33" s="250">
        <f>C2+1</f>
        <v>2</v>
      </c>
      <c r="D33" s="251" t="str">
        <f>D2</f>
        <v>HAFTA</v>
      </c>
      <c r="E33" s="252"/>
      <c r="F33" s="253"/>
      <c r="H33" s="248"/>
      <c r="I33" s="249"/>
      <c r="J33" s="250">
        <f>J2+1</f>
        <v>2</v>
      </c>
      <c r="K33" s="251" t="str">
        <f>K2</f>
        <v>WEEK</v>
      </c>
      <c r="L33" s="252"/>
      <c r="M33" s="253"/>
    </row>
    <row r="34" spans="1:13" ht="15.75" customHeight="1" x14ac:dyDescent="0.25">
      <c r="A34" s="254"/>
      <c r="B34" s="255"/>
      <c r="C34" s="255" t="str">
        <f>C3:H3</f>
        <v>Staj sorumlusu:</v>
      </c>
      <c r="D34" s="255" t="str">
        <f>D3:I3</f>
        <v>Dr. Metin Doğan</v>
      </c>
      <c r="E34" s="255" t="str">
        <f>E3:J3</f>
        <v>Dr. Mustafa Akkaya</v>
      </c>
      <c r="F34" s="256"/>
      <c r="G34" s="12"/>
      <c r="H34" s="254"/>
      <c r="I34" s="255"/>
      <c r="J34" s="255" t="str">
        <f>J3:N3</f>
        <v>Managers:</v>
      </c>
      <c r="K34" s="255" t="str">
        <f>K3:O3</f>
        <v>Dr. Metin Doğan</v>
      </c>
      <c r="L34" s="255" t="str">
        <f>L3:P3</f>
        <v>Dr. Mustafa Akkaya</v>
      </c>
      <c r="M34" s="256"/>
    </row>
    <row r="35" spans="1:13" ht="15.75" customHeight="1" x14ac:dyDescent="0.25">
      <c r="A35" s="257" t="s">
        <v>246</v>
      </c>
      <c r="B35" s="270">
        <f>B4+5</f>
        <v>6</v>
      </c>
      <c r="C35" s="270">
        <f>C4+5</f>
        <v>7</v>
      </c>
      <c r="D35" s="270">
        <f>D4+5</f>
        <v>8</v>
      </c>
      <c r="E35" s="270">
        <f>E4+5</f>
        <v>9</v>
      </c>
      <c r="F35" s="270">
        <f>F4+5</f>
        <v>10</v>
      </c>
      <c r="G35" s="271"/>
      <c r="H35" s="257" t="s">
        <v>127</v>
      </c>
      <c r="I35" s="270">
        <f>I4+5</f>
        <v>6</v>
      </c>
      <c r="J35" s="270">
        <f>J4+5</f>
        <v>7</v>
      </c>
      <c r="K35" s="270">
        <f>K4+5</f>
        <v>8</v>
      </c>
      <c r="L35" s="270">
        <f>L4+5</f>
        <v>9</v>
      </c>
      <c r="M35" s="270">
        <f>M4+5</f>
        <v>10</v>
      </c>
    </row>
    <row r="36" spans="1:13" ht="16.5" customHeight="1" x14ac:dyDescent="0.25">
      <c r="A36" s="588" t="s">
        <v>247</v>
      </c>
      <c r="B36" s="261"/>
      <c r="C36" s="261"/>
      <c r="D36" s="261"/>
      <c r="E36" s="261"/>
      <c r="F36" s="278"/>
      <c r="G36" s="32"/>
      <c r="H36" s="591" t="s">
        <v>247</v>
      </c>
      <c r="I36" s="261"/>
      <c r="J36" s="261"/>
      <c r="K36" s="261"/>
      <c r="L36" s="261"/>
      <c r="M36" s="278"/>
    </row>
    <row r="37" spans="1:13" ht="15.75" customHeight="1" x14ac:dyDescent="0.25">
      <c r="A37" s="588"/>
      <c r="B37" s="263" t="s">
        <v>1206</v>
      </c>
      <c r="C37" s="263" t="s">
        <v>1206</v>
      </c>
      <c r="D37" s="263" t="s">
        <v>1206</v>
      </c>
      <c r="E37" s="263" t="s">
        <v>1206</v>
      </c>
      <c r="F37" s="279"/>
      <c r="G37" s="32"/>
      <c r="H37" s="591"/>
      <c r="I37" s="263" t="s">
        <v>1207</v>
      </c>
      <c r="J37" s="263" t="s">
        <v>1207</v>
      </c>
      <c r="K37" s="263" t="s">
        <v>1207</v>
      </c>
      <c r="L37" s="263" t="s">
        <v>1207</v>
      </c>
      <c r="M37" s="279"/>
    </row>
    <row r="38" spans="1:13" ht="15.75" customHeight="1" x14ac:dyDescent="0.25">
      <c r="A38" s="588"/>
      <c r="B38" s="264"/>
      <c r="C38" s="264"/>
      <c r="D38" s="264"/>
      <c r="E38" s="264"/>
      <c r="F38" s="280"/>
      <c r="G38" s="32"/>
      <c r="H38" s="591"/>
      <c r="I38" s="264"/>
      <c r="J38" s="264"/>
      <c r="K38" s="264"/>
      <c r="L38" s="264"/>
      <c r="M38" s="280"/>
    </row>
    <row r="39" spans="1:13" ht="16.5" customHeight="1" x14ac:dyDescent="0.25">
      <c r="A39" s="588" t="s">
        <v>264</v>
      </c>
      <c r="B39" s="261"/>
      <c r="C39" s="261"/>
      <c r="D39" s="261"/>
      <c r="E39" s="261"/>
      <c r="F39" s="278"/>
      <c r="G39" s="32"/>
      <c r="H39" s="588" t="s">
        <v>264</v>
      </c>
      <c r="I39" s="261"/>
      <c r="J39" s="261"/>
      <c r="K39" s="261"/>
      <c r="L39" s="261"/>
      <c r="M39" s="278"/>
    </row>
    <row r="40" spans="1:13" ht="15.75" customHeight="1" x14ac:dyDescent="0.25">
      <c r="A40" s="588"/>
      <c r="B40" s="263" t="s">
        <v>1206</v>
      </c>
      <c r="C40" s="263" t="s">
        <v>1206</v>
      </c>
      <c r="D40" s="263" t="s">
        <v>1206</v>
      </c>
      <c r="E40" s="263" t="s">
        <v>1206</v>
      </c>
      <c r="F40" s="279"/>
      <c r="G40" s="32"/>
      <c r="H40" s="588"/>
      <c r="I40" s="263" t="s">
        <v>1207</v>
      </c>
      <c r="J40" s="263" t="s">
        <v>1207</v>
      </c>
      <c r="K40" s="263" t="s">
        <v>1207</v>
      </c>
      <c r="L40" s="263" t="s">
        <v>1207</v>
      </c>
      <c r="M40" s="279"/>
    </row>
    <row r="41" spans="1:13" ht="15.75" customHeight="1" x14ac:dyDescent="0.25">
      <c r="A41" s="588"/>
      <c r="B41" s="264"/>
      <c r="C41" s="264"/>
      <c r="D41" s="264"/>
      <c r="E41" s="264"/>
      <c r="F41" s="280"/>
      <c r="G41" s="32"/>
      <c r="H41" s="588"/>
      <c r="I41" s="264"/>
      <c r="J41" s="264"/>
      <c r="K41" s="264"/>
      <c r="L41" s="264"/>
      <c r="M41" s="280"/>
    </row>
    <row r="42" spans="1:13" ht="18" customHeight="1" x14ac:dyDescent="0.25">
      <c r="A42" s="588" t="s">
        <v>275</v>
      </c>
      <c r="B42" s="466" t="s">
        <v>248</v>
      </c>
      <c r="C42" s="466" t="s">
        <v>248</v>
      </c>
      <c r="D42" s="466" t="s">
        <v>248</v>
      </c>
      <c r="E42" s="466" t="s">
        <v>248</v>
      </c>
      <c r="F42" s="261"/>
      <c r="G42" s="32"/>
      <c r="H42" s="588" t="s">
        <v>275</v>
      </c>
      <c r="I42" s="466" t="s">
        <v>249</v>
      </c>
      <c r="J42" s="466" t="s">
        <v>249</v>
      </c>
      <c r="K42" s="466" t="s">
        <v>249</v>
      </c>
      <c r="L42" s="466" t="s">
        <v>249</v>
      </c>
      <c r="M42" s="469"/>
    </row>
    <row r="43" spans="1:13" ht="15.75" customHeight="1" x14ac:dyDescent="0.25">
      <c r="A43" s="588"/>
      <c r="B43" s="467" t="s">
        <v>1239</v>
      </c>
      <c r="C43" s="467" t="s">
        <v>1240</v>
      </c>
      <c r="D43" s="467" t="s">
        <v>1241</v>
      </c>
      <c r="E43" s="467" t="s">
        <v>1242</v>
      </c>
      <c r="F43" s="470" t="s">
        <v>518</v>
      </c>
      <c r="G43" s="32"/>
      <c r="H43" s="588"/>
      <c r="I43" s="467" t="s">
        <v>1243</v>
      </c>
      <c r="J43" s="467" t="s">
        <v>1244</v>
      </c>
      <c r="K43" s="467" t="s">
        <v>1245</v>
      </c>
      <c r="L43" s="467" t="s">
        <v>1246</v>
      </c>
      <c r="M43" s="470" t="s">
        <v>1247</v>
      </c>
    </row>
    <row r="44" spans="1:13" ht="15.75" customHeight="1" x14ac:dyDescent="0.25">
      <c r="A44" s="588"/>
      <c r="B44" s="468" t="s">
        <v>1248</v>
      </c>
      <c r="C44" s="468" t="s">
        <v>1249</v>
      </c>
      <c r="D44" s="468" t="s">
        <v>1250</v>
      </c>
      <c r="E44" s="468" t="s">
        <v>1251</v>
      </c>
      <c r="F44" s="264"/>
      <c r="G44" s="32"/>
      <c r="H44" s="588"/>
      <c r="I44" s="468" t="s">
        <v>1248</v>
      </c>
      <c r="J44" s="468" t="s">
        <v>1249</v>
      </c>
      <c r="K44" s="468" t="s">
        <v>1250</v>
      </c>
      <c r="L44" s="468" t="s">
        <v>1251</v>
      </c>
      <c r="M44" s="471"/>
    </row>
    <row r="45" spans="1:13" ht="18" customHeight="1" x14ac:dyDescent="0.25">
      <c r="A45" s="588" t="s">
        <v>286</v>
      </c>
      <c r="B45" s="466" t="s">
        <v>248</v>
      </c>
      <c r="C45" s="466" t="s">
        <v>248</v>
      </c>
      <c r="D45" s="466" t="s">
        <v>248</v>
      </c>
      <c r="E45" s="466" t="s">
        <v>248</v>
      </c>
      <c r="F45" s="261"/>
      <c r="G45" s="32"/>
      <c r="H45" s="588" t="s">
        <v>286</v>
      </c>
      <c r="I45" s="466" t="s">
        <v>249</v>
      </c>
      <c r="J45" s="466" t="s">
        <v>249</v>
      </c>
      <c r="K45" s="466" t="s">
        <v>249</v>
      </c>
      <c r="L45" s="466" t="s">
        <v>249</v>
      </c>
      <c r="M45" s="469"/>
    </row>
    <row r="46" spans="1:13" ht="15.75" customHeight="1" x14ac:dyDescent="0.25">
      <c r="A46" s="588"/>
      <c r="B46" s="467" t="s">
        <v>1252</v>
      </c>
      <c r="C46" s="467" t="s">
        <v>1253</v>
      </c>
      <c r="D46" s="467" t="s">
        <v>1241</v>
      </c>
      <c r="E46" s="467" t="s">
        <v>1242</v>
      </c>
      <c r="F46" s="470" t="s">
        <v>518</v>
      </c>
      <c r="G46" s="32"/>
      <c r="H46" s="588"/>
      <c r="I46" s="467" t="s">
        <v>1254</v>
      </c>
      <c r="J46" s="467" t="s">
        <v>1255</v>
      </c>
      <c r="K46" s="467" t="s">
        <v>1245</v>
      </c>
      <c r="L46" s="467" t="s">
        <v>1246</v>
      </c>
      <c r="M46" s="470" t="s">
        <v>1247</v>
      </c>
    </row>
    <row r="47" spans="1:13" ht="15.75" customHeight="1" x14ac:dyDescent="0.25">
      <c r="A47" s="588"/>
      <c r="B47" s="468" t="s">
        <v>1248</v>
      </c>
      <c r="C47" s="468" t="s">
        <v>1249</v>
      </c>
      <c r="D47" s="468" t="s">
        <v>1250</v>
      </c>
      <c r="E47" s="468" t="s">
        <v>1251</v>
      </c>
      <c r="F47" s="264"/>
      <c r="G47" s="32"/>
      <c r="H47" s="588"/>
      <c r="I47" s="468" t="s">
        <v>1248</v>
      </c>
      <c r="J47" s="468" t="s">
        <v>1249</v>
      </c>
      <c r="K47" s="468" t="s">
        <v>1250</v>
      </c>
      <c r="L47" s="468" t="s">
        <v>1251</v>
      </c>
      <c r="M47" s="471"/>
    </row>
    <row r="48" spans="1:13" ht="15.75" customHeight="1" x14ac:dyDescent="0.25">
      <c r="A48" s="262" t="s">
        <v>297</v>
      </c>
      <c r="B48" s="260" t="s">
        <v>298</v>
      </c>
      <c r="C48" s="260" t="s">
        <v>298</v>
      </c>
      <c r="D48" s="260" t="s">
        <v>298</v>
      </c>
      <c r="E48" s="260" t="s">
        <v>298</v>
      </c>
      <c r="F48" s="260" t="s">
        <v>298</v>
      </c>
      <c r="G48" s="266"/>
      <c r="H48" s="262" t="s">
        <v>297</v>
      </c>
      <c r="I48" s="260" t="s">
        <v>355</v>
      </c>
      <c r="J48" s="260" t="s">
        <v>355</v>
      </c>
      <c r="K48" s="260" t="s">
        <v>355</v>
      </c>
      <c r="L48" s="260" t="s">
        <v>355</v>
      </c>
      <c r="M48" s="260" t="s">
        <v>355</v>
      </c>
    </row>
    <row r="49" spans="1:13" ht="16.5" customHeight="1" x14ac:dyDescent="0.25">
      <c r="A49" s="588" t="s">
        <v>299</v>
      </c>
      <c r="B49" s="261"/>
      <c r="C49" s="261"/>
      <c r="D49" s="261"/>
      <c r="E49" s="261"/>
      <c r="F49" s="261"/>
      <c r="G49" s="32"/>
      <c r="H49" s="589" t="s">
        <v>299</v>
      </c>
      <c r="I49" s="261"/>
      <c r="J49" s="261"/>
      <c r="K49" s="261"/>
      <c r="L49" s="261"/>
      <c r="M49" s="469"/>
    </row>
    <row r="50" spans="1:13" ht="15.75" customHeight="1" x14ac:dyDescent="0.25">
      <c r="A50" s="588"/>
      <c r="B50" s="263" t="s">
        <v>1235</v>
      </c>
      <c r="C50" s="263" t="s">
        <v>1256</v>
      </c>
      <c r="D50" s="263" t="s">
        <v>1235</v>
      </c>
      <c r="E50" s="263" t="s">
        <v>1235</v>
      </c>
      <c r="F50" s="470" t="s">
        <v>533</v>
      </c>
      <c r="G50" s="32"/>
      <c r="H50" s="589"/>
      <c r="I50" s="263" t="s">
        <v>1236</v>
      </c>
      <c r="J50" s="263" t="s">
        <v>1236</v>
      </c>
      <c r="K50" s="263" t="s">
        <v>1236</v>
      </c>
      <c r="L50" s="263" t="s">
        <v>1236</v>
      </c>
      <c r="M50" s="470" t="s">
        <v>1247</v>
      </c>
    </row>
    <row r="51" spans="1:13" ht="15.75" customHeight="1" x14ac:dyDescent="0.25">
      <c r="A51" s="588"/>
      <c r="B51" s="264"/>
      <c r="C51" s="264"/>
      <c r="D51" s="264"/>
      <c r="E51" s="264"/>
      <c r="F51" s="264"/>
      <c r="G51" s="32"/>
      <c r="H51" s="589"/>
      <c r="I51" s="264"/>
      <c r="J51" s="264"/>
      <c r="K51" s="264"/>
      <c r="L51" s="264"/>
      <c r="M51" s="471"/>
    </row>
    <row r="52" spans="1:13" ht="16.5" customHeight="1" x14ac:dyDescent="0.25">
      <c r="A52" s="588" t="s">
        <v>316</v>
      </c>
      <c r="B52" s="261"/>
      <c r="C52" s="261"/>
      <c r="D52" s="261"/>
      <c r="E52" s="261"/>
      <c r="F52" s="261"/>
      <c r="G52" s="32"/>
      <c r="H52" s="588" t="s">
        <v>316</v>
      </c>
      <c r="I52" s="261"/>
      <c r="J52" s="261"/>
      <c r="K52" s="261"/>
      <c r="L52" s="261"/>
      <c r="M52" s="469"/>
    </row>
    <row r="53" spans="1:13" ht="15.75" customHeight="1" x14ac:dyDescent="0.25">
      <c r="A53" s="588"/>
      <c r="B53" s="263" t="s">
        <v>1235</v>
      </c>
      <c r="C53" s="263" t="s">
        <v>1235</v>
      </c>
      <c r="D53" s="263" t="s">
        <v>1235</v>
      </c>
      <c r="E53" s="263" t="s">
        <v>1235</v>
      </c>
      <c r="F53" s="470" t="s">
        <v>533</v>
      </c>
      <c r="G53" s="32"/>
      <c r="H53" s="588"/>
      <c r="I53" s="263" t="s">
        <v>1236</v>
      </c>
      <c r="J53" s="263" t="s">
        <v>1236</v>
      </c>
      <c r="K53" s="263" t="s">
        <v>1236</v>
      </c>
      <c r="L53" s="263" t="s">
        <v>1236</v>
      </c>
      <c r="M53" s="470" t="s">
        <v>1247</v>
      </c>
    </row>
    <row r="54" spans="1:13" ht="15.75" customHeight="1" x14ac:dyDescent="0.25">
      <c r="A54" s="588"/>
      <c r="B54" s="264"/>
      <c r="C54" s="264"/>
      <c r="D54" s="264"/>
      <c r="E54" s="264"/>
      <c r="F54" s="263"/>
      <c r="G54" s="32"/>
      <c r="H54" s="588"/>
      <c r="I54" s="264"/>
      <c r="J54" s="264"/>
      <c r="K54" s="264"/>
      <c r="L54" s="264"/>
      <c r="M54" s="471"/>
    </row>
    <row r="55" spans="1:13" ht="16.5" customHeight="1" x14ac:dyDescent="0.25">
      <c r="A55" s="588" t="s">
        <v>319</v>
      </c>
      <c r="B55" s="261"/>
      <c r="C55" s="261"/>
      <c r="D55" s="261"/>
      <c r="E55" s="343"/>
      <c r="F55" s="472"/>
      <c r="G55" s="32"/>
      <c r="H55" s="588" t="s">
        <v>319</v>
      </c>
      <c r="I55" s="261"/>
      <c r="J55" s="261"/>
      <c r="K55" s="261"/>
      <c r="L55" s="261"/>
      <c r="M55" s="278"/>
    </row>
    <row r="56" spans="1:13" ht="15.75" customHeight="1" x14ac:dyDescent="0.25">
      <c r="A56" s="588"/>
      <c r="B56" s="263" t="s">
        <v>1235</v>
      </c>
      <c r="C56" s="263" t="s">
        <v>1235</v>
      </c>
      <c r="D56" s="263" t="s">
        <v>1235</v>
      </c>
      <c r="E56" s="344" t="s">
        <v>1235</v>
      </c>
      <c r="F56" s="472"/>
      <c r="G56" s="32"/>
      <c r="H56" s="588"/>
      <c r="I56" s="263" t="s">
        <v>1236</v>
      </c>
      <c r="J56" s="263" t="s">
        <v>1236</v>
      </c>
      <c r="K56" s="263" t="s">
        <v>1236</v>
      </c>
      <c r="L56" s="263" t="s">
        <v>1236</v>
      </c>
      <c r="M56" s="279"/>
    </row>
    <row r="57" spans="1:13" ht="15.75" customHeight="1" x14ac:dyDescent="0.25">
      <c r="A57" s="588"/>
      <c r="B57" s="264"/>
      <c r="C57" s="264"/>
      <c r="D57" s="264"/>
      <c r="E57" s="345"/>
      <c r="F57" s="473"/>
      <c r="G57" s="32"/>
      <c r="H57" s="588"/>
      <c r="I57" s="264"/>
      <c r="J57" s="264"/>
      <c r="K57" s="264"/>
      <c r="L57" s="264"/>
      <c r="M57" s="280"/>
    </row>
    <row r="58" spans="1:13" ht="16.5" customHeight="1" x14ac:dyDescent="0.25">
      <c r="A58" s="588" t="s">
        <v>325</v>
      </c>
      <c r="B58" s="261"/>
      <c r="C58" s="261"/>
      <c r="D58" s="261"/>
      <c r="E58" s="343"/>
      <c r="F58" s="279"/>
      <c r="G58" s="32"/>
      <c r="H58" s="588" t="s">
        <v>325</v>
      </c>
      <c r="I58" s="261"/>
      <c r="J58" s="261"/>
      <c r="K58" s="261"/>
      <c r="L58" s="261"/>
      <c r="M58" s="278"/>
    </row>
    <row r="59" spans="1:13" ht="15.75" customHeight="1" x14ac:dyDescent="0.25">
      <c r="A59" s="588"/>
      <c r="B59" s="263" t="s">
        <v>1235</v>
      </c>
      <c r="C59" s="263" t="s">
        <v>1235</v>
      </c>
      <c r="D59" s="263" t="s">
        <v>1235</v>
      </c>
      <c r="E59" s="344" t="s">
        <v>1235</v>
      </c>
      <c r="F59" s="279"/>
      <c r="G59" s="32"/>
      <c r="H59" s="588"/>
      <c r="I59" s="263" t="s">
        <v>1236</v>
      </c>
      <c r="J59" s="263" t="s">
        <v>1236</v>
      </c>
      <c r="K59" s="263" t="s">
        <v>1236</v>
      </c>
      <c r="L59" s="263" t="s">
        <v>1236</v>
      </c>
      <c r="M59" s="279"/>
    </row>
    <row r="60" spans="1:13" ht="15.75" customHeight="1" x14ac:dyDescent="0.25">
      <c r="A60" s="588"/>
      <c r="B60" s="264"/>
      <c r="C60" s="264"/>
      <c r="D60" s="264"/>
      <c r="E60" s="345"/>
      <c r="F60" s="280"/>
      <c r="G60" s="32"/>
      <c r="H60" s="588"/>
      <c r="I60" s="264"/>
      <c r="J60" s="264"/>
      <c r="K60" s="264"/>
      <c r="L60" s="264"/>
      <c r="M60" s="280"/>
    </row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6">
    <mergeCell ref="A1:F1"/>
    <mergeCell ref="H1:M1"/>
    <mergeCell ref="A5:A7"/>
    <mergeCell ref="H5:H7"/>
    <mergeCell ref="A8:A10"/>
    <mergeCell ref="H8:H10"/>
    <mergeCell ref="A11:A13"/>
    <mergeCell ref="H11:H13"/>
    <mergeCell ref="A14:A16"/>
    <mergeCell ref="H14:H16"/>
    <mergeCell ref="A18:A20"/>
    <mergeCell ref="H18:H20"/>
    <mergeCell ref="A21:A23"/>
    <mergeCell ref="H21:H23"/>
    <mergeCell ref="A24:A26"/>
    <mergeCell ref="H24:H26"/>
    <mergeCell ref="A27:A29"/>
    <mergeCell ref="H27:H29"/>
    <mergeCell ref="A32:F32"/>
    <mergeCell ref="H32:M32"/>
    <mergeCell ref="A36:A38"/>
    <mergeCell ref="H36:H38"/>
    <mergeCell ref="A39:A41"/>
    <mergeCell ref="H39:H41"/>
    <mergeCell ref="A42:A44"/>
    <mergeCell ref="H42:H44"/>
    <mergeCell ref="A45:A47"/>
    <mergeCell ref="H45:H47"/>
    <mergeCell ref="A49:A51"/>
    <mergeCell ref="H49:H51"/>
    <mergeCell ref="A52:A54"/>
    <mergeCell ref="H52:H54"/>
    <mergeCell ref="A55:A57"/>
    <mergeCell ref="H55:H57"/>
    <mergeCell ref="A58:A60"/>
    <mergeCell ref="H58:H6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98"/>
  <sheetViews>
    <sheetView topLeftCell="T153" zoomScaleNormal="100" workbookViewId="0">
      <selection activeCell="M58" sqref="M58"/>
    </sheetView>
  </sheetViews>
  <sheetFormatPr defaultColWidth="8.875" defaultRowHeight="15.75" x14ac:dyDescent="0.25"/>
  <cols>
    <col min="1" max="1" width="10.625" customWidth="1"/>
    <col min="2" max="2" width="6.625" customWidth="1"/>
    <col min="3" max="3" width="5.125" customWidth="1"/>
    <col min="4" max="4" width="11.125" customWidth="1"/>
    <col min="5" max="5" width="10.625" customWidth="1"/>
    <col min="6" max="6" width="5.625" customWidth="1"/>
    <col min="7" max="7" width="5" customWidth="1"/>
    <col min="8" max="8" width="11.625" customWidth="1"/>
    <col min="9" max="9" width="10.625" customWidth="1"/>
    <col min="10" max="10" width="6.625" customWidth="1"/>
    <col min="11" max="11" width="4.625" customWidth="1"/>
    <col min="12" max="12" width="12.125" customWidth="1"/>
    <col min="13" max="13" width="11.125" customWidth="1"/>
    <col min="14" max="14" width="5.875" customWidth="1"/>
    <col min="15" max="15" width="4.625" customWidth="1"/>
    <col min="16" max="16" width="12.625" customWidth="1"/>
    <col min="17" max="17" width="10.625" customWidth="1"/>
    <col min="18" max="18" width="6" customWidth="1"/>
    <col min="19" max="19" width="4.625" customWidth="1"/>
    <col min="20" max="20" width="12.625" customWidth="1"/>
    <col min="21" max="21" width="10.625" customWidth="1"/>
    <col min="22" max="22" width="9" customWidth="1"/>
    <col min="23" max="23" width="8.5" customWidth="1"/>
    <col min="24" max="24" width="6.125" customWidth="1"/>
    <col min="25" max="25" width="11.375"/>
    <col min="26" max="26" width="8.875" customWidth="1"/>
    <col min="27" max="27" width="8.125" customWidth="1"/>
    <col min="28" max="28" width="5.5" customWidth="1"/>
    <col min="29" max="29" width="11.625" customWidth="1"/>
    <col min="30" max="30" width="9.625" customWidth="1"/>
    <col min="31" max="31" width="7.875" customWidth="1"/>
    <col min="32" max="32" width="4.625" customWidth="1"/>
    <col min="33" max="33" width="12.375" customWidth="1"/>
    <col min="34" max="34" width="9.625" customWidth="1"/>
    <col min="35" max="35" width="3" customWidth="1"/>
    <col min="36" max="36" width="4.375" customWidth="1"/>
    <col min="37" max="37" width="34.625" customWidth="1"/>
    <col min="38" max="38" width="10" customWidth="1"/>
    <col min="39" max="39" width="37" customWidth="1"/>
    <col min="40" max="40" width="8.375" customWidth="1"/>
    <col min="41" max="41" width="7.875" customWidth="1"/>
    <col min="42" max="1025" width="11.125" customWidth="1"/>
  </cols>
  <sheetData>
    <row r="1" spans="1:41" ht="13.5" customHeight="1" x14ac:dyDescent="0.25">
      <c r="A1" s="31"/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4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5"/>
      <c r="AJ1" s="35"/>
      <c r="AK1" s="35"/>
      <c r="AL1" s="35"/>
      <c r="AM1" s="35"/>
      <c r="AN1" s="35"/>
    </row>
    <row r="2" spans="1:41" ht="13.5" customHeight="1" x14ac:dyDescent="0.25">
      <c r="A2" s="31"/>
      <c r="B2" s="570" t="s">
        <v>1541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34"/>
      <c r="W2" s="571" t="s">
        <v>161</v>
      </c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35"/>
      <c r="AJ2" s="35"/>
      <c r="AK2" s="35"/>
      <c r="AL2" s="35"/>
      <c r="AM2" s="35"/>
      <c r="AN2" s="35"/>
    </row>
    <row r="3" spans="1:41" ht="13.5" customHeight="1" x14ac:dyDescent="0.25">
      <c r="A3" s="36"/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37"/>
      <c r="W3" s="571"/>
      <c r="X3" s="571"/>
      <c r="Y3" s="571"/>
      <c r="Z3" s="571"/>
      <c r="AA3" s="571"/>
      <c r="AB3" s="571"/>
      <c r="AC3" s="571"/>
      <c r="AD3" s="571"/>
      <c r="AE3" s="571"/>
      <c r="AF3" s="571"/>
      <c r="AG3" s="571"/>
      <c r="AH3" s="571"/>
      <c r="AI3" s="38"/>
      <c r="AJ3" s="38"/>
      <c r="AK3" s="38"/>
      <c r="AL3" s="38"/>
      <c r="AM3" s="38"/>
      <c r="AN3" s="38"/>
      <c r="AO3" s="38"/>
    </row>
    <row r="4" spans="1:41" ht="20.25" customHeight="1" x14ac:dyDescent="0.25">
      <c r="A4" s="39" t="s">
        <v>162</v>
      </c>
      <c r="B4" s="40" t="s">
        <v>163</v>
      </c>
      <c r="C4" s="572" t="s">
        <v>164</v>
      </c>
      <c r="D4" s="572"/>
      <c r="E4" s="572"/>
      <c r="F4" s="40" t="s">
        <v>163</v>
      </c>
      <c r="G4" s="572" t="s">
        <v>165</v>
      </c>
      <c r="H4" s="572"/>
      <c r="I4" s="572"/>
      <c r="J4" s="40" t="s">
        <v>163</v>
      </c>
      <c r="K4" s="572" t="s">
        <v>166</v>
      </c>
      <c r="L4" s="572"/>
      <c r="M4" s="572"/>
      <c r="N4" s="40" t="s">
        <v>163</v>
      </c>
      <c r="O4" s="572" t="s">
        <v>167</v>
      </c>
      <c r="P4" s="572"/>
      <c r="Q4" s="572"/>
      <c r="R4" s="40" t="s">
        <v>163</v>
      </c>
      <c r="S4" s="572" t="s">
        <v>168</v>
      </c>
      <c r="T4" s="572"/>
      <c r="U4" s="572"/>
      <c r="V4" s="41" t="s">
        <v>162</v>
      </c>
      <c r="W4" s="42" t="s">
        <v>169</v>
      </c>
      <c r="X4" s="572" t="s">
        <v>170</v>
      </c>
      <c r="Y4" s="572"/>
      <c r="Z4" s="572"/>
      <c r="AA4" s="42" t="s">
        <v>169</v>
      </c>
      <c r="AB4" s="572" t="s">
        <v>171</v>
      </c>
      <c r="AC4" s="572"/>
      <c r="AD4" s="572"/>
      <c r="AE4" s="42" t="s">
        <v>169</v>
      </c>
      <c r="AF4" s="572" t="s">
        <v>172</v>
      </c>
      <c r="AG4" s="572"/>
      <c r="AH4" s="572"/>
      <c r="AI4" s="43"/>
      <c r="AJ4" s="568" t="s">
        <v>173</v>
      </c>
      <c r="AK4" s="568"/>
      <c r="AL4" s="568"/>
      <c r="AM4" s="569" t="s">
        <v>174</v>
      </c>
      <c r="AN4" s="569"/>
      <c r="AO4" s="44"/>
    </row>
    <row r="5" spans="1:41" ht="22.5" customHeight="1" x14ac:dyDescent="0.25">
      <c r="A5" s="45">
        <v>45187</v>
      </c>
      <c r="B5" s="46">
        <f>NETWORKDAYS(D5,E5,D29:D37)</f>
        <v>15</v>
      </c>
      <c r="C5" s="47" t="s">
        <v>175</v>
      </c>
      <c r="D5" s="48">
        <f>A5</f>
        <v>45187</v>
      </c>
      <c r="E5" s="49">
        <f>WORKDAY(D6,-1,D29:D37)</f>
        <v>45205</v>
      </c>
      <c r="F5" s="50">
        <f>NETWORKDAYS(H5,I5,H29:H37)</f>
        <v>10</v>
      </c>
      <c r="G5" s="51" t="s">
        <v>176</v>
      </c>
      <c r="H5" s="52">
        <f>A5</f>
        <v>45187</v>
      </c>
      <c r="I5" s="53">
        <f>WORKDAY(H6,-1,H29:H37)</f>
        <v>45198</v>
      </c>
      <c r="J5" s="54">
        <f>NETWORKDAYS(L5,M5,L29:L36)</f>
        <v>15</v>
      </c>
      <c r="K5" s="55" t="s">
        <v>177</v>
      </c>
      <c r="L5" s="56">
        <f>H5</f>
        <v>45187</v>
      </c>
      <c r="M5" s="57">
        <f>WORKDAY(L6,-1,L29:L36)</f>
        <v>45205</v>
      </c>
      <c r="N5" s="58">
        <v>10</v>
      </c>
      <c r="O5" s="59" t="s">
        <v>178</v>
      </c>
      <c r="P5" s="60">
        <f>L5</f>
        <v>45187</v>
      </c>
      <c r="Q5" s="61">
        <f>WORKDAY(P6,-1,P29:P36)</f>
        <v>45198</v>
      </c>
      <c r="R5" s="62">
        <f>NETWORKDAYS(T5,U5,T29:T36)</f>
        <v>10</v>
      </c>
      <c r="S5" s="63" t="s">
        <v>179</v>
      </c>
      <c r="T5" s="64">
        <f>P5</f>
        <v>45187</v>
      </c>
      <c r="U5" s="65">
        <f>WORKDAY(T6,-1,T29:T36)</f>
        <v>45198</v>
      </c>
      <c r="V5" s="66">
        <f>A5</f>
        <v>45187</v>
      </c>
      <c r="W5" s="67">
        <f>NETWORKDAYS(Y5,Z5,Y29:Y36)</f>
        <v>15</v>
      </c>
      <c r="X5" s="68" t="s">
        <v>180</v>
      </c>
      <c r="Y5" s="69">
        <f>V5</f>
        <v>45187</v>
      </c>
      <c r="Z5" s="70">
        <f>WORKDAY(Y6,-1,Y29:Y36)</f>
        <v>45205</v>
      </c>
      <c r="AA5" s="71">
        <f>NETWORKDAYS(AC5,AD5,AC29:AC36)</f>
        <v>10</v>
      </c>
      <c r="AB5" s="72" t="s">
        <v>181</v>
      </c>
      <c r="AC5" s="73">
        <f>V5</f>
        <v>45187</v>
      </c>
      <c r="AD5" s="74">
        <f>WORKDAY(AC6,-1,AC29:AC36)</f>
        <v>45198</v>
      </c>
      <c r="AE5" s="75">
        <v>10</v>
      </c>
      <c r="AF5" s="76" t="s">
        <v>182</v>
      </c>
      <c r="AG5" s="77">
        <f>V5</f>
        <v>45187</v>
      </c>
      <c r="AH5" s="78">
        <f>WORKDAY(AG6,-1,AG29:AG36)</f>
        <v>45198</v>
      </c>
      <c r="AI5" s="35"/>
      <c r="AJ5" s="568" t="s">
        <v>183</v>
      </c>
      <c r="AK5" s="568"/>
      <c r="AL5" s="79" t="s">
        <v>184</v>
      </c>
      <c r="AM5" s="80" t="s">
        <v>183</v>
      </c>
      <c r="AN5" s="80" t="s">
        <v>184</v>
      </c>
    </row>
    <row r="6" spans="1:41" ht="13.5" customHeight="1" x14ac:dyDescent="0.25">
      <c r="A6" s="81"/>
      <c r="B6" s="46">
        <f>NETWORKDAYS(D6,E6,D29:D37)</f>
        <v>5</v>
      </c>
      <c r="C6" s="47" t="s">
        <v>185</v>
      </c>
      <c r="D6" s="48">
        <f>WORKDAY(D5,15,D29:D37)</f>
        <v>45208</v>
      </c>
      <c r="E6" s="49">
        <f>WORKDAY(D7,-1,D29:D37)</f>
        <v>45212</v>
      </c>
      <c r="F6" s="50">
        <f>NETWORKDAYS(H6,I6,H29:H37)</f>
        <v>10</v>
      </c>
      <c r="G6" s="51" t="s">
        <v>186</v>
      </c>
      <c r="H6" s="52">
        <f>WORKDAY(H5,10,H29:H37)</f>
        <v>45201</v>
      </c>
      <c r="I6" s="53">
        <f>WORKDAY(H7,-1,H29:H37)</f>
        <v>45212</v>
      </c>
      <c r="J6" s="54">
        <f>NETWORKDAYS(L6,M6,L29:L36)</f>
        <v>5</v>
      </c>
      <c r="K6" s="55" t="s">
        <v>187</v>
      </c>
      <c r="L6" s="56">
        <f>WORKDAY(L5,15,L29:L36)</f>
        <v>45208</v>
      </c>
      <c r="M6" s="57">
        <f>WORKDAY(L7,-1,L29:L36)</f>
        <v>45212</v>
      </c>
      <c r="N6" s="58">
        <v>10</v>
      </c>
      <c r="O6" s="59" t="s">
        <v>188</v>
      </c>
      <c r="P6" s="60">
        <f>WORKDAY(P5,10,P29:P36)</f>
        <v>45201</v>
      </c>
      <c r="Q6" s="61">
        <f>WORKDAY(P7,-1,P29:P36)</f>
        <v>45212</v>
      </c>
      <c r="R6" s="62">
        <f>NETWORKDAYS(T6,U6,T29:T36)</f>
        <v>10</v>
      </c>
      <c r="S6" s="63" t="s">
        <v>189</v>
      </c>
      <c r="T6" s="64">
        <f>WORKDAY(T5,10,T29:T36)</f>
        <v>45201</v>
      </c>
      <c r="U6" s="65">
        <f>WORKDAY(T7,-1,T29:T36)</f>
        <v>45212</v>
      </c>
      <c r="V6" s="82"/>
      <c r="W6" s="67">
        <f>NETWORKDAYS(Y6,Z6,Y29:Y36)</f>
        <v>5</v>
      </c>
      <c r="X6" s="68" t="s">
        <v>190</v>
      </c>
      <c r="Y6" s="69">
        <f>WORKDAY(Y5,15,Y29:Y36)</f>
        <v>45208</v>
      </c>
      <c r="Z6" s="70">
        <f>WORKDAY(Y7,-1,Y29:Y36)</f>
        <v>45212</v>
      </c>
      <c r="AA6" s="71">
        <f>NETWORKDAYS(AC6,AD6,AC29:AC36)</f>
        <v>10</v>
      </c>
      <c r="AB6" s="72" t="s">
        <v>191</v>
      </c>
      <c r="AC6" s="73">
        <f>WORKDAY(AC5,10,AC29:AC36)</f>
        <v>45201</v>
      </c>
      <c r="AD6" s="74">
        <f>WORKDAY(AC7,-1,AC29:AC36)</f>
        <v>45212</v>
      </c>
      <c r="AE6" s="75">
        <v>10</v>
      </c>
      <c r="AF6" s="76" t="s">
        <v>192</v>
      </c>
      <c r="AG6" s="77">
        <f>WORKDAY(AG5,10,AG29:AG36)</f>
        <v>45201</v>
      </c>
      <c r="AH6" s="78">
        <f>WORKDAY(AG7,-1,AG29:AG36)</f>
        <v>45212</v>
      </c>
      <c r="AI6" s="35"/>
      <c r="AJ6" s="83">
        <v>1</v>
      </c>
      <c r="AK6" s="84" t="s">
        <v>193</v>
      </c>
      <c r="AL6" s="85">
        <v>10</v>
      </c>
      <c r="AM6" s="86" t="s">
        <v>194</v>
      </c>
      <c r="AN6" s="87">
        <v>5</v>
      </c>
    </row>
    <row r="7" spans="1:41" ht="13.5" customHeight="1" x14ac:dyDescent="0.25">
      <c r="A7" s="88"/>
      <c r="B7" s="75">
        <f>NETWORKDAYS(D7,E7,D29:D37)</f>
        <v>10</v>
      </c>
      <c r="C7" s="76" t="s">
        <v>182</v>
      </c>
      <c r="D7" s="89">
        <f>WORKDAY(D6,5,D29:D37)</f>
        <v>45215</v>
      </c>
      <c r="E7" s="89">
        <f>WORKDAY(D8,-1,D29:D37)</f>
        <v>45226</v>
      </c>
      <c r="F7" s="46">
        <f>NETWORKDAYS(H7,I7,H29:H37)</f>
        <v>15</v>
      </c>
      <c r="G7" s="47" t="s">
        <v>175</v>
      </c>
      <c r="H7" s="48">
        <f>WORKDAY(H6,10,H29:H37)</f>
        <v>45215</v>
      </c>
      <c r="I7" s="49">
        <f>WORKDAY(H8,-1,H29:H37)</f>
        <v>45233</v>
      </c>
      <c r="J7" s="50">
        <f>NETWORKDAYS(L7,M7,L29:L36)</f>
        <v>10</v>
      </c>
      <c r="K7" s="51" t="s">
        <v>176</v>
      </c>
      <c r="L7" s="52">
        <f>WORKDAY(L6,5,L29:L36)</f>
        <v>45215</v>
      </c>
      <c r="M7" s="53">
        <f>WORKDAY(L8,-1,L29:L36)</f>
        <v>45226</v>
      </c>
      <c r="N7" s="54">
        <v>15</v>
      </c>
      <c r="O7" s="55" t="s">
        <v>177</v>
      </c>
      <c r="P7" s="56">
        <f>WORKDAY(P6,10,P29:P36)</f>
        <v>45215</v>
      </c>
      <c r="Q7" s="57">
        <f>WORKDAY(P8,-1,P29:P36)</f>
        <v>45233</v>
      </c>
      <c r="R7" s="58">
        <f>NETWORKDAYS(T7,U7,T29:T36)</f>
        <v>10</v>
      </c>
      <c r="S7" s="59" t="s">
        <v>178</v>
      </c>
      <c r="T7" s="60">
        <f>WORKDAY(T6,10,T29:T36)</f>
        <v>45215</v>
      </c>
      <c r="U7" s="61">
        <f>WORKDAY(T8,-1,T29:T36)</f>
        <v>45226</v>
      </c>
      <c r="V7" s="90"/>
      <c r="W7" s="62">
        <f>NETWORKDAYS(Y7,Z7,Y29:Y36)</f>
        <v>10</v>
      </c>
      <c r="X7" s="63" t="s">
        <v>179</v>
      </c>
      <c r="Y7" s="91">
        <f>WORKDAY(Y6,5,Y29:Y36)</f>
        <v>45215</v>
      </c>
      <c r="Z7" s="92">
        <f>WORKDAY(Y8,-1,Y29:Y36)</f>
        <v>45226</v>
      </c>
      <c r="AA7" s="67">
        <f>NETWORKDAYS(AC7,AD7,AC29:AC36)</f>
        <v>15</v>
      </c>
      <c r="AB7" s="68" t="s">
        <v>180</v>
      </c>
      <c r="AC7" s="69">
        <f>WORKDAY(AC6,10,AC29:AC36)</f>
        <v>45215</v>
      </c>
      <c r="AD7" s="70">
        <f>WORKDAY(AC8,-1,AC29:AC36)</f>
        <v>45233</v>
      </c>
      <c r="AE7" s="71">
        <v>10</v>
      </c>
      <c r="AF7" s="72" t="s">
        <v>181</v>
      </c>
      <c r="AG7" s="73">
        <f>WORKDAY(AG6,10,AG29:AG36)</f>
        <v>45215</v>
      </c>
      <c r="AH7" s="74">
        <f>WORKDAY(AG8,-1,AG29:AG36)</f>
        <v>45226</v>
      </c>
      <c r="AI7" s="35"/>
      <c r="AJ7" s="83">
        <v>2</v>
      </c>
      <c r="AK7" s="84" t="s">
        <v>195</v>
      </c>
      <c r="AL7" s="85">
        <v>10</v>
      </c>
      <c r="AM7" s="86" t="s">
        <v>196</v>
      </c>
      <c r="AN7" s="87">
        <v>5</v>
      </c>
    </row>
    <row r="8" spans="1:41" ht="13.5" customHeight="1" x14ac:dyDescent="0.25">
      <c r="A8" s="88"/>
      <c r="B8" s="75">
        <f>NETWORKDAYS(D8,E8,D29:D37)</f>
        <v>10</v>
      </c>
      <c r="C8" s="76" t="s">
        <v>192</v>
      </c>
      <c r="D8" s="89">
        <f>WORKDAY(D7,10,D29:D37)</f>
        <v>45229</v>
      </c>
      <c r="E8" s="89">
        <f>WORKDAY(D9,-1,D29:D37)</f>
        <v>45240</v>
      </c>
      <c r="F8" s="46">
        <f>NETWORKDAYS(H8,I8,H29:H37)</f>
        <v>5</v>
      </c>
      <c r="G8" s="47" t="s">
        <v>185</v>
      </c>
      <c r="H8" s="48">
        <f>WORKDAY(H7,15,H29:H37)</f>
        <v>45236</v>
      </c>
      <c r="I8" s="49">
        <f>WORKDAY(H9,-1,H29:H37)</f>
        <v>45240</v>
      </c>
      <c r="J8" s="50">
        <f>NETWORKDAYS(L8,M8,L29:L36)</f>
        <v>10</v>
      </c>
      <c r="K8" s="51" t="s">
        <v>186</v>
      </c>
      <c r="L8" s="52">
        <f>WORKDAY(L7,10,L29:L36)</f>
        <v>45229</v>
      </c>
      <c r="M8" s="53">
        <f>WORKDAY(L9,-1,L29:L36)</f>
        <v>45240</v>
      </c>
      <c r="N8" s="54">
        <v>5</v>
      </c>
      <c r="O8" s="55" t="s">
        <v>187</v>
      </c>
      <c r="P8" s="56">
        <f>WORKDAY(P7,15,P29:P36)</f>
        <v>45236</v>
      </c>
      <c r="Q8" s="57">
        <f>WORKDAY(P9,-1,P29:P36)</f>
        <v>45240</v>
      </c>
      <c r="R8" s="58">
        <f>NETWORKDAYS(T8,U8,T29:T36)</f>
        <v>10</v>
      </c>
      <c r="S8" s="59" t="s">
        <v>188</v>
      </c>
      <c r="T8" s="60">
        <f>WORKDAY(T7,10,T29:T36)</f>
        <v>45229</v>
      </c>
      <c r="U8" s="61">
        <f>WORKDAY(T9,-1,T29:T36)</f>
        <v>45240</v>
      </c>
      <c r="V8" s="90"/>
      <c r="W8" s="62">
        <f>NETWORKDAYS(Y8,Z8,Y29:Y36)</f>
        <v>10</v>
      </c>
      <c r="X8" s="63" t="s">
        <v>189</v>
      </c>
      <c r="Y8" s="91">
        <f>WORKDAY(Y7,10,Y29:Y36)</f>
        <v>45229</v>
      </c>
      <c r="Z8" s="92">
        <f>WORKDAY(Y9,-1,Y29:Y36)</f>
        <v>45240</v>
      </c>
      <c r="AA8" s="67">
        <f>NETWORKDAYS(AC8,AD8,AC29:AC36)</f>
        <v>5</v>
      </c>
      <c r="AB8" s="68" t="s">
        <v>190</v>
      </c>
      <c r="AC8" s="69">
        <f>WORKDAY(AC7,15,AC29:AC36)</f>
        <v>45236</v>
      </c>
      <c r="AD8" s="70">
        <f>WORKDAY(AC9,-1,AC29:AC36)</f>
        <v>45240</v>
      </c>
      <c r="AE8" s="71">
        <v>10</v>
      </c>
      <c r="AF8" s="72" t="s">
        <v>191</v>
      </c>
      <c r="AG8" s="73">
        <f>WORKDAY(AG7,10,AG29:AG36)</f>
        <v>45229</v>
      </c>
      <c r="AH8" s="74">
        <f>WORKDAY(AG9,-1,AG29:AG36)</f>
        <v>45240</v>
      </c>
      <c r="AI8" s="35"/>
      <c r="AJ8" s="83">
        <v>3</v>
      </c>
      <c r="AK8" s="84" t="s">
        <v>197</v>
      </c>
      <c r="AL8" s="85">
        <v>10</v>
      </c>
      <c r="AM8" s="86" t="s">
        <v>198</v>
      </c>
      <c r="AN8" s="87">
        <v>5</v>
      </c>
    </row>
    <row r="9" spans="1:41" ht="13.5" customHeight="1" x14ac:dyDescent="0.25">
      <c r="A9" s="88"/>
      <c r="B9" s="71">
        <f>NETWORKDAYS(D9,E9,D29:D37)</f>
        <v>10</v>
      </c>
      <c r="C9" s="72" t="s">
        <v>181</v>
      </c>
      <c r="D9" s="93">
        <f>WORKDAY(D8,10,D29:D37)</f>
        <v>45243</v>
      </c>
      <c r="E9" s="93">
        <f>WORKDAY(D10,-1,D29:D37)</f>
        <v>45254</v>
      </c>
      <c r="F9" s="75">
        <f>NETWORKDAYS(H9,I9,H29:H37)</f>
        <v>10</v>
      </c>
      <c r="G9" s="76" t="s">
        <v>182</v>
      </c>
      <c r="H9" s="89">
        <f>WORKDAY(H8,5,H29:H37)</f>
        <v>45243</v>
      </c>
      <c r="I9" s="94">
        <f>WORKDAY(H10,-1,H29:H37)</f>
        <v>45254</v>
      </c>
      <c r="J9" s="46">
        <f>NETWORKDAYS(L9,M9,L29:L36)</f>
        <v>15</v>
      </c>
      <c r="K9" s="47" t="s">
        <v>175</v>
      </c>
      <c r="L9" s="48">
        <f>WORKDAY(L8,10,L29:L36)</f>
        <v>45243</v>
      </c>
      <c r="M9" s="49">
        <f>WORKDAY(L10,-1,L29:L36)</f>
        <v>45261</v>
      </c>
      <c r="N9" s="50">
        <v>10</v>
      </c>
      <c r="O9" s="51" t="s">
        <v>176</v>
      </c>
      <c r="P9" s="52">
        <f>WORKDAY(P8,5,P29:P36)</f>
        <v>45243</v>
      </c>
      <c r="Q9" s="53">
        <f>WORKDAY(P10,-1,P29:P36)</f>
        <v>45254</v>
      </c>
      <c r="R9" s="54">
        <f>NETWORKDAYS(T9,U9,T29:T36)</f>
        <v>15</v>
      </c>
      <c r="S9" s="55" t="s">
        <v>177</v>
      </c>
      <c r="T9" s="56">
        <f>WORKDAY(T8,10,T29:T36)</f>
        <v>45243</v>
      </c>
      <c r="U9" s="57">
        <f>WORKDAY(T10,-1,T29:T36)</f>
        <v>45261</v>
      </c>
      <c r="V9" s="90"/>
      <c r="W9" s="58">
        <f>NETWORKDAYS(Y9,Z9,Y29:Y36)</f>
        <v>10</v>
      </c>
      <c r="X9" s="59" t="s">
        <v>178</v>
      </c>
      <c r="Y9" s="95">
        <f>WORKDAY(Y8,10,Y29:Y36)</f>
        <v>45243</v>
      </c>
      <c r="Z9" s="96">
        <f>WORKDAY(Y10,-1,Y29:Y36)</f>
        <v>45254</v>
      </c>
      <c r="AA9" s="62">
        <f>NETWORKDAYS(AC9,AD9,AC29:AC36)</f>
        <v>10</v>
      </c>
      <c r="AB9" s="63" t="s">
        <v>179</v>
      </c>
      <c r="AC9" s="91">
        <f>WORKDAY(AC8,5,AC29:AC36)</f>
        <v>45243</v>
      </c>
      <c r="AD9" s="92">
        <f>WORKDAY(AC10,-1,AC29:AC36)</f>
        <v>45254</v>
      </c>
      <c r="AE9" s="67">
        <v>15</v>
      </c>
      <c r="AF9" s="68" t="s">
        <v>180</v>
      </c>
      <c r="AG9" s="69">
        <f>WORKDAY(AG8,10,AG29:AG36)</f>
        <v>45243</v>
      </c>
      <c r="AH9" s="70">
        <f>WORKDAY(AG10,-1,AG29:AG36)</f>
        <v>45261</v>
      </c>
      <c r="AI9" s="35"/>
      <c r="AJ9" s="83">
        <v>4</v>
      </c>
      <c r="AK9" s="84" t="s">
        <v>199</v>
      </c>
      <c r="AL9" s="85">
        <v>5</v>
      </c>
      <c r="AM9" s="86" t="s">
        <v>200</v>
      </c>
      <c r="AN9" s="87">
        <v>5</v>
      </c>
    </row>
    <row r="10" spans="1:41" ht="13.5" customHeight="1" x14ac:dyDescent="0.25">
      <c r="A10" s="88"/>
      <c r="B10" s="71">
        <f>NETWORKDAYS(D10,E10,D29:D37)</f>
        <v>10</v>
      </c>
      <c r="C10" s="72" t="s">
        <v>191</v>
      </c>
      <c r="D10" s="93">
        <f>WORKDAY(D9,10,D29:D37)</f>
        <v>45257</v>
      </c>
      <c r="E10" s="93">
        <f>WORKDAY(D11,-1,D29:D37)</f>
        <v>45268</v>
      </c>
      <c r="F10" s="75">
        <f>NETWORKDAYS(H10,I10,H29:H37)</f>
        <v>10</v>
      </c>
      <c r="G10" s="76" t="s">
        <v>192</v>
      </c>
      <c r="H10" s="89">
        <f>WORKDAY(H9,10,H29:H37)</f>
        <v>45257</v>
      </c>
      <c r="I10" s="94">
        <f>WORKDAY(H11,-1,H29:H37)</f>
        <v>45268</v>
      </c>
      <c r="J10" s="46">
        <f>NETWORKDAYS(L10,M10,L29:L36)</f>
        <v>5</v>
      </c>
      <c r="K10" s="47" t="s">
        <v>185</v>
      </c>
      <c r="L10" s="48">
        <f>WORKDAY(L9,15,L29:L36)</f>
        <v>45264</v>
      </c>
      <c r="M10" s="49">
        <f>WORKDAY(L11,-1,L29:L36)</f>
        <v>45268</v>
      </c>
      <c r="N10" s="50">
        <v>10</v>
      </c>
      <c r="O10" s="51" t="s">
        <v>186</v>
      </c>
      <c r="P10" s="52">
        <f>WORKDAY(P9,10,P29:P36)</f>
        <v>45257</v>
      </c>
      <c r="Q10" s="53">
        <f>WORKDAY(P11,-1,P29:P36)</f>
        <v>45268</v>
      </c>
      <c r="R10" s="54">
        <f>NETWORKDAYS(T10,U10,T29:T36)</f>
        <v>5</v>
      </c>
      <c r="S10" s="55" t="s">
        <v>187</v>
      </c>
      <c r="T10" s="56">
        <f>WORKDAY(T9,15,T29:T36)</f>
        <v>45264</v>
      </c>
      <c r="U10" s="57">
        <f>WORKDAY(T11,-1,T29:T36)</f>
        <v>45268</v>
      </c>
      <c r="V10" s="90"/>
      <c r="W10" s="58">
        <f>NETWORKDAYS(Y10,Z10,Y29:Y36)</f>
        <v>10</v>
      </c>
      <c r="X10" s="59" t="s">
        <v>188</v>
      </c>
      <c r="Y10" s="95">
        <f>WORKDAY(Y9,10,Y29:Y36)</f>
        <v>45257</v>
      </c>
      <c r="Z10" s="96">
        <f>WORKDAY(Y11,-1,Y29:Y36)</f>
        <v>45268</v>
      </c>
      <c r="AA10" s="62">
        <f>NETWORKDAYS(AC10,AD10,AC29:AC36)</f>
        <v>10</v>
      </c>
      <c r="AB10" s="63" t="s">
        <v>189</v>
      </c>
      <c r="AC10" s="91">
        <f>WORKDAY(AC9,10,AC29:AC36)</f>
        <v>45257</v>
      </c>
      <c r="AD10" s="92">
        <f>WORKDAY(AC11,-1,AC29:AC36)</f>
        <v>45268</v>
      </c>
      <c r="AE10" s="67">
        <v>5</v>
      </c>
      <c r="AF10" s="68" t="s">
        <v>190</v>
      </c>
      <c r="AG10" s="69">
        <f>WORKDAY(AG9,15,AG29:AG36)</f>
        <v>45264</v>
      </c>
      <c r="AH10" s="70">
        <f>WORKDAY(AG11,-1,AG29:AG36)</f>
        <v>45268</v>
      </c>
      <c r="AI10" s="35"/>
      <c r="AJ10" s="83">
        <v>5</v>
      </c>
      <c r="AK10" s="84" t="s">
        <v>201</v>
      </c>
      <c r="AL10" s="85">
        <v>15</v>
      </c>
      <c r="AM10" s="86" t="s">
        <v>202</v>
      </c>
      <c r="AN10" s="87">
        <v>5</v>
      </c>
    </row>
    <row r="11" spans="1:41" ht="13.5" customHeight="1" x14ac:dyDescent="0.25">
      <c r="A11" s="88"/>
      <c r="B11" s="67">
        <f>NETWORKDAYS(D11,E11,D29:D37)</f>
        <v>15</v>
      </c>
      <c r="C11" s="68" t="s">
        <v>180</v>
      </c>
      <c r="D11" s="97">
        <f>WORKDAY(D10,10,D29:D37)</f>
        <v>45271</v>
      </c>
      <c r="E11" s="97">
        <f>WORKDAY(D12,-1,D29:D37)</f>
        <v>45289</v>
      </c>
      <c r="F11" s="71">
        <f>NETWORKDAYS(H11,I11,H29:H37)</f>
        <v>10</v>
      </c>
      <c r="G11" s="72" t="s">
        <v>181</v>
      </c>
      <c r="H11" s="93">
        <f>WORKDAY(H10,10,H29:H37)</f>
        <v>45271</v>
      </c>
      <c r="I11" s="98">
        <f>WORKDAY(H12,-1,H29:H37)</f>
        <v>45282</v>
      </c>
      <c r="J11" s="75">
        <v>10</v>
      </c>
      <c r="K11" s="76" t="s">
        <v>182</v>
      </c>
      <c r="L11" s="89">
        <f>WORKDAY(L10,5,L29:L36)</f>
        <v>45271</v>
      </c>
      <c r="M11" s="94">
        <v>45282</v>
      </c>
      <c r="N11" s="46">
        <v>15</v>
      </c>
      <c r="O11" s="47" t="s">
        <v>175</v>
      </c>
      <c r="P11" s="48">
        <f>WORKDAY(P10,10,P29:P36)</f>
        <v>45271</v>
      </c>
      <c r="Q11" s="49">
        <f>WORKDAY(P12,-1,P29:P36)</f>
        <v>45289</v>
      </c>
      <c r="R11" s="50">
        <f>NETWORKDAYS(T11,U11,T29:T36)</f>
        <v>10</v>
      </c>
      <c r="S11" s="51" t="s">
        <v>176</v>
      </c>
      <c r="T11" s="52">
        <f>WORKDAY(T10,5,T29:T36)</f>
        <v>45271</v>
      </c>
      <c r="U11" s="53">
        <f>WORKDAY(T12,-1,T29:T36)</f>
        <v>45282</v>
      </c>
      <c r="V11" s="90"/>
      <c r="W11" s="54">
        <f>NETWORKDAYS(Y11,Z11,Y29:Y36)</f>
        <v>15</v>
      </c>
      <c r="X11" s="55" t="s">
        <v>177</v>
      </c>
      <c r="Y11" s="99">
        <f>WORKDAY(Y10,10,Y29:Y36)</f>
        <v>45271</v>
      </c>
      <c r="Z11" s="100">
        <f>WORKDAY(Y12,-1,Y29:Y36)</f>
        <v>45289</v>
      </c>
      <c r="AA11" s="58">
        <f>NETWORKDAYS(AC11,AD11,AC29:AC36)</f>
        <v>10</v>
      </c>
      <c r="AB11" s="59" t="s">
        <v>178</v>
      </c>
      <c r="AC11" s="95">
        <f>WORKDAY(AC10,10,AC29:AC36)</f>
        <v>45271</v>
      </c>
      <c r="AD11" s="96">
        <f>WORKDAY(AC12,-1,AC29:AC36)</f>
        <v>45282</v>
      </c>
      <c r="AE11" s="62">
        <v>10</v>
      </c>
      <c r="AF11" s="63" t="s">
        <v>179</v>
      </c>
      <c r="AG11" s="91">
        <f>WORKDAY(AG10,5,AG29:AG36)</f>
        <v>45271</v>
      </c>
      <c r="AH11" s="92">
        <f>WORKDAY(AG12,-1,AG29:AG36)</f>
        <v>45282</v>
      </c>
      <c r="AI11" s="35"/>
      <c r="AJ11" s="83">
        <v>6</v>
      </c>
      <c r="AK11" s="84" t="s">
        <v>203</v>
      </c>
      <c r="AL11" s="85">
        <v>15</v>
      </c>
      <c r="AM11" s="86" t="s">
        <v>204</v>
      </c>
      <c r="AN11" s="87">
        <v>5</v>
      </c>
    </row>
    <row r="12" spans="1:41" ht="13.5" customHeight="1" x14ac:dyDescent="0.25">
      <c r="A12" s="88"/>
      <c r="B12" s="67">
        <f>NETWORKDAYS(D12,E12,D29:D37)</f>
        <v>5</v>
      </c>
      <c r="C12" s="68" t="s">
        <v>190</v>
      </c>
      <c r="D12" s="97">
        <f>WORKDAY(D11,15,D29:D37)</f>
        <v>45293</v>
      </c>
      <c r="E12" s="97">
        <f>WORKDAY(D13,-1,D29:D37)</f>
        <v>45299</v>
      </c>
      <c r="F12" s="71">
        <f>NETWORKDAYS(H12,I12,H29:H37)</f>
        <v>10</v>
      </c>
      <c r="G12" s="72" t="s">
        <v>191</v>
      </c>
      <c r="H12" s="93">
        <f>WORKDAY(H11,10,H29:H37)</f>
        <v>45285</v>
      </c>
      <c r="I12" s="98">
        <f>WORKDAY(H13,-1,H29:H37)</f>
        <v>45299</v>
      </c>
      <c r="J12" s="75">
        <v>10</v>
      </c>
      <c r="K12" s="76" t="s">
        <v>192</v>
      </c>
      <c r="L12" s="89">
        <v>45285</v>
      </c>
      <c r="M12" s="94">
        <v>45299</v>
      </c>
      <c r="N12" s="46">
        <v>5</v>
      </c>
      <c r="O12" s="47" t="s">
        <v>185</v>
      </c>
      <c r="P12" s="48">
        <f>WORKDAY(P11,15,P29:P36)</f>
        <v>45293</v>
      </c>
      <c r="Q12" s="49">
        <f>WORKDAY(P13,-1,P29:P36)</f>
        <v>45299</v>
      </c>
      <c r="R12" s="50">
        <f>NETWORKDAYS(T12,U12,T29:T36)</f>
        <v>10</v>
      </c>
      <c r="S12" s="51" t="s">
        <v>186</v>
      </c>
      <c r="T12" s="52">
        <f>WORKDAY(T11,10,T29:T36)</f>
        <v>45285</v>
      </c>
      <c r="U12" s="53">
        <f>WORKDAY(T13,-1,T29:T36)</f>
        <v>45299</v>
      </c>
      <c r="V12" s="90"/>
      <c r="W12" s="54">
        <f>NETWORKDAYS(Y12,Z12,Y29:Y36)</f>
        <v>5</v>
      </c>
      <c r="X12" s="55" t="s">
        <v>187</v>
      </c>
      <c r="Y12" s="99">
        <f>WORKDAY(Y11,15,Y29:Y36)</f>
        <v>45293</v>
      </c>
      <c r="Z12" s="100">
        <f>WORKDAY(Y13,-1,Y29:Y36)</f>
        <v>45299</v>
      </c>
      <c r="AA12" s="58">
        <f>NETWORKDAYS(AC12,AD12,AC29:AC36)</f>
        <v>10</v>
      </c>
      <c r="AB12" s="59" t="s">
        <v>188</v>
      </c>
      <c r="AC12" s="95">
        <f>WORKDAY(AC11,10,AC29:AC36)</f>
        <v>45285</v>
      </c>
      <c r="AD12" s="96">
        <f>WORKDAY(AC13,-1,AC29:AC36)</f>
        <v>45299</v>
      </c>
      <c r="AE12" s="62">
        <v>10</v>
      </c>
      <c r="AF12" s="63" t="s">
        <v>189</v>
      </c>
      <c r="AG12" s="91">
        <f>WORKDAY(AG11,10,AG29:AG36)</f>
        <v>45285</v>
      </c>
      <c r="AH12" s="92">
        <f>WORKDAY(AG13,-1,AG29:AG36)</f>
        <v>45299</v>
      </c>
      <c r="AI12" s="35"/>
      <c r="AJ12" s="83">
        <v>7</v>
      </c>
      <c r="AK12" s="84" t="s">
        <v>205</v>
      </c>
      <c r="AL12" s="85">
        <v>10</v>
      </c>
      <c r="AM12" s="86" t="s">
        <v>206</v>
      </c>
      <c r="AN12" s="87">
        <v>5</v>
      </c>
    </row>
    <row r="13" spans="1:41" ht="13.5" customHeight="1" x14ac:dyDescent="0.25">
      <c r="A13" s="101">
        <f>E13</f>
        <v>45306</v>
      </c>
      <c r="B13" s="102">
        <f>NETWORKDAYS(D13,E13,D29:D37)</f>
        <v>5</v>
      </c>
      <c r="C13" s="103" t="s">
        <v>207</v>
      </c>
      <c r="D13" s="104">
        <f>WORKDAY(D12,5,D29:D37)</f>
        <v>45300</v>
      </c>
      <c r="E13" s="104">
        <f>WORKDAY(D13,4,D29:D37)</f>
        <v>45306</v>
      </c>
      <c r="F13" s="102">
        <f>NETWORKDAYS(H13,I13,H29:H37)</f>
        <v>5</v>
      </c>
      <c r="G13" s="105" t="s">
        <v>207</v>
      </c>
      <c r="H13" s="104">
        <f>WORKDAY(H12,10,H29:H37)</f>
        <v>45300</v>
      </c>
      <c r="I13" s="106">
        <f>WORKDAY(H13,4,H29:H37)</f>
        <v>45306</v>
      </c>
      <c r="J13" s="102">
        <f>NETWORKDAYS(L13,M13,L29:L36)</f>
        <v>5</v>
      </c>
      <c r="K13" s="105" t="s">
        <v>207</v>
      </c>
      <c r="L13" s="104">
        <v>45300</v>
      </c>
      <c r="M13" s="106">
        <f>WORKDAY(L13,4,L29:L36)</f>
        <v>45306</v>
      </c>
      <c r="N13" s="102">
        <v>5</v>
      </c>
      <c r="O13" s="105" t="s">
        <v>207</v>
      </c>
      <c r="P13" s="104">
        <f>WORKDAY(P12,5,P29:P36)</f>
        <v>45300</v>
      </c>
      <c r="Q13" s="106">
        <f>WORKDAY(P13,4,P29:P36)</f>
        <v>45306</v>
      </c>
      <c r="R13" s="102">
        <f>NETWORKDAYS(T13,U13,T29:T36)</f>
        <v>5</v>
      </c>
      <c r="S13" s="105" t="s">
        <v>207</v>
      </c>
      <c r="T13" s="104">
        <f>WORKDAY(T12,10,T29:T36)</f>
        <v>45300</v>
      </c>
      <c r="U13" s="106">
        <f>WORKDAY(T13,4,T29:T36)</f>
        <v>45306</v>
      </c>
      <c r="V13" s="66">
        <f>A13</f>
        <v>45306</v>
      </c>
      <c r="W13" s="102">
        <f>NETWORKDAYS(Y13,Z13,Y29:Y36)</f>
        <v>5</v>
      </c>
      <c r="X13" s="105" t="s">
        <v>207</v>
      </c>
      <c r="Y13" s="107">
        <f>WORKDAY(Y12,5,Y29:Y36)</f>
        <v>45300</v>
      </c>
      <c r="Z13" s="108">
        <f>WORKDAY(Y13,4,Y29:Y36)</f>
        <v>45306</v>
      </c>
      <c r="AA13" s="102">
        <f>NETWORKDAYS(AC13,AD13,AC29:AC36)</f>
        <v>5</v>
      </c>
      <c r="AB13" s="105" t="s">
        <v>207</v>
      </c>
      <c r="AC13" s="107">
        <f>WORKDAY(AC12,10,AC29:AC36)</f>
        <v>45300</v>
      </c>
      <c r="AD13" s="108">
        <f>WORKDAY(AC13,4,AC29:AC36)</f>
        <v>45306</v>
      </c>
      <c r="AE13" s="102">
        <v>5</v>
      </c>
      <c r="AF13" s="105" t="s">
        <v>207</v>
      </c>
      <c r="AG13" s="107">
        <f>WORKDAY(AG12,10,AG29:AG36)</f>
        <v>45300</v>
      </c>
      <c r="AH13" s="108">
        <f>WORKDAY(AG13,4,AG29:AG36)</f>
        <v>45306</v>
      </c>
      <c r="AI13" s="35"/>
      <c r="AJ13" s="83">
        <v>8</v>
      </c>
      <c r="AK13" s="84" t="s">
        <v>208</v>
      </c>
      <c r="AL13" s="85">
        <v>10</v>
      </c>
      <c r="AM13" s="86" t="s">
        <v>209</v>
      </c>
      <c r="AN13" s="87">
        <v>5</v>
      </c>
    </row>
    <row r="14" spans="1:41" ht="13.5" customHeight="1" x14ac:dyDescent="0.25">
      <c r="A14" s="81"/>
      <c r="B14" s="109"/>
      <c r="C14" s="110"/>
      <c r="D14" s="111"/>
      <c r="E14" s="112"/>
      <c r="F14" s="113"/>
      <c r="G14" s="111"/>
      <c r="H14" s="111" t="s">
        <v>210</v>
      </c>
      <c r="I14" s="112"/>
      <c r="J14" s="113"/>
      <c r="K14" s="111"/>
      <c r="L14" s="112"/>
      <c r="M14" s="112"/>
      <c r="N14" s="113"/>
      <c r="O14" s="111"/>
      <c r="P14" s="111"/>
      <c r="Q14" s="111" t="s">
        <v>210</v>
      </c>
      <c r="R14" s="113"/>
      <c r="S14" s="111"/>
      <c r="T14" s="111"/>
      <c r="U14" s="112"/>
      <c r="V14" s="82"/>
      <c r="W14" s="109"/>
      <c r="X14" s="110"/>
      <c r="Y14" s="114"/>
      <c r="Z14" s="115"/>
      <c r="AA14" s="113"/>
      <c r="AB14" s="111"/>
      <c r="AC14" s="114" t="s">
        <v>211</v>
      </c>
      <c r="AD14" s="115"/>
      <c r="AE14" s="113"/>
      <c r="AF14" s="116"/>
      <c r="AG14" s="117"/>
      <c r="AH14" s="118"/>
      <c r="AI14" s="35"/>
      <c r="AJ14" s="83">
        <v>9</v>
      </c>
      <c r="AK14" s="84" t="s">
        <v>212</v>
      </c>
      <c r="AL14" s="85">
        <v>15</v>
      </c>
      <c r="AM14" s="119"/>
      <c r="AN14" s="87">
        <v>5</v>
      </c>
    </row>
    <row r="15" spans="1:41" ht="13.5" customHeight="1" x14ac:dyDescent="0.25">
      <c r="A15" s="45">
        <v>45320</v>
      </c>
      <c r="B15" s="62">
        <f>NETWORKDAYS(D15,E15,D29:D37)</f>
        <v>10</v>
      </c>
      <c r="C15" s="63" t="s">
        <v>179</v>
      </c>
      <c r="D15" s="64">
        <f>A15</f>
        <v>45320</v>
      </c>
      <c r="E15" s="65">
        <f>WORKDAY(D16,-1,D29:D37)</f>
        <v>45331</v>
      </c>
      <c r="F15" s="67">
        <f>NETWORKDAYS(H15,I15,H29:H37)</f>
        <v>15</v>
      </c>
      <c r="G15" s="68" t="s">
        <v>180</v>
      </c>
      <c r="H15" s="97">
        <f>D15</f>
        <v>45320</v>
      </c>
      <c r="I15" s="120">
        <f>WORKDAY(H16,-1,H29:H37)</f>
        <v>45338</v>
      </c>
      <c r="J15" s="71">
        <f>NETWORKDAYS(L15,M15,L29:L36)</f>
        <v>10</v>
      </c>
      <c r="K15" s="72" t="s">
        <v>181</v>
      </c>
      <c r="L15" s="93">
        <f>H15</f>
        <v>45320</v>
      </c>
      <c r="M15" s="98">
        <f>WORKDAY(L16,-1,L29:L36)</f>
        <v>45331</v>
      </c>
      <c r="N15" s="75">
        <f>NETWORKDAYS(P15,Q15,P29:P36)</f>
        <v>10</v>
      </c>
      <c r="O15" s="76" t="s">
        <v>182</v>
      </c>
      <c r="P15" s="89">
        <f>L15</f>
        <v>45320</v>
      </c>
      <c r="Q15" s="94">
        <f>WORKDAY(P16,-1,P29:P36)</f>
        <v>45331</v>
      </c>
      <c r="R15" s="46">
        <f>NETWORKDAYS(T15,U15,T29:T36)</f>
        <v>15</v>
      </c>
      <c r="S15" s="47" t="s">
        <v>175</v>
      </c>
      <c r="T15" s="48">
        <f>P15</f>
        <v>45320</v>
      </c>
      <c r="U15" s="49">
        <f>WORKDAY(T16,-1,T29:T36)</f>
        <v>45338</v>
      </c>
      <c r="V15" s="66">
        <f>A15</f>
        <v>45320</v>
      </c>
      <c r="W15" s="50">
        <f>NETWORKDAYS(Y15,Z15,Y29:Y36)</f>
        <v>10</v>
      </c>
      <c r="X15" s="51" t="s">
        <v>176</v>
      </c>
      <c r="Y15" s="121">
        <f>V15</f>
        <v>45320</v>
      </c>
      <c r="Z15" s="122">
        <f>WORKDAY(Y16,-1,Y29:Y36)</f>
        <v>45331</v>
      </c>
      <c r="AA15" s="54">
        <f>NETWORKDAYS(AC15,AD15,AC29:AC36)</f>
        <v>15</v>
      </c>
      <c r="AB15" s="55" t="s">
        <v>177</v>
      </c>
      <c r="AC15" s="99">
        <f>V15</f>
        <v>45320</v>
      </c>
      <c r="AD15" s="100">
        <f>WORKDAY(AC16,-1,AC29:AC36)</f>
        <v>45338</v>
      </c>
      <c r="AE15" s="58">
        <f>NETWORKDAYS(AG15,AH15,AG29:AG36)</f>
        <v>10</v>
      </c>
      <c r="AF15" s="59" t="s">
        <v>178</v>
      </c>
      <c r="AG15" s="95">
        <f>V15</f>
        <v>45320</v>
      </c>
      <c r="AH15" s="96">
        <f>WORKDAY(AG16,-1,AG29:AG36)</f>
        <v>45331</v>
      </c>
      <c r="AI15" s="35"/>
      <c r="AJ15" s="83">
        <v>10</v>
      </c>
      <c r="AK15" s="84" t="s">
        <v>213</v>
      </c>
      <c r="AL15" s="85">
        <v>10</v>
      </c>
      <c r="AM15" s="86"/>
      <c r="AN15" s="86"/>
    </row>
    <row r="16" spans="1:41" ht="13.5" customHeight="1" x14ac:dyDescent="0.25">
      <c r="A16" s="81"/>
      <c r="B16" s="62">
        <f>NETWORKDAYS(D16,E16,D29:D37)</f>
        <v>10</v>
      </c>
      <c r="C16" s="63" t="s">
        <v>189</v>
      </c>
      <c r="D16" s="64">
        <f>WORKDAY(D15,10,D29:D37)</f>
        <v>45334</v>
      </c>
      <c r="E16" s="65">
        <f>WORKDAY(D17,-1,D29:D37)</f>
        <v>45345</v>
      </c>
      <c r="F16" s="67">
        <f>NETWORKDAYS(H16,I16,H29:H37)</f>
        <v>5</v>
      </c>
      <c r="G16" s="68" t="s">
        <v>190</v>
      </c>
      <c r="H16" s="97">
        <f>WORKDAY(H15,15,H29:H37)</f>
        <v>45341</v>
      </c>
      <c r="I16" s="120">
        <f>WORKDAY(H17,-1,H29:H37)</f>
        <v>45345</v>
      </c>
      <c r="J16" s="71">
        <f>NETWORKDAYS(L16,M16,L29:L36)</f>
        <v>10</v>
      </c>
      <c r="K16" s="72" t="s">
        <v>191</v>
      </c>
      <c r="L16" s="93">
        <f>WORKDAY(L15,10,L29:L36)</f>
        <v>45334</v>
      </c>
      <c r="M16" s="98">
        <f>WORKDAY(L17,-1,L29:L36)</f>
        <v>45345</v>
      </c>
      <c r="N16" s="75">
        <f>NETWORKDAYS(P16,Q16,P29:P36)</f>
        <v>10</v>
      </c>
      <c r="O16" s="76" t="s">
        <v>192</v>
      </c>
      <c r="P16" s="89">
        <f>WORKDAY(P15,10,P29:P36)</f>
        <v>45334</v>
      </c>
      <c r="Q16" s="94">
        <f>WORKDAY(P17,-1,P29:P36)</f>
        <v>45345</v>
      </c>
      <c r="R16" s="46">
        <f>NETWORKDAYS(T16,U16,T29:T36)</f>
        <v>5</v>
      </c>
      <c r="S16" s="47" t="s">
        <v>185</v>
      </c>
      <c r="T16" s="48">
        <f>WORKDAY(T15,15,T29:T36)</f>
        <v>45341</v>
      </c>
      <c r="U16" s="49">
        <f>WORKDAY(T17,-1,T29:T36)</f>
        <v>45345</v>
      </c>
      <c r="V16" s="82"/>
      <c r="W16" s="50">
        <f>NETWORKDAYS(Y16,Z16,Y29:Y36)</f>
        <v>10</v>
      </c>
      <c r="X16" s="51" t="s">
        <v>186</v>
      </c>
      <c r="Y16" s="121">
        <f>WORKDAY(Y15,10,Y29:Y36)</f>
        <v>45334</v>
      </c>
      <c r="Z16" s="122">
        <f>WORKDAY(Y17,-1,Y29:Y36)</f>
        <v>45345</v>
      </c>
      <c r="AA16" s="54">
        <f>NETWORKDAYS(AC16,AD16,AC29:AC36)</f>
        <v>5</v>
      </c>
      <c r="AB16" s="55" t="s">
        <v>187</v>
      </c>
      <c r="AC16" s="99">
        <f>WORKDAY(AC15,15,AC29:AC36)</f>
        <v>45341</v>
      </c>
      <c r="AD16" s="100">
        <f>WORKDAY(AC17,-1,AC29:AC36)</f>
        <v>45345</v>
      </c>
      <c r="AE16" s="58">
        <f>NETWORKDAYS(AG16,AH16,AG29:AG36)</f>
        <v>10</v>
      </c>
      <c r="AF16" s="59" t="s">
        <v>188</v>
      </c>
      <c r="AG16" s="95">
        <f>WORKDAY(AG15,10,AG29:AG36)</f>
        <v>45334</v>
      </c>
      <c r="AH16" s="96">
        <f>WORKDAY(AG17,-1,AG29:AG36)</f>
        <v>45345</v>
      </c>
      <c r="AI16" s="35"/>
      <c r="AJ16" s="83">
        <v>11</v>
      </c>
      <c r="AK16" s="84" t="s">
        <v>214</v>
      </c>
      <c r="AL16" s="85">
        <v>5</v>
      </c>
      <c r="AM16" s="86"/>
      <c r="AN16" s="86"/>
    </row>
    <row r="17" spans="1:40" ht="13.5" customHeight="1" x14ac:dyDescent="0.25">
      <c r="A17" s="88"/>
      <c r="B17" s="58">
        <f>NETWORKDAYS(D17,E17,D29:D37)</f>
        <v>10</v>
      </c>
      <c r="C17" s="59" t="s">
        <v>178</v>
      </c>
      <c r="D17" s="60">
        <f>WORKDAY(D16,10,D29:D37)</f>
        <v>45348</v>
      </c>
      <c r="E17" s="61">
        <f>WORKDAY(D18,-1,D29:D37)</f>
        <v>45359</v>
      </c>
      <c r="F17" s="62">
        <f>NETWORKDAYS(H17,I17,H29:H37)</f>
        <v>10</v>
      </c>
      <c r="G17" s="63" t="s">
        <v>179</v>
      </c>
      <c r="H17" s="64">
        <f>WORKDAY(H16,5,H29:H37)</f>
        <v>45348</v>
      </c>
      <c r="I17" s="65">
        <f>WORKDAY(H18,-1,H29:H37)</f>
        <v>45359</v>
      </c>
      <c r="J17" s="67">
        <f>NETWORKDAYS(L17,M17,L29:L36)</f>
        <v>15</v>
      </c>
      <c r="K17" s="68" t="s">
        <v>180</v>
      </c>
      <c r="L17" s="97">
        <f>WORKDAY(L16,10,L29:L36)</f>
        <v>45348</v>
      </c>
      <c r="M17" s="97">
        <f>WORKDAY(L18,-1,L29:L36)</f>
        <v>45366</v>
      </c>
      <c r="N17" s="71">
        <f>NETWORKDAYS(P17,Q17,P29:P36)</f>
        <v>10</v>
      </c>
      <c r="O17" s="72" t="s">
        <v>181</v>
      </c>
      <c r="P17" s="93">
        <f>WORKDAY(P16,10,P29:P36)</f>
        <v>45348</v>
      </c>
      <c r="Q17" s="98">
        <f>WORKDAY(P18,-1,P29:P36)</f>
        <v>45359</v>
      </c>
      <c r="R17" s="75">
        <f>NETWORKDAYS(T17,U17,T29:T36)</f>
        <v>10</v>
      </c>
      <c r="S17" s="76" t="s">
        <v>182</v>
      </c>
      <c r="T17" s="89">
        <f>WORKDAY(T16,5,T29:T36)</f>
        <v>45348</v>
      </c>
      <c r="U17" s="94">
        <f>WORKDAY(T18,-1,T29:T36)</f>
        <v>45359</v>
      </c>
      <c r="V17" s="90"/>
      <c r="W17" s="46">
        <f>NETWORKDAYS(Y17,Z17,Y29:Y36)</f>
        <v>15</v>
      </c>
      <c r="X17" s="47" t="s">
        <v>175</v>
      </c>
      <c r="Y17" s="123">
        <f>WORKDAY(Y16,10,Y29:Y36)</f>
        <v>45348</v>
      </c>
      <c r="Z17" s="124">
        <f>WORKDAY(Y18,-1,Y29:Y36)</f>
        <v>45366</v>
      </c>
      <c r="AA17" s="50">
        <f>NETWORKDAYS(AC17,AD17,AC29:AC36)</f>
        <v>10</v>
      </c>
      <c r="AB17" s="51" t="s">
        <v>176</v>
      </c>
      <c r="AC17" s="121">
        <f>WORKDAY(AC16,5,AC29:AC36)</f>
        <v>45348</v>
      </c>
      <c r="AD17" s="122">
        <f>WORKDAY(AC18,-1,AC29:AC36)</f>
        <v>45359</v>
      </c>
      <c r="AE17" s="54">
        <f>NETWORKDAYS(AG17,AH17,AG29:AG36)</f>
        <v>15</v>
      </c>
      <c r="AF17" s="55" t="s">
        <v>177</v>
      </c>
      <c r="AG17" s="99">
        <f>WORKDAY(AG16,10,AG29:AG36)</f>
        <v>45348</v>
      </c>
      <c r="AH17" s="100">
        <f>WORKDAY(AG18,-1,AG29:AG36)</f>
        <v>45366</v>
      </c>
      <c r="AI17" s="35"/>
      <c r="AJ17" s="83">
        <v>12</v>
      </c>
      <c r="AK17" s="84" t="s">
        <v>215</v>
      </c>
      <c r="AL17" s="85">
        <v>5</v>
      </c>
      <c r="AM17" s="86"/>
      <c r="AN17" s="86"/>
    </row>
    <row r="18" spans="1:40" ht="13.5" customHeight="1" x14ac:dyDescent="0.25">
      <c r="A18" s="88"/>
      <c r="B18" s="58">
        <f>NETWORKDAYS(D18,E18,D29:D37)</f>
        <v>10</v>
      </c>
      <c r="C18" s="59" t="s">
        <v>188</v>
      </c>
      <c r="D18" s="60">
        <f>WORKDAY(D17,10,D29:D37)</f>
        <v>45362</v>
      </c>
      <c r="E18" s="61">
        <f>WORKDAY(D19,-1,D29:D37)</f>
        <v>45373</v>
      </c>
      <c r="F18" s="62">
        <f>NETWORKDAYS(H18,I18,H29:H37)</f>
        <v>10</v>
      </c>
      <c r="G18" s="63" t="s">
        <v>189</v>
      </c>
      <c r="H18" s="64">
        <f>WORKDAY(H17,10,H29:H37)</f>
        <v>45362</v>
      </c>
      <c r="I18" s="65">
        <f>WORKDAY(H19,-1,H29:H37)</f>
        <v>45373</v>
      </c>
      <c r="J18" s="67">
        <f>NETWORKDAYS(L18,M18,L29:L36)</f>
        <v>5</v>
      </c>
      <c r="K18" s="68" t="s">
        <v>190</v>
      </c>
      <c r="L18" s="97">
        <f>WORKDAY(L17,15,L29:L36)</f>
        <v>45369</v>
      </c>
      <c r="M18" s="97">
        <f>WORKDAY(L19,-1,L29:L36)</f>
        <v>45373</v>
      </c>
      <c r="N18" s="71">
        <f>NETWORKDAYS(P18,Q18,P29:P36)</f>
        <v>10</v>
      </c>
      <c r="O18" s="72" t="s">
        <v>191</v>
      </c>
      <c r="P18" s="93">
        <f>WORKDAY(P17,10,P29:P36)</f>
        <v>45362</v>
      </c>
      <c r="Q18" s="98">
        <f>WORKDAY(P19,-1,P29:P36)</f>
        <v>45373</v>
      </c>
      <c r="R18" s="75">
        <f>NETWORKDAYS(T18,U18,T29:T36)</f>
        <v>10</v>
      </c>
      <c r="S18" s="76" t="s">
        <v>192</v>
      </c>
      <c r="T18" s="89">
        <f>WORKDAY(T17,10,T29:T36)</f>
        <v>45362</v>
      </c>
      <c r="U18" s="94">
        <f>WORKDAY(T19,-1,T29:T36)</f>
        <v>45373</v>
      </c>
      <c r="V18" s="90"/>
      <c r="W18" s="46">
        <f>NETWORKDAYS(Y18,Z18,Y29:Y36)</f>
        <v>5</v>
      </c>
      <c r="X18" s="47" t="s">
        <v>185</v>
      </c>
      <c r="Y18" s="123">
        <f>WORKDAY(Y17,15,Y29:Y36)</f>
        <v>45369</v>
      </c>
      <c r="Z18" s="124">
        <f>WORKDAY(Y19,-1,Y29:Y36)</f>
        <v>45373</v>
      </c>
      <c r="AA18" s="50">
        <f>NETWORKDAYS(AC18,AD18,AC29:AC36)</f>
        <v>10</v>
      </c>
      <c r="AB18" s="51" t="s">
        <v>186</v>
      </c>
      <c r="AC18" s="121">
        <f>WORKDAY(AC17,10,AC29:AC36)</f>
        <v>45362</v>
      </c>
      <c r="AD18" s="122">
        <f>WORKDAY(AC19,-1,AC29:AC36)</f>
        <v>45373</v>
      </c>
      <c r="AE18" s="54">
        <f>NETWORKDAYS(AG18,AH18,AG29:AG36)</f>
        <v>5</v>
      </c>
      <c r="AF18" s="55" t="s">
        <v>187</v>
      </c>
      <c r="AG18" s="99">
        <f>WORKDAY(AG17,15,AG29:AG36)</f>
        <v>45369</v>
      </c>
      <c r="AH18" s="100">
        <f>WORKDAY(AG19,-1,AG29:AG36)</f>
        <v>45373</v>
      </c>
      <c r="AI18" s="35"/>
      <c r="AJ18" s="83">
        <v>13</v>
      </c>
      <c r="AK18" s="84" t="s">
        <v>216</v>
      </c>
      <c r="AL18" s="85">
        <v>10</v>
      </c>
      <c r="AM18" s="86"/>
      <c r="AN18" s="86"/>
    </row>
    <row r="19" spans="1:40" ht="13.5" customHeight="1" x14ac:dyDescent="0.25">
      <c r="A19" s="88"/>
      <c r="B19" s="54">
        <f>NETWORKDAYS(D19,E19,D29:D37)</f>
        <v>15</v>
      </c>
      <c r="C19" s="55" t="s">
        <v>177</v>
      </c>
      <c r="D19" s="56">
        <f>WORKDAY(D18,10,D29:D37)</f>
        <v>45376</v>
      </c>
      <c r="E19" s="57">
        <f>WORKDAY(D20,-1,D29:D37)</f>
        <v>45399</v>
      </c>
      <c r="F19" s="58">
        <f>NETWORKDAYS(H19,I19,H29:H37)</f>
        <v>10</v>
      </c>
      <c r="G19" s="59" t="s">
        <v>178</v>
      </c>
      <c r="H19" s="60">
        <f>WORKDAY(H18,10,H29:H37)</f>
        <v>45376</v>
      </c>
      <c r="I19" s="61">
        <f>WORKDAY(H20,-1,H29:H37)</f>
        <v>45387</v>
      </c>
      <c r="J19" s="62">
        <f>NETWORKDAYS(L19,M19,L29:L36)</f>
        <v>10</v>
      </c>
      <c r="K19" s="63" t="s">
        <v>179</v>
      </c>
      <c r="L19" s="64">
        <f>WORKDAY(L18,5,L29:L36)</f>
        <v>45376</v>
      </c>
      <c r="M19" s="64">
        <f>WORKDAY(L20,-1,L29:L36)</f>
        <v>45387</v>
      </c>
      <c r="N19" s="67">
        <f>NETWORKDAYS(P19,Q19,P29:P36)</f>
        <v>15</v>
      </c>
      <c r="O19" s="68" t="s">
        <v>180</v>
      </c>
      <c r="P19" s="97">
        <f>WORKDAY(P18,10,P29:P36)</f>
        <v>45376</v>
      </c>
      <c r="Q19" s="120">
        <f>WORKDAY(P20,-1,P29:P36)</f>
        <v>45399</v>
      </c>
      <c r="R19" s="71">
        <f>NETWORKDAYS(T19,U19,T29:T36)</f>
        <v>10</v>
      </c>
      <c r="S19" s="72" t="s">
        <v>181</v>
      </c>
      <c r="T19" s="93">
        <f>WORKDAY(T18,10,T29:T36)</f>
        <v>45376</v>
      </c>
      <c r="U19" s="98">
        <f>WORKDAY(T20,-1,T29:T36)</f>
        <v>45387</v>
      </c>
      <c r="V19" s="90"/>
      <c r="W19" s="75">
        <f>NETWORKDAYS(Y19,Z19,Y29:Y36)</f>
        <v>10</v>
      </c>
      <c r="X19" s="76" t="s">
        <v>182</v>
      </c>
      <c r="Y19" s="77">
        <f>WORKDAY(Y18,5,Y29:Y36)</f>
        <v>45376</v>
      </c>
      <c r="Z19" s="78">
        <f>WORKDAY(Y20,-1,Y29:Y36)</f>
        <v>45387</v>
      </c>
      <c r="AA19" s="46">
        <f>NETWORKDAYS(AC19,AD19,AC29:AC36)</f>
        <v>15</v>
      </c>
      <c r="AB19" s="47" t="s">
        <v>175</v>
      </c>
      <c r="AC19" s="123">
        <f>WORKDAY(AC18,10,AC29:AC36)</f>
        <v>45376</v>
      </c>
      <c r="AD19" s="124">
        <f>WORKDAY(AC20,-1,AC29:AC36)</f>
        <v>45399</v>
      </c>
      <c r="AE19" s="50">
        <f>NETWORKDAYS(AG19,AH19,AG29:AG36)</f>
        <v>10</v>
      </c>
      <c r="AF19" s="51" t="s">
        <v>176</v>
      </c>
      <c r="AG19" s="121">
        <f>WORKDAY(AG18,5,AG29:AG36)</f>
        <v>45376</v>
      </c>
      <c r="AH19" s="122">
        <f>WORKDAY(AG20,-1,AG29:AG36)</f>
        <v>45387</v>
      </c>
      <c r="AI19" s="35"/>
      <c r="AJ19" s="83">
        <v>14</v>
      </c>
      <c r="AK19" s="84" t="s">
        <v>217</v>
      </c>
      <c r="AL19" s="85">
        <v>10</v>
      </c>
      <c r="AM19" s="86"/>
      <c r="AN19" s="562" t="s">
        <v>3</v>
      </c>
    </row>
    <row r="20" spans="1:40" ht="13.5" customHeight="1" x14ac:dyDescent="0.25">
      <c r="A20" s="88"/>
      <c r="B20" s="54">
        <f>NETWORKDAYS(D20,E20,D29:D37)</f>
        <v>5</v>
      </c>
      <c r="C20" s="55" t="s">
        <v>187</v>
      </c>
      <c r="D20" s="56">
        <f>WORKDAY(D19,15,D29:D37)</f>
        <v>45400</v>
      </c>
      <c r="E20" s="57">
        <f>WORKDAY(D21,-1,D29:D37)</f>
        <v>45407</v>
      </c>
      <c r="F20" s="58">
        <f>NETWORKDAYS(H20,I20,H29:H37)</f>
        <v>10</v>
      </c>
      <c r="G20" s="59" t="s">
        <v>188</v>
      </c>
      <c r="H20" s="60">
        <f>WORKDAY(H19,10,H29:H37)</f>
        <v>45390</v>
      </c>
      <c r="I20" s="61">
        <f>WORKDAY(H21,-1,H29:H37)</f>
        <v>45407</v>
      </c>
      <c r="J20" s="62">
        <f>NETWORKDAYS(L20,M20,L29:L36)</f>
        <v>10</v>
      </c>
      <c r="K20" s="63" t="s">
        <v>189</v>
      </c>
      <c r="L20" s="64">
        <f>WORKDAY(L19,10,L29:L36)</f>
        <v>45390</v>
      </c>
      <c r="M20" s="64">
        <f>WORKDAY(L21,-1,L29:L36)</f>
        <v>45407</v>
      </c>
      <c r="N20" s="67">
        <f>NETWORKDAYS(P20,Q20,P29:P36)</f>
        <v>5</v>
      </c>
      <c r="O20" s="68" t="s">
        <v>190</v>
      </c>
      <c r="P20" s="97">
        <f>WORKDAY(P19,15,P29:P36)</f>
        <v>45400</v>
      </c>
      <c r="Q20" s="120">
        <f>WORKDAY(P21,-1,P29:P36)</f>
        <v>45407</v>
      </c>
      <c r="R20" s="71">
        <f>NETWORKDAYS(T20,U20,T29:T36)</f>
        <v>10</v>
      </c>
      <c r="S20" s="72" t="s">
        <v>191</v>
      </c>
      <c r="T20" s="93">
        <f>WORKDAY(T19,10,T29:T36)</f>
        <v>45390</v>
      </c>
      <c r="U20" s="98">
        <f>WORKDAY(T21,-1,T29:T36)</f>
        <v>45407</v>
      </c>
      <c r="V20" s="90"/>
      <c r="W20" s="75">
        <f>NETWORKDAYS(Y20,Z20,Y29:Y36)</f>
        <v>10</v>
      </c>
      <c r="X20" s="76" t="s">
        <v>192</v>
      </c>
      <c r="Y20" s="77">
        <f>WORKDAY(Y19,10,Y29:Y36)</f>
        <v>45390</v>
      </c>
      <c r="Z20" s="78">
        <f>WORKDAY(Y21,-1,Y29:Y36)</f>
        <v>45407</v>
      </c>
      <c r="AA20" s="46">
        <f>NETWORKDAYS(AC20,AD20,AC29:AC36)</f>
        <v>5</v>
      </c>
      <c r="AB20" s="47" t="s">
        <v>185</v>
      </c>
      <c r="AC20" s="123">
        <f>WORKDAY(AC19,15,AC29:AC36)</f>
        <v>45400</v>
      </c>
      <c r="AD20" s="124">
        <f>WORKDAY(AC21,-1,AC29:AC36)</f>
        <v>45407</v>
      </c>
      <c r="AE20" s="50">
        <f>NETWORKDAYS(AG20,AH20,AG29:AG36)</f>
        <v>10</v>
      </c>
      <c r="AF20" s="51" t="s">
        <v>186</v>
      </c>
      <c r="AG20" s="121">
        <f>WORKDAY(AG19,10,AG29:AG36)</f>
        <v>45390</v>
      </c>
      <c r="AH20" s="122">
        <f>WORKDAY(AG21,-1,AG29:AG36)</f>
        <v>45407</v>
      </c>
      <c r="AI20" s="35"/>
      <c r="AJ20" s="83">
        <v>15</v>
      </c>
      <c r="AK20" s="84" t="s">
        <v>218</v>
      </c>
      <c r="AL20" s="85">
        <v>10</v>
      </c>
      <c r="AM20" s="86"/>
      <c r="AN20" s="562"/>
    </row>
    <row r="21" spans="1:40" ht="13.5" customHeight="1" x14ac:dyDescent="0.25">
      <c r="A21" s="88"/>
      <c r="B21" s="50">
        <f>NETWORKDAYS(D21,E21,D29:D37)</f>
        <v>10</v>
      </c>
      <c r="C21" s="51" t="s">
        <v>176</v>
      </c>
      <c r="D21" s="52">
        <f>WORKDAY(D20,5,D29:D37)</f>
        <v>45408</v>
      </c>
      <c r="E21" s="53">
        <f>WORKDAY(D22,-1,D29:D37)</f>
        <v>45422</v>
      </c>
      <c r="F21" s="54">
        <f>NETWORKDAYS(H21,I21,H29:H37)</f>
        <v>15</v>
      </c>
      <c r="G21" s="55" t="s">
        <v>177</v>
      </c>
      <c r="H21" s="56">
        <f>WORKDAY(H20,10,H29:H37)</f>
        <v>45408</v>
      </c>
      <c r="I21" s="57">
        <f>WORKDAY(H22,-1,H29:H37)</f>
        <v>45429</v>
      </c>
      <c r="J21" s="58">
        <f>NETWORKDAYS(L21,M21,L29:L36)</f>
        <v>10</v>
      </c>
      <c r="K21" s="59" t="s">
        <v>178</v>
      </c>
      <c r="L21" s="60">
        <f>WORKDAY(L20,10,L29:L36)</f>
        <v>45408</v>
      </c>
      <c r="M21" s="60">
        <f>WORKDAY(L22,-1,L29:L36)</f>
        <v>45422</v>
      </c>
      <c r="N21" s="62">
        <f>NETWORKDAYS(P21,Q21,P29:P36)</f>
        <v>10</v>
      </c>
      <c r="O21" s="63" t="s">
        <v>179</v>
      </c>
      <c r="P21" s="64">
        <f>WORKDAY(P20,5,P29:P36)</f>
        <v>45408</v>
      </c>
      <c r="Q21" s="65">
        <f>WORKDAY(P22,-1,P29:P36)</f>
        <v>45422</v>
      </c>
      <c r="R21" s="67">
        <f>NETWORKDAYS(T21,U21,T29:T36)</f>
        <v>15</v>
      </c>
      <c r="S21" s="68" t="s">
        <v>180</v>
      </c>
      <c r="T21" s="97">
        <f>WORKDAY(T20,10,T29:T36)</f>
        <v>45408</v>
      </c>
      <c r="U21" s="120">
        <f>WORKDAY(T22,-1,T29:T36)</f>
        <v>45429</v>
      </c>
      <c r="V21" s="90"/>
      <c r="W21" s="71">
        <f>NETWORKDAYS(Y21,Z21,Y29:Y36)</f>
        <v>10</v>
      </c>
      <c r="X21" s="72" t="s">
        <v>181</v>
      </c>
      <c r="Y21" s="73">
        <f>WORKDAY(Y20,10,Y29:Y36)</f>
        <v>45408</v>
      </c>
      <c r="Z21" s="74">
        <f>WORKDAY(Y22,-1,Y29:Y36)</f>
        <v>45422</v>
      </c>
      <c r="AA21" s="75">
        <f>NETWORKDAYS(AC21,AD21,AC29:AC36)</f>
        <v>10</v>
      </c>
      <c r="AB21" s="76" t="s">
        <v>182</v>
      </c>
      <c r="AC21" s="77">
        <f>WORKDAY(AC20,5,AC29:AC36)</f>
        <v>45408</v>
      </c>
      <c r="AD21" s="78">
        <f>WORKDAY(AC22,-1,AC29:AC36)</f>
        <v>45422</v>
      </c>
      <c r="AE21" s="46">
        <f>NETWORKDAYS(AG21,AH21,AG29:AG36)</f>
        <v>15</v>
      </c>
      <c r="AF21" s="47" t="s">
        <v>175</v>
      </c>
      <c r="AG21" s="123">
        <f>WORKDAY(AG20,10,AG29:AG36)</f>
        <v>45408</v>
      </c>
      <c r="AH21" s="124">
        <f>WORKDAY(AG22,-1,AG29:AG36)</f>
        <v>45429</v>
      </c>
      <c r="AI21" s="35"/>
      <c r="AJ21" s="83">
        <v>16</v>
      </c>
      <c r="AK21" s="84" t="s">
        <v>219</v>
      </c>
      <c r="AL21" s="85">
        <v>10</v>
      </c>
      <c r="AM21" s="86"/>
      <c r="AN21" s="86"/>
    </row>
    <row r="22" spans="1:40" ht="13.5" customHeight="1" x14ac:dyDescent="0.25">
      <c r="A22" s="88"/>
      <c r="B22" s="50">
        <f>NETWORKDAYS(D22,E22,D29:D37)</f>
        <v>10</v>
      </c>
      <c r="C22" s="51" t="s">
        <v>186</v>
      </c>
      <c r="D22" s="52">
        <f>WORKDAY(D21,10,D29:D37)</f>
        <v>45425</v>
      </c>
      <c r="E22" s="52">
        <f>WORKDAY(D23,-1,D29:D37)</f>
        <v>45436</v>
      </c>
      <c r="F22" s="54">
        <f>NETWORKDAYS(H22,I22,H29:H37)</f>
        <v>5</v>
      </c>
      <c r="G22" s="55" t="s">
        <v>187</v>
      </c>
      <c r="H22" s="56">
        <f>WORKDAY(H21,15,H29:H37)</f>
        <v>45432</v>
      </c>
      <c r="I22" s="57">
        <f>WORKDAY(H23,-1,H29:H37)</f>
        <v>45436</v>
      </c>
      <c r="J22" s="58">
        <f>NETWORKDAYS(L22,M22,L29:L36)</f>
        <v>10</v>
      </c>
      <c r="K22" s="59" t="s">
        <v>188</v>
      </c>
      <c r="L22" s="60">
        <f>WORKDAY(L21,10,L29:L36)</f>
        <v>45425</v>
      </c>
      <c r="M22" s="60">
        <f>WORKDAY(L23,-1,L29:L36)</f>
        <v>45436</v>
      </c>
      <c r="N22" s="62">
        <f>NETWORKDAYS(P22,Q22,P29:P36)</f>
        <v>10</v>
      </c>
      <c r="O22" s="63" t="s">
        <v>189</v>
      </c>
      <c r="P22" s="64">
        <f>WORKDAY(P21,10,P29:P36)</f>
        <v>45425</v>
      </c>
      <c r="Q22" s="65">
        <f>WORKDAY(P23,-1,P29:P36)</f>
        <v>45436</v>
      </c>
      <c r="R22" s="67">
        <f>NETWORKDAYS(T22,U22,T29:T36)</f>
        <v>5</v>
      </c>
      <c r="S22" s="68" t="s">
        <v>190</v>
      </c>
      <c r="T22" s="97">
        <f>WORKDAY(T21,15,T29:T36)</f>
        <v>45432</v>
      </c>
      <c r="U22" s="120">
        <f>WORKDAY(T23,-1,T29:T36)</f>
        <v>45436</v>
      </c>
      <c r="V22" s="90"/>
      <c r="W22" s="71">
        <f>NETWORKDAYS(Y22,Z22,Y29:Y36)</f>
        <v>10</v>
      </c>
      <c r="X22" s="72" t="s">
        <v>191</v>
      </c>
      <c r="Y22" s="73">
        <f>WORKDAY(Y21,10,Y29:Y36)</f>
        <v>45425</v>
      </c>
      <c r="Z22" s="74">
        <f>WORKDAY(Y23,-1,Y29:Y36)</f>
        <v>45436</v>
      </c>
      <c r="AA22" s="75">
        <f>NETWORKDAYS(AC22,AD22,AC29:AC36)</f>
        <v>10</v>
      </c>
      <c r="AB22" s="76" t="s">
        <v>192</v>
      </c>
      <c r="AC22" s="77">
        <f>WORKDAY(AC21,10,AC29:AC36)</f>
        <v>45425</v>
      </c>
      <c r="AD22" s="78">
        <f>WORKDAY(AC23,-1,AC29:AC36)</f>
        <v>45436</v>
      </c>
      <c r="AE22" s="46">
        <f>NETWORKDAYS(AG22,AH22,AG29:AG36)</f>
        <v>5</v>
      </c>
      <c r="AF22" s="47" t="s">
        <v>185</v>
      </c>
      <c r="AG22" s="123">
        <f>WORKDAY(AG21,15,AG29:AG36)</f>
        <v>45432</v>
      </c>
      <c r="AH22" s="124">
        <f>WORKDAY(AG23,-1,AG29:AG36)</f>
        <v>45436</v>
      </c>
      <c r="AI22" s="35"/>
      <c r="AJ22" s="35"/>
      <c r="AK22" s="35"/>
      <c r="AL22" s="35"/>
      <c r="AM22" s="35"/>
      <c r="AN22" s="35"/>
    </row>
    <row r="23" spans="1:40" ht="13.5" customHeight="1" x14ac:dyDescent="0.25">
      <c r="A23" s="101">
        <v>45443</v>
      </c>
      <c r="B23" s="125">
        <f>NETWORKDAYS(D23,E23,D29:D37)</f>
        <v>5</v>
      </c>
      <c r="C23" s="105" t="s">
        <v>207</v>
      </c>
      <c r="D23" s="126">
        <f>WORKDAY(D22,10,D29:D37)</f>
        <v>45439</v>
      </c>
      <c r="E23" s="127">
        <f>WORKDAY(D23,4,D29:D37)</f>
        <v>45443</v>
      </c>
      <c r="F23" s="125">
        <f>NETWORKDAYS(H23,I23,H29:H37)</f>
        <v>5</v>
      </c>
      <c r="G23" s="105" t="s">
        <v>207</v>
      </c>
      <c r="H23" s="126">
        <f>WORKDAY(H22,5,H29:H37)</f>
        <v>45439</v>
      </c>
      <c r="I23" s="127">
        <f>WORKDAY(H23,4,H29:H37)</f>
        <v>45443</v>
      </c>
      <c r="J23" s="125">
        <f>NETWORKDAYS(L23,M23,L29:L36)</f>
        <v>5</v>
      </c>
      <c r="K23" s="105" t="s">
        <v>207</v>
      </c>
      <c r="L23" s="126">
        <f>WORKDAY(L22,10,L29:L36)</f>
        <v>45439</v>
      </c>
      <c r="M23" s="127">
        <f>WORKDAY(L23,4,L29:L36)</f>
        <v>45443</v>
      </c>
      <c r="N23" s="125">
        <f>NETWORKDAYS(P23,Q23,P29:P36)</f>
        <v>5</v>
      </c>
      <c r="O23" s="105" t="s">
        <v>207</v>
      </c>
      <c r="P23" s="126">
        <f>WORKDAY(P22,10,P29:P36)</f>
        <v>45439</v>
      </c>
      <c r="Q23" s="127">
        <f>WORKDAY(P23,4,P29:P36)</f>
        <v>45443</v>
      </c>
      <c r="R23" s="125">
        <f>NETWORKDAYS(T23,U23,T29:T36)</f>
        <v>5</v>
      </c>
      <c r="S23" s="105" t="s">
        <v>207</v>
      </c>
      <c r="T23" s="126">
        <f>WORKDAY(T22,5,T29:T36)</f>
        <v>45439</v>
      </c>
      <c r="U23" s="127">
        <f>WORKDAY(T23,4,T29:T36)</f>
        <v>45443</v>
      </c>
      <c r="V23" s="66">
        <f>A23</f>
        <v>45443</v>
      </c>
      <c r="W23" s="125">
        <f>NETWORKDAYS(Y23,Z23,Y29:Y36)</f>
        <v>5</v>
      </c>
      <c r="X23" s="105" t="s">
        <v>207</v>
      </c>
      <c r="Y23" s="128">
        <f>WORKDAY(Y22,10,Y29:Y36)</f>
        <v>45439</v>
      </c>
      <c r="Z23" s="129">
        <f>WORKDAY(Y23,4,Y29:Y36)</f>
        <v>45443</v>
      </c>
      <c r="AA23" s="125">
        <f>NETWORKDAYS(AC23,AD23,AC29:AC36)</f>
        <v>5</v>
      </c>
      <c r="AB23" s="105" t="s">
        <v>207</v>
      </c>
      <c r="AC23" s="128">
        <f>WORKDAY(AC22,10,AC29:AC36)</f>
        <v>45439</v>
      </c>
      <c r="AD23" s="129">
        <f>WORKDAY(AC23,4,AC29:AC36)</f>
        <v>45443</v>
      </c>
      <c r="AE23" s="125">
        <f>NETWORKDAYS(AG23,AH23,AG29:AG36)</f>
        <v>5</v>
      </c>
      <c r="AF23" s="105" t="s">
        <v>207</v>
      </c>
      <c r="AG23" s="128">
        <f>WORKDAY(AG22,5,AG29:AG36)</f>
        <v>45439</v>
      </c>
      <c r="AH23" s="129">
        <f>WORKDAY(AG23,4,AG29:AG36)</f>
        <v>45443</v>
      </c>
      <c r="AI23" s="35"/>
      <c r="AJ23" s="35"/>
      <c r="AK23" s="35"/>
      <c r="AL23" s="35"/>
      <c r="AM23" s="35"/>
      <c r="AN23" s="35"/>
    </row>
    <row r="24" spans="1:40" ht="13.5" customHeight="1" x14ac:dyDescent="0.25">
      <c r="A24" s="130"/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4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5"/>
      <c r="AJ24" s="35"/>
      <c r="AK24" s="35"/>
      <c r="AL24" s="35"/>
      <c r="AM24" s="35"/>
      <c r="AN24" s="35"/>
    </row>
    <row r="25" spans="1:40" ht="13.5" customHeight="1" x14ac:dyDescent="0.25">
      <c r="A25" s="130"/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4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5"/>
      <c r="AJ25" s="35"/>
      <c r="AK25" s="35"/>
      <c r="AL25" s="35"/>
      <c r="AM25" s="35"/>
      <c r="AN25" s="35"/>
    </row>
    <row r="26" spans="1:40" ht="30" customHeight="1" x14ac:dyDescent="0.25">
      <c r="A26" s="131" t="s">
        <v>220</v>
      </c>
      <c r="B26" s="132">
        <f>NETWORKDAYS(D5,E13,D29:D37)</f>
        <v>85</v>
      </c>
      <c r="C26" s="33"/>
      <c r="D26" s="33"/>
      <c r="E26" s="33"/>
      <c r="F26" s="133">
        <f>NETWORKDAYS(H5,I13,H29:H37)</f>
        <v>85</v>
      </c>
      <c r="G26" s="33"/>
      <c r="H26" s="33"/>
      <c r="I26" s="33"/>
      <c r="J26" s="133">
        <f>NETWORKDAYS(L5,M13,L29:L36)</f>
        <v>85</v>
      </c>
      <c r="K26" s="33"/>
      <c r="L26" s="33"/>
      <c r="M26" s="33"/>
      <c r="N26" s="133">
        <f>NETWORKDAYS(P5,Q13,P29:P36)</f>
        <v>85</v>
      </c>
      <c r="O26" s="33"/>
      <c r="P26" s="33"/>
      <c r="Q26" s="33"/>
      <c r="R26" s="133">
        <f>NETWORKDAYS(P5,U13,T29:T36)</f>
        <v>85</v>
      </c>
      <c r="S26" s="33"/>
      <c r="T26" s="33"/>
      <c r="U26" s="33"/>
      <c r="V26" s="131" t="s">
        <v>220</v>
      </c>
      <c r="W26" s="132">
        <f>NETWORKDAYS(Y5,Z13,Y29:Y36)</f>
        <v>85</v>
      </c>
      <c r="X26" s="33"/>
      <c r="Y26" s="33"/>
      <c r="Z26" s="33"/>
      <c r="AA26" s="133">
        <f>NETWORKDAYS(AC5,AD13,AC29:AC36)</f>
        <v>85</v>
      </c>
      <c r="AB26" s="33"/>
      <c r="AC26" s="33"/>
      <c r="AD26" s="33"/>
      <c r="AE26" s="133">
        <f>NETWORKDAYS(AG5,AH13,AG29:AG36)</f>
        <v>85</v>
      </c>
      <c r="AF26" s="33"/>
      <c r="AG26" s="33"/>
      <c r="AH26" s="33"/>
      <c r="AI26" s="35"/>
      <c r="AJ26" s="35"/>
      <c r="AK26" s="35"/>
      <c r="AL26" s="35"/>
      <c r="AM26" s="35"/>
      <c r="AN26" s="35"/>
    </row>
    <row r="27" spans="1:40" ht="32.25" customHeight="1" x14ac:dyDescent="0.25">
      <c r="A27" s="131" t="s">
        <v>221</v>
      </c>
      <c r="B27" s="132">
        <f>NETWORKDAYS(D15,E23,D29:D37)</f>
        <v>85</v>
      </c>
      <c r="C27" s="33"/>
      <c r="D27" s="33"/>
      <c r="E27" s="33"/>
      <c r="F27" s="133">
        <f>NETWORKDAYS(H15,I23,H29:H37)</f>
        <v>85</v>
      </c>
      <c r="G27" s="33"/>
      <c r="H27" s="33"/>
      <c r="I27" s="33"/>
      <c r="J27" s="133">
        <f>NETWORKDAYS(L15,M23,L29:L36)</f>
        <v>85</v>
      </c>
      <c r="K27" s="33"/>
      <c r="L27" s="33"/>
      <c r="M27" s="33"/>
      <c r="N27" s="133">
        <f>NETWORKDAYS(P15,Q23,P29:P36)</f>
        <v>85</v>
      </c>
      <c r="O27" s="33"/>
      <c r="P27" s="33"/>
      <c r="Q27" s="33"/>
      <c r="R27" s="133">
        <f>NETWORKDAYS(T15,U23,T29:T36)</f>
        <v>85</v>
      </c>
      <c r="S27" s="33"/>
      <c r="T27" s="33"/>
      <c r="U27" s="33"/>
      <c r="V27" s="131" t="s">
        <v>221</v>
      </c>
      <c r="W27" s="132">
        <f>NETWORKDAYS(Y15,Z23,Y29:Y36)</f>
        <v>85</v>
      </c>
      <c r="X27" s="33"/>
      <c r="Y27" s="33"/>
      <c r="Z27" s="33"/>
      <c r="AA27" s="133">
        <f>NETWORKDAYS(AC15,AD23,AC29:AC36)</f>
        <v>85</v>
      </c>
      <c r="AB27" s="33"/>
      <c r="AC27" s="33"/>
      <c r="AD27" s="33"/>
      <c r="AE27" s="133">
        <f>NETWORKDAYS(AG15,AH23,AG29:AG36)</f>
        <v>85</v>
      </c>
      <c r="AF27" s="33"/>
      <c r="AG27" s="33"/>
      <c r="AH27" s="33"/>
      <c r="AI27" s="35"/>
      <c r="AJ27" s="35"/>
      <c r="AK27" s="35"/>
      <c r="AL27" s="35"/>
      <c r="AM27" s="35"/>
      <c r="AN27" s="35"/>
    </row>
    <row r="28" spans="1:40" ht="13.5" customHeight="1" x14ac:dyDescent="0.25">
      <c r="A28" s="31"/>
      <c r="B28" s="32"/>
      <c r="C28" s="33"/>
      <c r="D28" s="134" t="s">
        <v>222</v>
      </c>
      <c r="E28" s="33"/>
      <c r="F28" s="33"/>
      <c r="G28" s="33"/>
      <c r="H28" s="134" t="s">
        <v>222</v>
      </c>
      <c r="I28" s="33"/>
      <c r="J28" s="33"/>
      <c r="K28" s="33"/>
      <c r="L28" s="134" t="s">
        <v>222</v>
      </c>
      <c r="M28" s="33"/>
      <c r="N28" s="33"/>
      <c r="O28" s="33"/>
      <c r="P28" s="134" t="s">
        <v>222</v>
      </c>
      <c r="Q28" s="33"/>
      <c r="R28" s="33"/>
      <c r="S28" s="33"/>
      <c r="T28" s="134" t="s">
        <v>222</v>
      </c>
      <c r="U28" s="33"/>
      <c r="V28" s="34"/>
      <c r="W28" s="33"/>
      <c r="X28" s="33"/>
      <c r="Y28" s="134" t="s">
        <v>222</v>
      </c>
      <c r="Z28" s="33"/>
      <c r="AA28" s="33"/>
      <c r="AB28" s="33"/>
      <c r="AC28" s="134" t="s">
        <v>222</v>
      </c>
      <c r="AD28" s="33"/>
      <c r="AE28" s="33"/>
      <c r="AF28" s="33"/>
      <c r="AG28" s="135" t="s">
        <v>222</v>
      </c>
      <c r="AH28" s="33"/>
      <c r="AI28" s="35"/>
      <c r="AJ28" s="35"/>
      <c r="AK28" s="35"/>
      <c r="AL28" s="35"/>
      <c r="AM28" s="35"/>
      <c r="AN28" s="35"/>
    </row>
    <row r="29" spans="1:40" ht="13.5" customHeight="1" x14ac:dyDescent="0.25">
      <c r="A29" s="31"/>
      <c r="B29" s="32"/>
      <c r="C29" s="33"/>
      <c r="D29" s="136">
        <v>45292</v>
      </c>
      <c r="E29" s="33"/>
      <c r="F29" s="33"/>
      <c r="G29" s="33"/>
      <c r="H29" s="136">
        <v>45292</v>
      </c>
      <c r="I29" s="33"/>
      <c r="J29" s="33"/>
      <c r="K29" s="33"/>
      <c r="L29" s="136">
        <v>45292</v>
      </c>
      <c r="M29" s="33"/>
      <c r="N29" s="33"/>
      <c r="O29" s="33"/>
      <c r="P29" s="136">
        <v>45292</v>
      </c>
      <c r="Q29" s="33"/>
      <c r="R29" s="33"/>
      <c r="S29" s="33"/>
      <c r="T29" s="136">
        <v>45292</v>
      </c>
      <c r="U29" s="33"/>
      <c r="V29" s="34"/>
      <c r="W29" s="33"/>
      <c r="X29" s="33"/>
      <c r="Y29" s="136">
        <v>45292</v>
      </c>
      <c r="Z29" s="33"/>
      <c r="AA29" s="33"/>
      <c r="AB29" s="33"/>
      <c r="AC29" s="136">
        <v>45292</v>
      </c>
      <c r="AD29" s="33"/>
      <c r="AE29" s="33"/>
      <c r="AF29" s="33"/>
      <c r="AG29" s="136">
        <v>45292</v>
      </c>
      <c r="AH29" s="33"/>
      <c r="AI29" s="35"/>
      <c r="AJ29" s="35"/>
      <c r="AK29" s="35"/>
      <c r="AL29" s="35"/>
      <c r="AM29" s="35"/>
      <c r="AN29" s="35"/>
    </row>
    <row r="30" spans="1:40" ht="13.5" customHeight="1" x14ac:dyDescent="0.25">
      <c r="A30" s="31"/>
      <c r="B30" s="32"/>
      <c r="C30" s="33"/>
      <c r="D30" s="136">
        <v>45392</v>
      </c>
      <c r="E30" s="33"/>
      <c r="F30" s="33"/>
      <c r="G30" s="33"/>
      <c r="H30" s="136">
        <v>45392</v>
      </c>
      <c r="I30" s="33"/>
      <c r="J30" s="33"/>
      <c r="K30" s="33"/>
      <c r="L30" s="136">
        <v>45392</v>
      </c>
      <c r="M30" s="33"/>
      <c r="N30" s="33"/>
      <c r="O30" s="33"/>
      <c r="P30" s="136">
        <v>45392</v>
      </c>
      <c r="Q30" s="33"/>
      <c r="R30" s="33"/>
      <c r="S30" s="33"/>
      <c r="T30" s="136">
        <v>45392</v>
      </c>
      <c r="U30" s="33"/>
      <c r="V30" s="34"/>
      <c r="W30" s="33"/>
      <c r="X30" s="33"/>
      <c r="Y30" s="136">
        <v>45392</v>
      </c>
      <c r="Z30" s="33"/>
      <c r="AA30" s="33"/>
      <c r="AB30" s="33"/>
      <c r="AC30" s="136">
        <v>45392</v>
      </c>
      <c r="AD30" s="33"/>
      <c r="AE30" s="33"/>
      <c r="AF30" s="33"/>
      <c r="AG30" s="136">
        <v>45392</v>
      </c>
      <c r="AH30" s="33"/>
      <c r="AI30" s="35"/>
      <c r="AJ30" s="35"/>
      <c r="AK30" s="35"/>
      <c r="AL30" s="35"/>
      <c r="AM30" s="35"/>
      <c r="AN30" s="35"/>
    </row>
    <row r="31" spans="1:40" ht="13.5" customHeight="1" x14ac:dyDescent="0.25">
      <c r="A31" s="31"/>
      <c r="B31" s="32"/>
      <c r="C31" s="33"/>
      <c r="D31" s="136">
        <v>45393</v>
      </c>
      <c r="E31" s="33"/>
      <c r="F31" s="33"/>
      <c r="G31" s="33"/>
      <c r="H31" s="136">
        <v>45393</v>
      </c>
      <c r="I31" s="33"/>
      <c r="J31" s="33"/>
      <c r="K31" s="33"/>
      <c r="L31" s="136">
        <v>45393</v>
      </c>
      <c r="M31" s="33"/>
      <c r="N31" s="33"/>
      <c r="O31" s="33"/>
      <c r="P31" s="136">
        <v>45393</v>
      </c>
      <c r="Q31" s="33"/>
      <c r="R31" s="33"/>
      <c r="S31" s="33"/>
      <c r="T31" s="136">
        <v>45393</v>
      </c>
      <c r="U31" s="33"/>
      <c r="V31" s="34"/>
      <c r="W31" s="33"/>
      <c r="X31" s="33"/>
      <c r="Y31" s="136">
        <v>45393</v>
      </c>
      <c r="Z31" s="33"/>
      <c r="AA31" s="33"/>
      <c r="AB31" s="33"/>
      <c r="AC31" s="136">
        <v>45393</v>
      </c>
      <c r="AD31" s="33"/>
      <c r="AE31" s="33"/>
      <c r="AF31" s="33"/>
      <c r="AG31" s="136">
        <v>45393</v>
      </c>
      <c r="AH31" s="33"/>
      <c r="AI31" s="35"/>
      <c r="AJ31" s="35"/>
      <c r="AK31" s="35"/>
      <c r="AL31" s="35"/>
      <c r="AM31" s="35"/>
      <c r="AN31" s="35"/>
    </row>
    <row r="32" spans="1:40" ht="13.5" customHeight="1" x14ac:dyDescent="0.25">
      <c r="A32" s="31"/>
      <c r="B32" s="32"/>
      <c r="C32" s="33"/>
      <c r="D32" s="136">
        <v>45394</v>
      </c>
      <c r="E32" s="33"/>
      <c r="F32" s="33"/>
      <c r="G32" s="33"/>
      <c r="H32" s="136">
        <v>45394</v>
      </c>
      <c r="I32" s="33"/>
      <c r="J32" s="33"/>
      <c r="K32" s="33"/>
      <c r="L32" s="136">
        <v>45394</v>
      </c>
      <c r="M32" s="33"/>
      <c r="N32" s="33"/>
      <c r="O32" s="33"/>
      <c r="P32" s="136">
        <v>45394</v>
      </c>
      <c r="Q32" s="33"/>
      <c r="R32" s="33"/>
      <c r="S32" s="33"/>
      <c r="T32" s="136">
        <v>45394</v>
      </c>
      <c r="U32" s="33"/>
      <c r="V32" s="34"/>
      <c r="W32" s="33"/>
      <c r="X32" s="33"/>
      <c r="Y32" s="136">
        <v>45394</v>
      </c>
      <c r="Z32" s="33"/>
      <c r="AA32" s="33"/>
      <c r="AB32" s="33"/>
      <c r="AC32" s="136">
        <v>45394</v>
      </c>
      <c r="AD32" s="33"/>
      <c r="AE32" s="33"/>
      <c r="AF32" s="33"/>
      <c r="AG32" s="136">
        <v>45394</v>
      </c>
      <c r="AH32" s="33"/>
      <c r="AI32" s="35"/>
      <c r="AJ32" s="35"/>
      <c r="AK32" s="35"/>
      <c r="AL32" s="35"/>
      <c r="AM32" s="35"/>
      <c r="AN32" s="35"/>
    </row>
    <row r="33" spans="1:41" ht="13.5" customHeight="1" x14ac:dyDescent="0.25">
      <c r="A33" s="31"/>
      <c r="B33" s="32"/>
      <c r="C33" s="33"/>
      <c r="D33" s="136">
        <v>45405</v>
      </c>
      <c r="E33" s="33"/>
      <c r="F33" s="33"/>
      <c r="G33" s="33"/>
      <c r="H33" s="136">
        <v>45405</v>
      </c>
      <c r="I33" s="33"/>
      <c r="J33" s="33"/>
      <c r="K33" s="33"/>
      <c r="L33" s="136">
        <v>45405</v>
      </c>
      <c r="M33" s="33"/>
      <c r="N33" s="33"/>
      <c r="O33" s="33"/>
      <c r="P33" s="136">
        <v>45405</v>
      </c>
      <c r="Q33" s="33"/>
      <c r="R33" s="33"/>
      <c r="S33" s="33"/>
      <c r="T33" s="136">
        <v>45405</v>
      </c>
      <c r="U33" s="33"/>
      <c r="V33" s="34"/>
      <c r="W33" s="33"/>
      <c r="X33" s="33"/>
      <c r="Y33" s="136">
        <v>45405</v>
      </c>
      <c r="Z33" s="33"/>
      <c r="AA33" s="33"/>
      <c r="AB33" s="33"/>
      <c r="AC33" s="136">
        <v>45405</v>
      </c>
      <c r="AD33" s="33"/>
      <c r="AE33" s="33"/>
      <c r="AF33" s="33"/>
      <c r="AG33" s="136">
        <v>45405</v>
      </c>
      <c r="AH33" s="33"/>
      <c r="AI33" s="35"/>
      <c r="AJ33" s="35"/>
      <c r="AK33" s="35"/>
      <c r="AL33" s="35"/>
      <c r="AM33" s="35"/>
      <c r="AN33" s="35"/>
    </row>
    <row r="34" spans="1:41" ht="13.5" customHeight="1" x14ac:dyDescent="0.25">
      <c r="A34" s="31"/>
      <c r="B34" s="32"/>
      <c r="C34" s="33"/>
      <c r="D34" s="136">
        <v>45413</v>
      </c>
      <c r="E34" s="33"/>
      <c r="F34" s="33"/>
      <c r="G34" s="33"/>
      <c r="H34" s="136">
        <v>45413</v>
      </c>
      <c r="I34" s="33"/>
      <c r="J34" s="33"/>
      <c r="K34" s="33"/>
      <c r="L34" s="136">
        <v>45413</v>
      </c>
      <c r="M34" s="33"/>
      <c r="N34" s="33"/>
      <c r="O34" s="33"/>
      <c r="P34" s="136">
        <v>45413</v>
      </c>
      <c r="Q34" s="33"/>
      <c r="R34" s="33"/>
      <c r="S34" s="33"/>
      <c r="T34" s="136">
        <v>45413</v>
      </c>
      <c r="U34" s="33"/>
      <c r="V34" s="34"/>
      <c r="W34" s="33"/>
      <c r="X34" s="33"/>
      <c r="Y34" s="136">
        <v>45413</v>
      </c>
      <c r="Z34" s="33"/>
      <c r="AA34" s="33"/>
      <c r="AB34" s="33"/>
      <c r="AC34" s="136">
        <v>45413</v>
      </c>
      <c r="AD34" s="33"/>
      <c r="AE34" s="33"/>
      <c r="AF34" s="33"/>
      <c r="AG34" s="136">
        <v>45413</v>
      </c>
      <c r="AH34" s="33"/>
      <c r="AI34" s="35"/>
      <c r="AJ34" s="35"/>
      <c r="AK34" s="35"/>
      <c r="AL34" s="35"/>
      <c r="AM34" s="35"/>
      <c r="AN34" s="35"/>
    </row>
    <row r="35" spans="1:41" ht="13.5" customHeight="1" x14ac:dyDescent="0.25">
      <c r="A35" s="31"/>
      <c r="B35" s="32"/>
      <c r="C35" s="33"/>
      <c r="D35" s="136">
        <v>45459</v>
      </c>
      <c r="E35" s="33"/>
      <c r="F35" s="33"/>
      <c r="G35" s="33"/>
      <c r="H35" s="136">
        <v>45459</v>
      </c>
      <c r="I35" s="33"/>
      <c r="J35" s="33"/>
      <c r="K35" s="33"/>
      <c r="L35" s="136">
        <v>45459</v>
      </c>
      <c r="M35" s="33"/>
      <c r="N35" s="33"/>
      <c r="O35" s="33"/>
      <c r="P35" s="136">
        <v>45459</v>
      </c>
      <c r="Q35" s="33"/>
      <c r="R35" s="33"/>
      <c r="S35" s="33"/>
      <c r="T35" s="136">
        <v>45459</v>
      </c>
      <c r="U35" s="33"/>
      <c r="V35" s="34"/>
      <c r="W35" s="33"/>
      <c r="X35" s="33"/>
      <c r="Y35" s="136">
        <v>45459</v>
      </c>
      <c r="Z35" s="33"/>
      <c r="AA35" s="33"/>
      <c r="AB35" s="33"/>
      <c r="AC35" s="136">
        <v>45459</v>
      </c>
      <c r="AD35" s="33"/>
      <c r="AE35" s="33"/>
      <c r="AF35" s="33"/>
      <c r="AG35" s="136">
        <v>45459</v>
      </c>
      <c r="AH35" s="33"/>
      <c r="AI35" s="35"/>
      <c r="AJ35" s="35"/>
      <c r="AK35" s="35"/>
      <c r="AL35" s="35"/>
      <c r="AM35" s="35"/>
      <c r="AN35" s="35"/>
    </row>
    <row r="36" spans="1:41" ht="13.5" customHeight="1" x14ac:dyDescent="0.25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</row>
    <row r="37" spans="1:41" ht="13.5" customHeight="1" x14ac:dyDescent="0.2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32"/>
      <c r="N37" s="32"/>
      <c r="O37" s="32"/>
      <c r="P37" s="33"/>
      <c r="Q37" s="32"/>
      <c r="R37" s="32"/>
      <c r="S37" s="32"/>
      <c r="T37" s="33"/>
      <c r="U37" s="32"/>
      <c r="V37" s="32"/>
      <c r="W37" s="32"/>
      <c r="X37" s="32"/>
      <c r="Y37" s="33"/>
      <c r="Z37" s="32"/>
      <c r="AA37" s="32"/>
      <c r="AB37" s="32"/>
      <c r="AC37" s="33"/>
      <c r="AD37" s="32"/>
      <c r="AE37" s="32"/>
      <c r="AF37" s="32"/>
      <c r="AG37" s="33"/>
      <c r="AH37" s="32"/>
      <c r="AI37" s="32"/>
      <c r="AJ37" s="32"/>
      <c r="AK37" s="32"/>
      <c r="AL37" s="32"/>
      <c r="AM37" s="32"/>
      <c r="AN37" s="32"/>
      <c r="AO37" s="32"/>
    </row>
    <row r="38" spans="1:41" ht="13.5" customHeight="1" x14ac:dyDescent="0.25">
      <c r="A38" s="31"/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137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5"/>
      <c r="AJ38" s="35"/>
      <c r="AK38" s="35"/>
      <c r="AL38" s="35"/>
      <c r="AM38" s="35"/>
      <c r="AN38" s="35"/>
    </row>
    <row r="39" spans="1:41" ht="13.5" customHeight="1" x14ac:dyDescent="0.25">
      <c r="A39" s="31"/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4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5"/>
      <c r="AJ39" s="35"/>
      <c r="AK39" s="35"/>
      <c r="AL39" s="35"/>
      <c r="AM39" s="35"/>
      <c r="AN39" s="35"/>
    </row>
    <row r="40" spans="1:41" ht="13.5" customHeight="1" x14ac:dyDescent="0.25">
      <c r="A40" s="31"/>
      <c r="B40" s="32"/>
      <c r="C40" s="33"/>
      <c r="D40" s="138" t="s">
        <v>1542</v>
      </c>
      <c r="E40" s="138"/>
      <c r="F40" s="138"/>
      <c r="G40" s="138"/>
      <c r="H40" s="138"/>
      <c r="I40" s="138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4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5"/>
      <c r="AJ40" s="35"/>
      <c r="AK40" s="35"/>
      <c r="AL40" s="35"/>
      <c r="AM40" s="35"/>
      <c r="AN40" s="35"/>
    </row>
    <row r="41" spans="1:41" ht="13.5" customHeight="1" x14ac:dyDescent="0.25">
      <c r="A41" s="31"/>
      <c r="B41" s="32"/>
      <c r="C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4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5"/>
      <c r="AJ41" s="35"/>
      <c r="AK41" s="35"/>
      <c r="AL41" s="35"/>
      <c r="AM41" s="35"/>
      <c r="AN41" s="35"/>
    </row>
    <row r="42" spans="1:41" ht="13.5" customHeight="1" x14ac:dyDescent="0.25">
      <c r="A42" s="31"/>
      <c r="B42" s="32"/>
      <c r="C42" s="33"/>
      <c r="D42" s="139">
        <v>45449</v>
      </c>
      <c r="E42" s="140">
        <v>0.35416666666666702</v>
      </c>
      <c r="F42" s="141" t="s">
        <v>223</v>
      </c>
      <c r="G42" s="142"/>
      <c r="H42" s="140">
        <v>0.5625</v>
      </c>
      <c r="I42" s="143" t="s">
        <v>224</v>
      </c>
      <c r="J42" s="144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4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5"/>
      <c r="AJ42" s="35"/>
      <c r="AK42" s="35"/>
      <c r="AL42" s="35"/>
      <c r="AM42" s="35"/>
      <c r="AN42" s="35"/>
    </row>
    <row r="43" spans="1:41" ht="13.5" customHeight="1" x14ac:dyDescent="0.25">
      <c r="A43" s="31"/>
      <c r="B43" s="32"/>
      <c r="C43" s="33"/>
      <c r="D43" s="139">
        <v>45450</v>
      </c>
      <c r="E43" s="140">
        <v>0.35416666666666702</v>
      </c>
      <c r="F43" s="141" t="s">
        <v>225</v>
      </c>
      <c r="G43" s="142"/>
      <c r="H43" s="140">
        <v>0.5625</v>
      </c>
      <c r="I43" s="143" t="s">
        <v>226</v>
      </c>
      <c r="J43" s="144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4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5"/>
      <c r="AJ43" s="35"/>
      <c r="AK43" s="35"/>
      <c r="AL43" s="35"/>
      <c r="AM43" s="35"/>
      <c r="AN43" s="35"/>
    </row>
    <row r="44" spans="1:41" ht="13.5" customHeight="1" x14ac:dyDescent="0.25">
      <c r="A44" s="31"/>
      <c r="B44" s="32"/>
      <c r="C44" s="33"/>
      <c r="D44" s="139">
        <v>45453</v>
      </c>
      <c r="E44" s="140">
        <v>0.35416666666666702</v>
      </c>
      <c r="F44" s="141" t="s">
        <v>180</v>
      </c>
      <c r="G44" s="142"/>
      <c r="H44" s="140">
        <v>0.5625</v>
      </c>
      <c r="I44" s="143" t="s">
        <v>227</v>
      </c>
      <c r="J44" s="144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4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5"/>
      <c r="AJ44" s="35"/>
      <c r="AK44" s="35"/>
      <c r="AL44" s="35"/>
      <c r="AM44" s="35"/>
      <c r="AN44" s="35"/>
    </row>
    <row r="45" spans="1:41" ht="13.5" customHeight="1" x14ac:dyDescent="0.25">
      <c r="A45" s="31"/>
      <c r="B45" s="32"/>
      <c r="C45" s="33"/>
      <c r="D45" s="139">
        <v>45454</v>
      </c>
      <c r="E45" s="140">
        <v>0.35416666666666702</v>
      </c>
      <c r="F45" s="141" t="s">
        <v>186</v>
      </c>
      <c r="G45" s="142"/>
      <c r="H45" s="140">
        <v>0.5625</v>
      </c>
      <c r="I45" s="143" t="s">
        <v>228</v>
      </c>
      <c r="J45" s="144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5"/>
      <c r="AJ45" s="35"/>
      <c r="AK45" s="35"/>
      <c r="AL45" s="35"/>
      <c r="AM45" s="35"/>
      <c r="AN45" s="35"/>
    </row>
    <row r="46" spans="1:41" ht="13.5" customHeight="1" x14ac:dyDescent="0.25">
      <c r="A46" s="31"/>
      <c r="B46" s="32"/>
      <c r="C46" s="33"/>
      <c r="D46" s="139">
        <v>45455</v>
      </c>
      <c r="E46" s="140">
        <v>0.35416666666666702</v>
      </c>
      <c r="F46" s="141" t="s">
        <v>229</v>
      </c>
      <c r="G46" s="142"/>
      <c r="H46" s="140">
        <v>0.5625</v>
      </c>
      <c r="I46" s="526" t="s">
        <v>1549</v>
      </c>
      <c r="J46" s="144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4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5"/>
      <c r="AJ46" s="35"/>
      <c r="AK46" s="35"/>
      <c r="AL46" s="35"/>
      <c r="AM46" s="35"/>
      <c r="AN46" s="35"/>
    </row>
    <row r="47" spans="1:41" ht="13.5" customHeight="1" x14ac:dyDescent="0.25">
      <c r="A47" s="31"/>
      <c r="B47" s="32"/>
      <c r="C47" s="33"/>
      <c r="D47" s="139">
        <v>45456</v>
      </c>
      <c r="E47" s="140">
        <v>0.35416666666666702</v>
      </c>
      <c r="F47" s="141" t="s">
        <v>190</v>
      </c>
      <c r="G47" s="142"/>
      <c r="H47" s="140">
        <v>0.5625</v>
      </c>
      <c r="I47" s="528" t="s">
        <v>182</v>
      </c>
      <c r="J47" s="144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4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5"/>
      <c r="AJ47" s="35"/>
      <c r="AK47" s="35"/>
      <c r="AL47" s="35"/>
      <c r="AM47" s="35"/>
      <c r="AN47" s="35"/>
    </row>
    <row r="48" spans="1:41" ht="13.5" customHeight="1" x14ac:dyDescent="0.25">
      <c r="A48" s="31"/>
      <c r="B48" s="32"/>
      <c r="C48" s="33"/>
      <c r="D48" s="139">
        <v>45457</v>
      </c>
      <c r="E48" s="140">
        <v>0.35416666666666702</v>
      </c>
      <c r="F48" s="141" t="s">
        <v>231</v>
      </c>
      <c r="G48" s="142"/>
      <c r="H48" s="140">
        <v>0.5625</v>
      </c>
      <c r="I48" s="143" t="s">
        <v>232</v>
      </c>
      <c r="J48" s="144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4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5"/>
      <c r="AJ48" s="35"/>
      <c r="AK48" s="35"/>
      <c r="AL48" s="35"/>
      <c r="AM48" s="35"/>
      <c r="AN48" s="35"/>
    </row>
    <row r="49" spans="1:40" ht="13.5" customHeight="1" x14ac:dyDescent="0.25">
      <c r="A49" s="31"/>
      <c r="B49" s="32"/>
      <c r="C49" s="33"/>
      <c r="D49" s="139">
        <v>45467</v>
      </c>
      <c r="E49" s="140">
        <v>0.35416666666666702</v>
      </c>
      <c r="F49" s="141" t="s">
        <v>189</v>
      </c>
      <c r="G49" s="142"/>
      <c r="H49" s="140">
        <v>0.5625</v>
      </c>
      <c r="I49" s="143" t="s">
        <v>192</v>
      </c>
      <c r="J49" s="144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4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5"/>
      <c r="AJ49" s="35"/>
      <c r="AK49" s="35"/>
      <c r="AL49" s="35"/>
      <c r="AM49" s="35"/>
      <c r="AN49" s="35"/>
    </row>
    <row r="50" spans="1:40" ht="13.5" customHeight="1" x14ac:dyDescent="0.25">
      <c r="A50" s="31"/>
      <c r="B50" s="32"/>
      <c r="C50" s="33"/>
      <c r="D50" s="139">
        <v>45468</v>
      </c>
      <c r="E50" s="140">
        <v>0.35416666666666702</v>
      </c>
      <c r="F50" s="525" t="s">
        <v>233</v>
      </c>
      <c r="G50" s="142"/>
      <c r="H50" s="140">
        <v>0.5625</v>
      </c>
      <c r="I50" s="143" t="s">
        <v>188</v>
      </c>
      <c r="J50" s="144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4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5"/>
      <c r="AJ50" s="35"/>
      <c r="AK50" s="35"/>
      <c r="AL50" s="35"/>
      <c r="AM50" s="35"/>
      <c r="AN50" s="35"/>
    </row>
    <row r="51" spans="1:40" ht="13.5" customHeight="1" x14ac:dyDescent="0.25">
      <c r="A51" s="31"/>
      <c r="B51" s="32"/>
      <c r="C51" s="33"/>
      <c r="D51" s="139">
        <v>45469</v>
      </c>
      <c r="E51" s="140">
        <v>0.35416666666666702</v>
      </c>
      <c r="F51" s="527" t="s">
        <v>230</v>
      </c>
      <c r="G51" s="142"/>
      <c r="H51" s="140">
        <v>0.5625</v>
      </c>
      <c r="I51" s="143" t="s">
        <v>234</v>
      </c>
      <c r="J51" s="144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4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5"/>
      <c r="AJ51" s="35"/>
      <c r="AK51" s="35"/>
      <c r="AL51" s="35"/>
      <c r="AM51" s="35"/>
      <c r="AN51" s="35"/>
    </row>
    <row r="52" spans="1:40" ht="13.5" customHeight="1" x14ac:dyDescent="0.25">
      <c r="A52" s="31"/>
      <c r="B52" s="32"/>
      <c r="C52" s="33"/>
      <c r="D52" s="139">
        <v>45470</v>
      </c>
      <c r="E52" s="140">
        <v>0.35416666666666702</v>
      </c>
      <c r="F52" s="141" t="s">
        <v>177</v>
      </c>
      <c r="G52" s="142"/>
      <c r="H52" s="140">
        <v>0.5625</v>
      </c>
      <c r="I52" s="143" t="s">
        <v>235</v>
      </c>
      <c r="J52" s="144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4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5"/>
      <c r="AJ52" s="35"/>
      <c r="AK52" s="35"/>
      <c r="AL52" s="35"/>
      <c r="AM52" s="35"/>
      <c r="AN52" s="35"/>
    </row>
    <row r="53" spans="1:40" ht="13.5" customHeight="1" x14ac:dyDescent="0.25">
      <c r="A53" s="31"/>
      <c r="B53" s="32"/>
      <c r="C53" s="33"/>
      <c r="D53" s="139">
        <v>45471</v>
      </c>
      <c r="E53" s="140">
        <v>0.35416666666666702</v>
      </c>
      <c r="F53" s="141" t="s">
        <v>178</v>
      </c>
      <c r="G53" s="142"/>
      <c r="H53" s="140">
        <v>0.5625</v>
      </c>
      <c r="I53" s="143" t="s">
        <v>181</v>
      </c>
      <c r="J53" s="144"/>
      <c r="K53" s="33"/>
      <c r="M53" s="33"/>
      <c r="N53" s="33"/>
      <c r="O53" s="33"/>
      <c r="Q53" s="33"/>
      <c r="R53" s="33"/>
      <c r="S53" s="33"/>
      <c r="U53" s="33"/>
      <c r="V53" s="34"/>
      <c r="W53" s="33"/>
      <c r="X53" s="33"/>
      <c r="Z53" s="33"/>
      <c r="AA53" s="33"/>
      <c r="AB53" s="33"/>
      <c r="AD53" s="33"/>
      <c r="AE53" s="33"/>
      <c r="AF53" s="33"/>
      <c r="AH53" s="33"/>
      <c r="AI53" s="35"/>
      <c r="AJ53" s="35"/>
      <c r="AK53" s="35"/>
      <c r="AL53" s="35"/>
      <c r="AM53" s="35"/>
      <c r="AN53" s="35"/>
    </row>
    <row r="54" spans="1:40" ht="13.5" customHeight="1" x14ac:dyDescent="0.25"/>
    <row r="55" spans="1:40" ht="13.5" customHeight="1" x14ac:dyDescent="0.25">
      <c r="I55" s="529"/>
    </row>
    <row r="56" spans="1:40" ht="13.5" customHeight="1" x14ac:dyDescent="0.25"/>
    <row r="57" spans="1:40" ht="13.5" customHeight="1" x14ac:dyDescent="0.25"/>
    <row r="58" spans="1:40" ht="13.5" customHeight="1" x14ac:dyDescent="0.25"/>
    <row r="59" spans="1:40" ht="13.5" customHeight="1" x14ac:dyDescent="0.25"/>
    <row r="60" spans="1:40" ht="13.5" customHeight="1" x14ac:dyDescent="0.25"/>
    <row r="61" spans="1:40" ht="13.5" customHeight="1" x14ac:dyDescent="0.25"/>
    <row r="62" spans="1:40" ht="13.5" customHeight="1" x14ac:dyDescent="0.25"/>
    <row r="63" spans="1:40" ht="13.5" customHeight="1" x14ac:dyDescent="0.25"/>
    <row r="64" spans="1:40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4">
    <mergeCell ref="AJ4:AL4"/>
    <mergeCell ref="AM4:AN4"/>
    <mergeCell ref="AJ5:AK5"/>
    <mergeCell ref="AN19:AN20"/>
    <mergeCell ref="B2:U3"/>
    <mergeCell ref="W2:AH3"/>
    <mergeCell ref="C4:E4"/>
    <mergeCell ref="G4:I4"/>
    <mergeCell ref="K4:M4"/>
    <mergeCell ref="O4:Q4"/>
    <mergeCell ref="S4:U4"/>
    <mergeCell ref="X4:Z4"/>
    <mergeCell ref="AB4:AD4"/>
    <mergeCell ref="AF4:AH4"/>
  </mergeCells>
  <pageMargins left="0.78749999999999998" right="0.78749999999999998" top="1.05277777777778" bottom="1.05277777777778" header="0" footer="0"/>
  <pageSetup paperSize="9" firstPageNumber="0" orientation="portrait" horizontalDpi="300" verticalDpi="300" r:id="rId1"/>
  <headerFooter>
    <oddHeader>&amp;C&amp;A</oddHeader>
    <oddFooter>&amp;CSayfa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G1" zoomScaleNormal="100" workbookViewId="0">
      <selection activeCell="I1" sqref="I1:N1"/>
    </sheetView>
  </sheetViews>
  <sheetFormatPr defaultColWidth="8.875" defaultRowHeight="15.75" x14ac:dyDescent="0.25"/>
  <cols>
    <col min="1" max="1" width="3.625" customWidth="1"/>
    <col min="2" max="2" width="12" customWidth="1"/>
    <col min="3" max="7" width="30.375" customWidth="1"/>
    <col min="8" max="8" width="2" customWidth="1"/>
    <col min="9" max="9" width="11.875" customWidth="1"/>
    <col min="10" max="14" width="31.875" customWidth="1"/>
    <col min="15" max="19" width="8.375" customWidth="1"/>
    <col min="20" max="26" width="8.625" customWidth="1"/>
    <col min="27" max="1025" width="11.125" customWidth="1"/>
  </cols>
  <sheetData>
    <row r="1" spans="1:26" ht="21" x14ac:dyDescent="0.25">
      <c r="B1" s="647" t="s">
        <v>1543</v>
      </c>
      <c r="C1" s="647"/>
      <c r="D1" s="647"/>
      <c r="E1" s="647"/>
      <c r="F1" s="647"/>
      <c r="G1" s="647"/>
      <c r="H1" s="474"/>
      <c r="I1" s="647" t="s">
        <v>1544</v>
      </c>
      <c r="J1" s="647"/>
      <c r="K1" s="647"/>
      <c r="L1" s="647"/>
      <c r="M1" s="647"/>
      <c r="N1" s="647"/>
    </row>
    <row r="2" spans="1:26" x14ac:dyDescent="0.25"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</row>
    <row r="3" spans="1:26" x14ac:dyDescent="0.25">
      <c r="B3" s="476"/>
      <c r="C3" s="477"/>
      <c r="D3" s="477"/>
      <c r="E3" s="477"/>
      <c r="F3" s="477"/>
      <c r="G3" s="475"/>
      <c r="H3" s="475"/>
      <c r="I3" s="476"/>
      <c r="J3" s="477"/>
      <c r="K3" s="477"/>
      <c r="L3" s="477"/>
      <c r="M3" s="477"/>
      <c r="N3" s="477"/>
    </row>
    <row r="4" spans="1:26" ht="15" customHeight="1" x14ac:dyDescent="0.25">
      <c r="A4" s="478"/>
      <c r="B4" s="590" t="s">
        <v>1257</v>
      </c>
      <c r="C4" s="590"/>
      <c r="D4" s="590"/>
      <c r="E4" s="590"/>
      <c r="F4" s="590"/>
      <c r="G4" s="590"/>
      <c r="H4" s="478"/>
      <c r="I4" s="590" t="s">
        <v>1258</v>
      </c>
      <c r="J4" s="590"/>
      <c r="K4" s="590"/>
      <c r="L4" s="590"/>
      <c r="M4" s="590"/>
      <c r="N4" s="590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</row>
    <row r="5" spans="1:26" x14ac:dyDescent="0.25">
      <c r="A5" s="478"/>
      <c r="B5" s="419"/>
      <c r="C5" s="249"/>
      <c r="D5" s="250">
        <v>1</v>
      </c>
      <c r="E5" s="251" t="s">
        <v>240</v>
      </c>
      <c r="F5" s="252"/>
      <c r="G5" s="253"/>
      <c r="H5" s="478"/>
      <c r="I5" s="419"/>
      <c r="J5" s="249"/>
      <c r="K5" s="250">
        <v>1</v>
      </c>
      <c r="L5" s="251" t="s">
        <v>241</v>
      </c>
      <c r="M5" s="252"/>
      <c r="N5" s="253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</row>
    <row r="6" spans="1:26" x14ac:dyDescent="0.25">
      <c r="A6" s="478"/>
      <c r="B6" s="479"/>
      <c r="C6" s="480"/>
      <c r="D6" s="480" t="s">
        <v>1259</v>
      </c>
      <c r="E6" s="481" t="s">
        <v>1260</v>
      </c>
      <c r="F6" s="480"/>
      <c r="G6" s="482"/>
      <c r="H6" s="483"/>
      <c r="I6" s="484"/>
      <c r="J6" s="485"/>
      <c r="K6" s="480" t="s">
        <v>1261</v>
      </c>
      <c r="L6" s="480" t="s">
        <v>1260</v>
      </c>
      <c r="M6" s="480"/>
      <c r="N6" s="486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</row>
    <row r="7" spans="1:26" ht="12.75" customHeight="1" x14ac:dyDescent="0.5">
      <c r="B7" s="257" t="s">
        <v>246</v>
      </c>
      <c r="C7" s="258">
        <v>1</v>
      </c>
      <c r="D7" s="258">
        <v>2</v>
      </c>
      <c r="E7" s="258">
        <v>3</v>
      </c>
      <c r="F7" s="258">
        <v>4</v>
      </c>
      <c r="G7" s="258">
        <v>5</v>
      </c>
      <c r="H7" s="487"/>
      <c r="I7" s="257" t="s">
        <v>127</v>
      </c>
      <c r="J7" s="258">
        <v>1</v>
      </c>
      <c r="K7" s="258">
        <v>2</v>
      </c>
      <c r="L7" s="258">
        <v>3</v>
      </c>
      <c r="M7" s="258">
        <v>4</v>
      </c>
      <c r="N7" s="258">
        <v>5</v>
      </c>
    </row>
    <row r="8" spans="1:26" ht="15" customHeight="1" x14ac:dyDescent="0.25">
      <c r="B8" s="644" t="s">
        <v>1262</v>
      </c>
      <c r="C8" s="488" t="s">
        <v>248</v>
      </c>
      <c r="D8" s="488" t="s">
        <v>1263</v>
      </c>
      <c r="E8" s="488" t="s">
        <v>1264</v>
      </c>
      <c r="F8" s="488" t="s">
        <v>1263</v>
      </c>
      <c r="G8" s="488" t="s">
        <v>1265</v>
      </c>
      <c r="H8" s="475"/>
      <c r="I8" s="646" t="s">
        <v>1262</v>
      </c>
      <c r="J8" s="261" t="s">
        <v>249</v>
      </c>
      <c r="K8" s="488" t="s">
        <v>249</v>
      </c>
      <c r="L8" s="488" t="s">
        <v>249</v>
      </c>
      <c r="M8" s="261" t="s">
        <v>382</v>
      </c>
      <c r="N8" s="488" t="s">
        <v>249</v>
      </c>
    </row>
    <row r="9" spans="1:26" ht="31.5" x14ac:dyDescent="0.25">
      <c r="B9" s="644"/>
      <c r="C9" s="490" t="s">
        <v>1266</v>
      </c>
      <c r="D9" s="490" t="s">
        <v>1267</v>
      </c>
      <c r="E9" s="490" t="s">
        <v>1268</v>
      </c>
      <c r="F9" s="490" t="s">
        <v>1269</v>
      </c>
      <c r="G9" s="490" t="s">
        <v>1270</v>
      </c>
      <c r="H9" s="475"/>
      <c r="I9" s="646"/>
      <c r="J9" s="491" t="s">
        <v>1271</v>
      </c>
      <c r="K9" s="490" t="s">
        <v>1272</v>
      </c>
      <c r="L9" s="490" t="s">
        <v>1273</v>
      </c>
      <c r="M9" s="490" t="s">
        <v>1274</v>
      </c>
      <c r="N9" s="490" t="s">
        <v>1275</v>
      </c>
    </row>
    <row r="10" spans="1:26" x14ac:dyDescent="0.25">
      <c r="B10" s="644"/>
      <c r="C10" s="492" t="s">
        <v>1276</v>
      </c>
      <c r="D10" s="492" t="s">
        <v>1277</v>
      </c>
      <c r="E10" s="492" t="s">
        <v>1278</v>
      </c>
      <c r="F10" s="492" t="s">
        <v>1279</v>
      </c>
      <c r="G10" s="492" t="s">
        <v>1280</v>
      </c>
      <c r="H10" s="475"/>
      <c r="I10" s="646"/>
      <c r="J10" s="492" t="s">
        <v>1281</v>
      </c>
      <c r="K10" s="492" t="s">
        <v>1282</v>
      </c>
      <c r="L10" s="492" t="s">
        <v>1283</v>
      </c>
      <c r="M10" s="492" t="s">
        <v>1283</v>
      </c>
      <c r="N10" s="492" t="s">
        <v>1281</v>
      </c>
    </row>
    <row r="11" spans="1:26" ht="15" customHeight="1" x14ac:dyDescent="0.25">
      <c r="B11" s="644" t="s">
        <v>1284</v>
      </c>
      <c r="C11" s="261" t="s">
        <v>248</v>
      </c>
      <c r="D11" s="488" t="s">
        <v>248</v>
      </c>
      <c r="E11" s="488" t="s">
        <v>1264</v>
      </c>
      <c r="F11" s="488" t="s">
        <v>248</v>
      </c>
      <c r="G11" s="488" t="s">
        <v>1285</v>
      </c>
      <c r="H11" s="475"/>
      <c r="I11" s="644" t="s">
        <v>1284</v>
      </c>
      <c r="J11" s="261" t="s">
        <v>249</v>
      </c>
      <c r="K11" s="488" t="s">
        <v>249</v>
      </c>
      <c r="L11" s="488" t="s">
        <v>249</v>
      </c>
      <c r="M11" s="488" t="s">
        <v>249</v>
      </c>
      <c r="N11" s="488" t="s">
        <v>249</v>
      </c>
    </row>
    <row r="12" spans="1:26" ht="31.5" x14ac:dyDescent="0.25">
      <c r="B12" s="644"/>
      <c r="C12" s="490" t="s">
        <v>1266</v>
      </c>
      <c r="D12" s="490" t="s">
        <v>1267</v>
      </c>
      <c r="E12" s="490" t="s">
        <v>1268</v>
      </c>
      <c r="F12" s="490" t="s">
        <v>1269</v>
      </c>
      <c r="G12" s="490" t="s">
        <v>1286</v>
      </c>
      <c r="H12" s="475"/>
      <c r="I12" s="644"/>
      <c r="J12" s="490" t="s">
        <v>1287</v>
      </c>
      <c r="K12" s="490" t="s">
        <v>1288</v>
      </c>
      <c r="L12" s="490" t="s">
        <v>1273</v>
      </c>
      <c r="M12" s="490" t="s">
        <v>1289</v>
      </c>
      <c r="N12" s="490" t="s">
        <v>1275</v>
      </c>
    </row>
    <row r="13" spans="1:26" x14ac:dyDescent="0.25">
      <c r="B13" s="644"/>
      <c r="C13" s="492" t="s">
        <v>1290</v>
      </c>
      <c r="D13" s="492" t="s">
        <v>1291</v>
      </c>
      <c r="E13" s="492" t="s">
        <v>1278</v>
      </c>
      <c r="F13" s="492" t="s">
        <v>1292</v>
      </c>
      <c r="G13" s="492" t="s">
        <v>1280</v>
      </c>
      <c r="H13" s="475"/>
      <c r="I13" s="644"/>
      <c r="J13" s="493" t="s">
        <v>1281</v>
      </c>
      <c r="K13" s="492" t="s">
        <v>1282</v>
      </c>
      <c r="L13" s="492" t="s">
        <v>1283</v>
      </c>
      <c r="M13" s="492" t="s">
        <v>1283</v>
      </c>
      <c r="N13" s="492" t="s">
        <v>1281</v>
      </c>
    </row>
    <row r="14" spans="1:26" ht="15" customHeight="1" x14ac:dyDescent="0.25">
      <c r="B14" s="644" t="s">
        <v>1293</v>
      </c>
      <c r="C14" s="488" t="s">
        <v>248</v>
      </c>
      <c r="D14" s="261" t="s">
        <v>248</v>
      </c>
      <c r="E14" s="261" t="s">
        <v>248</v>
      </c>
      <c r="F14" s="488" t="s">
        <v>248</v>
      </c>
      <c r="G14" s="488" t="s">
        <v>1285</v>
      </c>
      <c r="H14" s="475"/>
      <c r="I14" s="644" t="s">
        <v>1293</v>
      </c>
      <c r="J14" s="488" t="s">
        <v>1294</v>
      </c>
      <c r="K14" s="261" t="s">
        <v>249</v>
      </c>
      <c r="L14" s="261" t="s">
        <v>249</v>
      </c>
      <c r="M14" s="261" t="s">
        <v>249</v>
      </c>
      <c r="N14" s="488" t="s">
        <v>249</v>
      </c>
    </row>
    <row r="15" spans="1:26" ht="31.5" x14ac:dyDescent="0.25">
      <c r="B15" s="644"/>
      <c r="C15" s="490" t="s">
        <v>1295</v>
      </c>
      <c r="D15" s="490" t="s">
        <v>1296</v>
      </c>
      <c r="E15" s="490" t="s">
        <v>1297</v>
      </c>
      <c r="F15" s="490" t="s">
        <v>1298</v>
      </c>
      <c r="G15" s="490" t="s">
        <v>1299</v>
      </c>
      <c r="H15" s="475"/>
      <c r="I15" s="644"/>
      <c r="J15" s="490" t="s">
        <v>1300</v>
      </c>
      <c r="K15" s="490" t="s">
        <v>1301</v>
      </c>
      <c r="L15" s="494" t="s">
        <v>1302</v>
      </c>
      <c r="M15" s="490" t="s">
        <v>1303</v>
      </c>
      <c r="N15" s="490" t="s">
        <v>1304</v>
      </c>
    </row>
    <row r="16" spans="1:26" x14ac:dyDescent="0.25">
      <c r="B16" s="644"/>
      <c r="C16" s="492" t="s">
        <v>1290</v>
      </c>
      <c r="D16" s="492" t="s">
        <v>1277</v>
      </c>
      <c r="E16" s="492" t="s">
        <v>1278</v>
      </c>
      <c r="F16" s="492" t="s">
        <v>1279</v>
      </c>
      <c r="G16" s="492" t="s">
        <v>1280</v>
      </c>
      <c r="H16" s="475"/>
      <c r="I16" s="644"/>
      <c r="J16" s="492" t="s">
        <v>1281</v>
      </c>
      <c r="K16" s="492" t="s">
        <v>1282</v>
      </c>
      <c r="L16" s="492" t="s">
        <v>1283</v>
      </c>
      <c r="M16" s="492" t="s">
        <v>1283</v>
      </c>
      <c r="N16" s="492" t="s">
        <v>1281</v>
      </c>
    </row>
    <row r="17" spans="2:14" ht="15" customHeight="1" x14ac:dyDescent="0.25">
      <c r="B17" s="644" t="s">
        <v>1305</v>
      </c>
      <c r="C17" s="488" t="s">
        <v>248</v>
      </c>
      <c r="D17" s="488" t="s">
        <v>248</v>
      </c>
      <c r="E17" s="261" t="s">
        <v>248</v>
      </c>
      <c r="F17" s="261" t="s">
        <v>248</v>
      </c>
      <c r="G17" s="261" t="s">
        <v>1265</v>
      </c>
      <c r="H17" s="475"/>
      <c r="I17" s="644" t="s">
        <v>1305</v>
      </c>
      <c r="J17" s="488" t="s">
        <v>1306</v>
      </c>
      <c r="K17" s="261" t="s">
        <v>249</v>
      </c>
      <c r="L17" s="261" t="s">
        <v>249</v>
      </c>
      <c r="M17" s="261" t="s">
        <v>249</v>
      </c>
      <c r="N17" s="261" t="s">
        <v>249</v>
      </c>
    </row>
    <row r="18" spans="2:14" ht="15.75" customHeight="1" x14ac:dyDescent="0.25">
      <c r="B18" s="644"/>
      <c r="C18" s="490" t="s">
        <v>1295</v>
      </c>
      <c r="D18" s="490" t="s">
        <v>1307</v>
      </c>
      <c r="E18" s="490" t="s">
        <v>1308</v>
      </c>
      <c r="F18" s="490" t="s">
        <v>1298</v>
      </c>
      <c r="G18" s="490" t="s">
        <v>1299</v>
      </c>
      <c r="H18" s="475"/>
      <c r="I18" s="644"/>
      <c r="J18" s="490" t="s">
        <v>1300</v>
      </c>
      <c r="K18" s="490" t="s">
        <v>1301</v>
      </c>
      <c r="L18" s="490" t="s">
        <v>1302</v>
      </c>
      <c r="M18" s="490" t="s">
        <v>1303</v>
      </c>
      <c r="N18" s="490" t="s">
        <v>1304</v>
      </c>
    </row>
    <row r="19" spans="2:14" x14ac:dyDescent="0.25">
      <c r="B19" s="644"/>
      <c r="C19" s="492" t="s">
        <v>1309</v>
      </c>
      <c r="D19" s="492" t="s">
        <v>1277</v>
      </c>
      <c r="E19" s="492" t="s">
        <v>1310</v>
      </c>
      <c r="F19" s="492" t="s">
        <v>1279</v>
      </c>
      <c r="G19" s="492" t="s">
        <v>1280</v>
      </c>
      <c r="H19" s="475"/>
      <c r="I19" s="644"/>
      <c r="J19" s="492" t="s">
        <v>1281</v>
      </c>
      <c r="K19" s="492" t="s">
        <v>1282</v>
      </c>
      <c r="L19" s="492" t="s">
        <v>1283</v>
      </c>
      <c r="M19" s="492" t="s">
        <v>1283</v>
      </c>
      <c r="N19" s="492" t="s">
        <v>1281</v>
      </c>
    </row>
    <row r="20" spans="2:14" x14ac:dyDescent="0.25">
      <c r="B20" s="489" t="s">
        <v>1311</v>
      </c>
      <c r="C20" s="495" t="s">
        <v>298</v>
      </c>
      <c r="D20" s="495" t="s">
        <v>298</v>
      </c>
      <c r="E20" s="495" t="s">
        <v>298</v>
      </c>
      <c r="F20" s="495" t="s">
        <v>298</v>
      </c>
      <c r="G20" s="495" t="s">
        <v>298</v>
      </c>
      <c r="H20" s="496"/>
      <c r="I20" s="489" t="s">
        <v>1311</v>
      </c>
      <c r="J20" s="497" t="s">
        <v>355</v>
      </c>
      <c r="K20" s="497" t="s">
        <v>355</v>
      </c>
      <c r="L20" s="495" t="s">
        <v>355</v>
      </c>
      <c r="M20" s="495" t="s">
        <v>355</v>
      </c>
      <c r="N20" s="497" t="s">
        <v>355</v>
      </c>
    </row>
    <row r="21" spans="2:14" ht="15" customHeight="1" x14ac:dyDescent="0.25">
      <c r="B21" s="644" t="s">
        <v>541</v>
      </c>
      <c r="C21" s="488" t="s">
        <v>1312</v>
      </c>
      <c r="D21" s="488" t="s">
        <v>1312</v>
      </c>
      <c r="E21" s="488" t="s">
        <v>1313</v>
      </c>
      <c r="F21" s="488" t="s">
        <v>1312</v>
      </c>
      <c r="G21" s="488" t="s">
        <v>1312</v>
      </c>
      <c r="H21" s="475"/>
      <c r="I21" s="645" t="s">
        <v>541</v>
      </c>
      <c r="J21" s="498" t="s">
        <v>301</v>
      </c>
      <c r="K21" s="488" t="s">
        <v>301</v>
      </c>
      <c r="L21" s="488" t="s">
        <v>301</v>
      </c>
      <c r="M21" s="488" t="s">
        <v>301</v>
      </c>
      <c r="N21" s="488" t="s">
        <v>301</v>
      </c>
    </row>
    <row r="22" spans="2:14" ht="15.75" customHeight="1" x14ac:dyDescent="0.25">
      <c r="B22" s="644"/>
      <c r="C22" s="490" t="s">
        <v>1314</v>
      </c>
      <c r="D22" s="490" t="s">
        <v>1315</v>
      </c>
      <c r="E22" s="490" t="s">
        <v>1065</v>
      </c>
      <c r="F22" s="490" t="s">
        <v>1314</v>
      </c>
      <c r="G22" s="490" t="s">
        <v>1316</v>
      </c>
      <c r="H22" s="475"/>
      <c r="I22" s="645"/>
      <c r="J22" s="490" t="s">
        <v>1317</v>
      </c>
      <c r="K22" s="490" t="s">
        <v>1318</v>
      </c>
      <c r="L22" s="490" t="s">
        <v>1317</v>
      </c>
      <c r="M22" s="490" t="s">
        <v>1317</v>
      </c>
      <c r="N22" s="490" t="s">
        <v>1317</v>
      </c>
    </row>
    <row r="23" spans="2:14" ht="15.75" customHeight="1" x14ac:dyDescent="0.25">
      <c r="B23" s="644"/>
      <c r="C23" s="492" t="s">
        <v>1319</v>
      </c>
      <c r="D23" s="492" t="s">
        <v>1277</v>
      </c>
      <c r="E23" s="492" t="s">
        <v>1278</v>
      </c>
      <c r="F23" s="490" t="s">
        <v>1292</v>
      </c>
      <c r="G23" s="492" t="s">
        <v>1280</v>
      </c>
      <c r="H23" s="475"/>
      <c r="I23" s="645"/>
      <c r="J23" s="492" t="s">
        <v>1281</v>
      </c>
      <c r="K23" s="492" t="s">
        <v>1282</v>
      </c>
      <c r="L23" s="492" t="s">
        <v>1283</v>
      </c>
      <c r="M23" s="492" t="s">
        <v>1320</v>
      </c>
      <c r="N23" s="492" t="s">
        <v>1321</v>
      </c>
    </row>
    <row r="24" spans="2:14" ht="15" customHeight="1" x14ac:dyDescent="0.25">
      <c r="B24" s="644" t="s">
        <v>550</v>
      </c>
      <c r="C24" s="488" t="s">
        <v>1312</v>
      </c>
      <c r="D24" s="488" t="s">
        <v>1312</v>
      </c>
      <c r="E24" s="488" t="s">
        <v>1322</v>
      </c>
      <c r="F24" s="488" t="s">
        <v>1312</v>
      </c>
      <c r="G24" s="261" t="s">
        <v>1312</v>
      </c>
      <c r="H24" s="475"/>
      <c r="I24" s="644" t="s">
        <v>550</v>
      </c>
      <c r="J24" s="498" t="s">
        <v>301</v>
      </c>
      <c r="K24" s="488" t="s">
        <v>301</v>
      </c>
      <c r="L24" s="488" t="s">
        <v>301</v>
      </c>
      <c r="M24" s="488" t="s">
        <v>301</v>
      </c>
      <c r="N24" s="488" t="s">
        <v>301</v>
      </c>
    </row>
    <row r="25" spans="2:14" ht="15.75" customHeight="1" x14ac:dyDescent="0.25">
      <c r="B25" s="644"/>
      <c r="C25" s="490" t="s">
        <v>1314</v>
      </c>
      <c r="D25" s="490" t="s">
        <v>1314</v>
      </c>
      <c r="E25" s="490" t="s">
        <v>1314</v>
      </c>
      <c r="F25" s="490" t="s">
        <v>1314</v>
      </c>
      <c r="G25" s="490" t="s">
        <v>1314</v>
      </c>
      <c r="H25" s="475"/>
      <c r="I25" s="644"/>
      <c r="J25" s="490" t="s">
        <v>1317</v>
      </c>
      <c r="K25" s="490" t="s">
        <v>1318</v>
      </c>
      <c r="L25" s="490" t="s">
        <v>1317</v>
      </c>
      <c r="M25" s="490" t="s">
        <v>1317</v>
      </c>
      <c r="N25" s="263" t="s">
        <v>1317</v>
      </c>
    </row>
    <row r="26" spans="2:14" ht="15.75" customHeight="1" x14ac:dyDescent="0.25">
      <c r="B26" s="644"/>
      <c r="C26" s="492" t="s">
        <v>1280</v>
      </c>
      <c r="D26" s="492" t="s">
        <v>1277</v>
      </c>
      <c r="E26" s="492" t="s">
        <v>1278</v>
      </c>
      <c r="F26" s="492" t="s">
        <v>1279</v>
      </c>
      <c r="G26" s="492" t="s">
        <v>1280</v>
      </c>
      <c r="H26" s="475"/>
      <c r="I26" s="644"/>
      <c r="J26" s="492" t="s">
        <v>1281</v>
      </c>
      <c r="K26" s="492" t="s">
        <v>1282</v>
      </c>
      <c r="L26" s="492" t="s">
        <v>1283</v>
      </c>
      <c r="M26" s="492" t="s">
        <v>1320</v>
      </c>
      <c r="N26" s="492" t="s">
        <v>1321</v>
      </c>
    </row>
    <row r="27" spans="2:14" ht="15" customHeight="1" x14ac:dyDescent="0.25">
      <c r="B27" s="644" t="s">
        <v>558</v>
      </c>
      <c r="C27" s="488" t="s">
        <v>1312</v>
      </c>
      <c r="D27" s="488" t="s">
        <v>1312</v>
      </c>
      <c r="E27" s="488" t="s">
        <v>1312</v>
      </c>
      <c r="F27" s="498" t="s">
        <v>1312</v>
      </c>
      <c r="G27" s="261" t="s">
        <v>1312</v>
      </c>
      <c r="H27" s="475"/>
      <c r="I27" s="644" t="s">
        <v>558</v>
      </c>
      <c r="J27" s="488" t="s">
        <v>301</v>
      </c>
      <c r="K27" s="488" t="s">
        <v>301</v>
      </c>
      <c r="L27" s="488" t="s">
        <v>301</v>
      </c>
      <c r="M27" s="498" t="s">
        <v>301</v>
      </c>
      <c r="N27" s="488" t="s">
        <v>301</v>
      </c>
    </row>
    <row r="28" spans="2:14" ht="15.75" customHeight="1" x14ac:dyDescent="0.25">
      <c r="B28" s="644"/>
      <c r="C28" s="490" t="s">
        <v>1314</v>
      </c>
      <c r="D28" s="490" t="s">
        <v>1314</v>
      </c>
      <c r="E28" s="499" t="s">
        <v>1314</v>
      </c>
      <c r="F28" s="500" t="s">
        <v>1314</v>
      </c>
      <c r="G28" s="501" t="s">
        <v>1323</v>
      </c>
      <c r="H28" s="475"/>
      <c r="I28" s="644"/>
      <c r="J28" s="494" t="s">
        <v>1317</v>
      </c>
      <c r="K28" s="490" t="s">
        <v>1318</v>
      </c>
      <c r="L28" s="490" t="s">
        <v>1317</v>
      </c>
      <c r="M28" s="502" t="s">
        <v>1317</v>
      </c>
      <c r="N28" s="263" t="s">
        <v>1317</v>
      </c>
    </row>
    <row r="29" spans="2:14" ht="15.75" customHeight="1" x14ac:dyDescent="0.25">
      <c r="B29" s="644"/>
      <c r="C29" s="492" t="s">
        <v>1280</v>
      </c>
      <c r="D29" s="492" t="s">
        <v>1277</v>
      </c>
      <c r="E29" s="492" t="s">
        <v>1278</v>
      </c>
      <c r="F29" s="492" t="s">
        <v>1279</v>
      </c>
      <c r="G29" s="492" t="s">
        <v>1280</v>
      </c>
      <c r="H29" s="475"/>
      <c r="I29" s="644"/>
      <c r="J29" s="492" t="s">
        <v>1281</v>
      </c>
      <c r="K29" s="492" t="s">
        <v>1282</v>
      </c>
      <c r="L29" s="492" t="s">
        <v>1283</v>
      </c>
      <c r="M29" s="492" t="s">
        <v>1320</v>
      </c>
      <c r="N29" s="492" t="s">
        <v>1321</v>
      </c>
    </row>
    <row r="30" spans="2:14" ht="15" customHeight="1" x14ac:dyDescent="0.25">
      <c r="B30" s="644" t="s">
        <v>1324</v>
      </c>
      <c r="C30" s="503"/>
      <c r="D30" s="503"/>
      <c r="E30" s="503"/>
      <c r="F30" s="503"/>
      <c r="G30" s="503"/>
      <c r="H30" s="475"/>
      <c r="I30" s="644" t="s">
        <v>1324</v>
      </c>
      <c r="J30" s="503"/>
      <c r="K30" s="503"/>
      <c r="L30" s="503"/>
      <c r="M30" s="503"/>
      <c r="N30" s="503"/>
    </row>
    <row r="31" spans="2:14" ht="15.75" customHeight="1" x14ac:dyDescent="0.25">
      <c r="B31" s="644"/>
      <c r="C31" s="504"/>
      <c r="D31" s="504"/>
      <c r="E31" s="504"/>
      <c r="F31" s="504"/>
      <c r="G31" s="504"/>
      <c r="H31" s="475"/>
      <c r="I31" s="644"/>
      <c r="J31" s="504"/>
      <c r="K31" s="504"/>
      <c r="L31" s="504"/>
      <c r="M31" s="504"/>
      <c r="N31" s="504"/>
    </row>
    <row r="32" spans="2:14" ht="15.75" customHeight="1" x14ac:dyDescent="0.25">
      <c r="B32" s="644"/>
      <c r="C32" s="505"/>
      <c r="D32" s="505"/>
      <c r="E32" s="505"/>
      <c r="F32" s="505"/>
      <c r="G32" s="505"/>
      <c r="H32" s="475"/>
      <c r="I32" s="644"/>
      <c r="J32" s="505"/>
      <c r="K32" s="505"/>
      <c r="L32" s="505"/>
      <c r="M32" s="505"/>
      <c r="N32" s="505"/>
    </row>
    <row r="33" spans="1:26" ht="15.75" customHeight="1" x14ac:dyDescent="0.25">
      <c r="B33" s="475"/>
      <c r="C33" s="475"/>
      <c r="D33" s="475"/>
      <c r="E33" s="475"/>
      <c r="F33" s="475"/>
      <c r="G33" s="475"/>
      <c r="H33" s="475"/>
      <c r="I33" s="496"/>
      <c r="J33" s="475"/>
      <c r="K33" s="475"/>
      <c r="L33" s="475"/>
      <c r="M33" s="475"/>
      <c r="N33" s="475"/>
    </row>
    <row r="34" spans="1:26" ht="15.75" customHeight="1" x14ac:dyDescent="0.25">
      <c r="B34" s="475"/>
      <c r="C34" s="475"/>
      <c r="D34" s="475"/>
      <c r="E34" s="475"/>
      <c r="F34" s="475"/>
      <c r="G34" s="475"/>
      <c r="H34" s="475"/>
      <c r="I34" s="496"/>
      <c r="J34" s="475"/>
      <c r="K34" s="475"/>
      <c r="L34" s="475"/>
      <c r="M34" s="475"/>
      <c r="N34" s="475"/>
    </row>
    <row r="35" spans="1:26" ht="15" customHeight="1" x14ac:dyDescent="0.25">
      <c r="A35" s="478"/>
      <c r="B35" s="590" t="s">
        <v>1257</v>
      </c>
      <c r="C35" s="590"/>
      <c r="D35" s="590"/>
      <c r="E35" s="590"/>
      <c r="F35" s="590"/>
      <c r="G35" s="590"/>
      <c r="H35" s="478"/>
      <c r="I35" s="590" t="str">
        <f>I4</f>
        <v>PSYCHIATRY INTERNSHIP</v>
      </c>
      <c r="J35" s="590"/>
      <c r="K35" s="590"/>
      <c r="L35" s="590"/>
      <c r="M35" s="590"/>
      <c r="N35" s="590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8"/>
    </row>
    <row r="36" spans="1:26" ht="15.75" customHeight="1" x14ac:dyDescent="0.25">
      <c r="A36" s="478"/>
      <c r="B36" s="419"/>
      <c r="C36" s="249"/>
      <c r="D36" s="250"/>
      <c r="E36" s="251"/>
      <c r="F36" s="252"/>
      <c r="G36" s="253"/>
      <c r="H36" s="478"/>
      <c r="I36" s="419"/>
      <c r="J36" s="249"/>
      <c r="K36" s="250">
        <f>K5+1</f>
        <v>2</v>
      </c>
      <c r="L36" s="251" t="str">
        <f>L5</f>
        <v>WEEK</v>
      </c>
      <c r="M36" s="252"/>
      <c r="N36" s="253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8"/>
    </row>
    <row r="37" spans="1:26" ht="15.75" customHeight="1" x14ac:dyDescent="0.25">
      <c r="A37" s="478"/>
      <c r="B37" s="479"/>
      <c r="C37" s="480"/>
      <c r="D37" s="480" t="s">
        <v>1259</v>
      </c>
      <c r="E37" s="481" t="s">
        <v>1281</v>
      </c>
      <c r="F37" s="480"/>
      <c r="G37" s="482"/>
      <c r="H37" s="483"/>
      <c r="I37" s="484"/>
      <c r="J37" s="485"/>
      <c r="K37" s="480" t="s">
        <v>1261</v>
      </c>
      <c r="L37" s="481" t="s">
        <v>1260</v>
      </c>
      <c r="M37" s="480"/>
      <c r="N37" s="486"/>
      <c r="O37" s="478"/>
      <c r="P37" s="478"/>
      <c r="Q37" s="478"/>
      <c r="R37" s="478"/>
      <c r="S37" s="478"/>
      <c r="T37" s="478"/>
      <c r="U37" s="478"/>
      <c r="V37" s="478"/>
      <c r="W37" s="478"/>
      <c r="X37" s="478"/>
      <c r="Y37" s="478"/>
      <c r="Z37" s="478"/>
    </row>
    <row r="38" spans="1:26" ht="12.75" customHeight="1" x14ac:dyDescent="0.5">
      <c r="B38" s="257" t="s">
        <v>246</v>
      </c>
      <c r="C38" s="258">
        <v>1</v>
      </c>
      <c r="D38" s="258">
        <v>2</v>
      </c>
      <c r="E38" s="258">
        <v>3</v>
      </c>
      <c r="F38" s="258">
        <v>4</v>
      </c>
      <c r="G38" s="258">
        <v>5</v>
      </c>
      <c r="H38" s="487"/>
      <c r="I38" s="257" t="s">
        <v>127</v>
      </c>
      <c r="J38" s="258">
        <v>1</v>
      </c>
      <c r="K38" s="258">
        <v>2</v>
      </c>
      <c r="L38" s="258">
        <v>3</v>
      </c>
      <c r="M38" s="258">
        <v>4</v>
      </c>
      <c r="N38" s="258">
        <v>5</v>
      </c>
    </row>
    <row r="39" spans="1:26" ht="15" customHeight="1" x14ac:dyDescent="0.25">
      <c r="B39" s="644" t="s">
        <v>1262</v>
      </c>
      <c r="C39" s="498" t="s">
        <v>248</v>
      </c>
      <c r="D39" s="498" t="s">
        <v>1263</v>
      </c>
      <c r="E39" s="498" t="s">
        <v>248</v>
      </c>
      <c r="F39" s="506" t="s">
        <v>1312</v>
      </c>
      <c r="G39" s="506"/>
      <c r="H39" s="475"/>
      <c r="I39" s="646" t="s">
        <v>1262</v>
      </c>
      <c r="J39" s="498" t="s">
        <v>249</v>
      </c>
      <c r="K39" s="488" t="s">
        <v>249</v>
      </c>
      <c r="L39" s="488" t="s">
        <v>249</v>
      </c>
      <c r="M39" s="488" t="s">
        <v>301</v>
      </c>
      <c r="N39" s="506"/>
    </row>
    <row r="40" spans="1:26" ht="15.75" customHeight="1" x14ac:dyDescent="0.25">
      <c r="B40" s="644"/>
      <c r="C40" s="502" t="s">
        <v>1325</v>
      </c>
      <c r="D40" s="502" t="s">
        <v>1326</v>
      </c>
      <c r="E40" s="502" t="s">
        <v>1327</v>
      </c>
      <c r="F40" s="507" t="s">
        <v>1328</v>
      </c>
      <c r="G40" s="508"/>
      <c r="H40" s="475"/>
      <c r="I40" s="646"/>
      <c r="J40" s="502" t="s">
        <v>1329</v>
      </c>
      <c r="K40" s="502" t="s">
        <v>1330</v>
      </c>
      <c r="L40" s="502" t="s">
        <v>1331</v>
      </c>
      <c r="M40" s="502" t="s">
        <v>1332</v>
      </c>
      <c r="N40" s="508"/>
    </row>
    <row r="41" spans="1:26" ht="15.75" customHeight="1" x14ac:dyDescent="0.25">
      <c r="B41" s="644"/>
      <c r="C41" s="492" t="s">
        <v>1290</v>
      </c>
      <c r="D41" s="492" t="s">
        <v>1282</v>
      </c>
      <c r="E41" s="492" t="s">
        <v>1333</v>
      </c>
      <c r="F41" s="492" t="s">
        <v>1334</v>
      </c>
      <c r="G41" s="509"/>
      <c r="H41" s="475"/>
      <c r="I41" s="646"/>
      <c r="J41" s="492" t="s">
        <v>1281</v>
      </c>
      <c r="K41" s="492" t="s">
        <v>1282</v>
      </c>
      <c r="L41" s="492" t="s">
        <v>1282</v>
      </c>
      <c r="M41" s="492" t="s">
        <v>1335</v>
      </c>
      <c r="N41" s="509"/>
    </row>
    <row r="42" spans="1:26" ht="15" customHeight="1" x14ac:dyDescent="0.25">
      <c r="B42" s="644" t="s">
        <v>1284</v>
      </c>
      <c r="C42" s="498" t="s">
        <v>1263</v>
      </c>
      <c r="D42" s="498" t="s">
        <v>1263</v>
      </c>
      <c r="E42" s="498" t="s">
        <v>248</v>
      </c>
      <c r="F42" s="506" t="s">
        <v>1265</v>
      </c>
      <c r="G42" s="506"/>
      <c r="H42" s="475"/>
      <c r="I42" s="644" t="s">
        <v>1284</v>
      </c>
      <c r="J42" s="498" t="s">
        <v>249</v>
      </c>
      <c r="K42" s="488" t="s">
        <v>249</v>
      </c>
      <c r="L42" s="488" t="s">
        <v>249</v>
      </c>
      <c r="M42" s="498" t="s">
        <v>301</v>
      </c>
      <c r="N42" s="506"/>
    </row>
    <row r="43" spans="1:26" ht="15.75" customHeight="1" x14ac:dyDescent="0.25">
      <c r="B43" s="644"/>
      <c r="C43" s="502" t="s">
        <v>1336</v>
      </c>
      <c r="D43" s="502" t="s">
        <v>1337</v>
      </c>
      <c r="E43" s="502" t="s">
        <v>1338</v>
      </c>
      <c r="F43" s="502" t="s">
        <v>1328</v>
      </c>
      <c r="G43" s="502" t="s">
        <v>495</v>
      </c>
      <c r="H43" s="475"/>
      <c r="I43" s="644"/>
      <c r="J43" s="502" t="s">
        <v>1329</v>
      </c>
      <c r="K43" s="502" t="s">
        <v>1330</v>
      </c>
      <c r="L43" s="502" t="s">
        <v>1339</v>
      </c>
      <c r="M43" s="502" t="s">
        <v>1332</v>
      </c>
      <c r="N43" s="508" t="s">
        <v>1340</v>
      </c>
    </row>
    <row r="44" spans="1:26" ht="15.75" customHeight="1" x14ac:dyDescent="0.25">
      <c r="B44" s="644"/>
      <c r="C44" s="490" t="s">
        <v>1280</v>
      </c>
      <c r="D44" s="492" t="s">
        <v>1282</v>
      </c>
      <c r="E44" s="492" t="s">
        <v>1341</v>
      </c>
      <c r="F44" s="490" t="s">
        <v>1342</v>
      </c>
      <c r="G44" s="509" t="s">
        <v>1343</v>
      </c>
      <c r="H44" s="475"/>
      <c r="I44" s="644"/>
      <c r="J44" s="490" t="s">
        <v>1281</v>
      </c>
      <c r="K44" s="492" t="s">
        <v>1282</v>
      </c>
      <c r="L44" s="492" t="s">
        <v>1281</v>
      </c>
      <c r="M44" s="490" t="s">
        <v>1344</v>
      </c>
      <c r="N44" s="509"/>
    </row>
    <row r="45" spans="1:26" ht="15" customHeight="1" x14ac:dyDescent="0.25">
      <c r="B45" s="644" t="s">
        <v>1293</v>
      </c>
      <c r="C45" s="498" t="s">
        <v>248</v>
      </c>
      <c r="D45" s="506" t="s">
        <v>1345</v>
      </c>
      <c r="E45" s="506" t="s">
        <v>248</v>
      </c>
      <c r="F45" s="506" t="s">
        <v>1265</v>
      </c>
      <c r="G45" s="506"/>
      <c r="H45" s="475"/>
      <c r="I45" s="644" t="s">
        <v>1293</v>
      </c>
      <c r="J45" s="488" t="s">
        <v>249</v>
      </c>
      <c r="K45" s="506" t="s">
        <v>249</v>
      </c>
      <c r="L45" s="506" t="s">
        <v>249</v>
      </c>
      <c r="M45" s="498" t="s">
        <v>301</v>
      </c>
      <c r="N45" s="506"/>
    </row>
    <row r="46" spans="1:26" ht="15.75" customHeight="1" x14ac:dyDescent="0.25">
      <c r="B46" s="644"/>
      <c r="C46" s="502" t="s">
        <v>1336</v>
      </c>
      <c r="D46" s="502" t="s">
        <v>1163</v>
      </c>
      <c r="E46" s="502" t="s">
        <v>1338</v>
      </c>
      <c r="F46" s="502" t="s">
        <v>1346</v>
      </c>
      <c r="G46" s="508"/>
      <c r="H46" s="475"/>
      <c r="I46" s="644"/>
      <c r="J46" s="502" t="s">
        <v>1347</v>
      </c>
      <c r="K46" s="502" t="s">
        <v>1348</v>
      </c>
      <c r="L46" s="502" t="s">
        <v>1349</v>
      </c>
      <c r="M46" s="502" t="s">
        <v>1332</v>
      </c>
      <c r="N46" s="508"/>
    </row>
    <row r="47" spans="1:26" ht="15.75" customHeight="1" x14ac:dyDescent="0.25">
      <c r="B47" s="644"/>
      <c r="C47" s="492" t="s">
        <v>1280</v>
      </c>
      <c r="D47" s="492" t="s">
        <v>1350</v>
      </c>
      <c r="E47" s="492" t="s">
        <v>1341</v>
      </c>
      <c r="F47" s="492" t="s">
        <v>1351</v>
      </c>
      <c r="G47" s="509"/>
      <c r="H47" s="475"/>
      <c r="I47" s="644"/>
      <c r="J47" s="492" t="s">
        <v>1281</v>
      </c>
      <c r="K47" s="492" t="s">
        <v>1282</v>
      </c>
      <c r="L47" s="492" t="s">
        <v>1283</v>
      </c>
      <c r="M47" s="492" t="s">
        <v>1352</v>
      </c>
      <c r="N47" s="509"/>
    </row>
    <row r="48" spans="1:26" ht="15" customHeight="1" x14ac:dyDescent="0.25">
      <c r="B48" s="644" t="s">
        <v>1305</v>
      </c>
      <c r="C48" s="498" t="s">
        <v>248</v>
      </c>
      <c r="D48" s="506" t="s">
        <v>1345</v>
      </c>
      <c r="E48" s="506" t="s">
        <v>248</v>
      </c>
      <c r="F48" s="506" t="s">
        <v>1312</v>
      </c>
      <c r="G48" s="506"/>
      <c r="H48" s="475"/>
      <c r="I48" s="644" t="s">
        <v>1305</v>
      </c>
      <c r="J48" s="488" t="s">
        <v>249</v>
      </c>
      <c r="K48" s="506" t="s">
        <v>249</v>
      </c>
      <c r="L48" s="498" t="s">
        <v>301</v>
      </c>
      <c r="M48" s="488" t="s">
        <v>301</v>
      </c>
      <c r="N48" s="506"/>
    </row>
    <row r="49" spans="2:19" ht="15.75" customHeight="1" x14ac:dyDescent="0.25">
      <c r="B49" s="644"/>
      <c r="C49" s="502" t="s">
        <v>1353</v>
      </c>
      <c r="D49" s="502" t="s">
        <v>1354</v>
      </c>
      <c r="E49" s="502" t="s">
        <v>1355</v>
      </c>
      <c r="F49" s="502" t="s">
        <v>1328</v>
      </c>
      <c r="G49" s="508"/>
      <c r="H49" s="475"/>
      <c r="I49" s="644"/>
      <c r="J49" s="502" t="s">
        <v>1356</v>
      </c>
      <c r="K49" s="502" t="s">
        <v>1357</v>
      </c>
      <c r="L49" s="502" t="s">
        <v>1070</v>
      </c>
      <c r="M49" s="502" t="s">
        <v>1332</v>
      </c>
      <c r="N49" s="508"/>
    </row>
    <row r="50" spans="2:19" ht="15.75" customHeight="1" x14ac:dyDescent="0.25">
      <c r="B50" s="644"/>
      <c r="C50" s="490" t="s">
        <v>1280</v>
      </c>
      <c r="D50" s="492" t="s">
        <v>1282</v>
      </c>
      <c r="E50" s="492" t="s">
        <v>1341</v>
      </c>
      <c r="F50" s="490" t="s">
        <v>1358</v>
      </c>
      <c r="G50" s="509"/>
      <c r="H50" s="475"/>
      <c r="I50" s="644"/>
      <c r="J50" s="490" t="s">
        <v>1281</v>
      </c>
      <c r="K50" s="492" t="s">
        <v>1282</v>
      </c>
      <c r="L50" s="492" t="s">
        <v>1283</v>
      </c>
      <c r="M50" s="490" t="s">
        <v>1359</v>
      </c>
      <c r="N50" s="509"/>
      <c r="S50" t="s">
        <v>725</v>
      </c>
    </row>
    <row r="51" spans="2:19" ht="15.75" customHeight="1" x14ac:dyDescent="0.25">
      <c r="B51" s="489" t="s">
        <v>1311</v>
      </c>
      <c r="C51" s="510" t="s">
        <v>298</v>
      </c>
      <c r="D51" s="510" t="s">
        <v>298</v>
      </c>
      <c r="E51" s="510" t="s">
        <v>298</v>
      </c>
      <c r="F51" s="510" t="s">
        <v>298</v>
      </c>
      <c r="G51" s="510" t="s">
        <v>298</v>
      </c>
      <c r="H51" s="496"/>
      <c r="I51" s="489" t="s">
        <v>1311</v>
      </c>
      <c r="J51" s="511" t="s">
        <v>355</v>
      </c>
      <c r="K51" s="511" t="s">
        <v>355</v>
      </c>
      <c r="L51" s="510" t="s">
        <v>355</v>
      </c>
      <c r="M51" s="510" t="s">
        <v>355</v>
      </c>
      <c r="N51" s="511" t="s">
        <v>355</v>
      </c>
    </row>
    <row r="52" spans="2:19" ht="15" customHeight="1" x14ac:dyDescent="0.25">
      <c r="B52" s="644" t="s">
        <v>541</v>
      </c>
      <c r="C52" s="498" t="s">
        <v>1313</v>
      </c>
      <c r="D52" s="506" t="s">
        <v>1312</v>
      </c>
      <c r="E52" s="506" t="s">
        <v>1312</v>
      </c>
      <c r="F52" s="506" t="s">
        <v>1312</v>
      </c>
      <c r="G52" s="506"/>
      <c r="H52" s="475"/>
      <c r="I52" s="645" t="s">
        <v>541</v>
      </c>
      <c r="J52" s="498" t="s">
        <v>301</v>
      </c>
      <c r="K52" s="488" t="s">
        <v>301</v>
      </c>
      <c r="L52" s="261" t="s">
        <v>382</v>
      </c>
      <c r="M52" s="488" t="s">
        <v>301</v>
      </c>
      <c r="N52" s="506"/>
    </row>
    <row r="53" spans="2:19" ht="15.75" customHeight="1" x14ac:dyDescent="0.25">
      <c r="B53" s="644"/>
      <c r="C53" s="502" t="s">
        <v>1360</v>
      </c>
      <c r="D53" s="502" t="s">
        <v>1314</v>
      </c>
      <c r="E53" s="502" t="s">
        <v>1316</v>
      </c>
      <c r="F53" s="502" t="s">
        <v>1328</v>
      </c>
      <c r="G53" s="502" t="s">
        <v>426</v>
      </c>
      <c r="H53" s="475"/>
      <c r="I53" s="645"/>
      <c r="J53" s="502" t="s">
        <v>1317</v>
      </c>
      <c r="K53" s="508" t="s">
        <v>1317</v>
      </c>
      <c r="L53" s="508" t="s">
        <v>1317</v>
      </c>
      <c r="M53" s="502" t="s">
        <v>1332</v>
      </c>
      <c r="N53" s="508"/>
    </row>
    <row r="54" spans="2:19" ht="15.75" customHeight="1" x14ac:dyDescent="0.25">
      <c r="B54" s="644"/>
      <c r="C54" s="492" t="s">
        <v>1280</v>
      </c>
      <c r="D54" s="492" t="s">
        <v>1282</v>
      </c>
      <c r="E54" s="492" t="s">
        <v>1333</v>
      </c>
      <c r="F54" s="492" t="s">
        <v>1361</v>
      </c>
      <c r="G54" s="512" t="s">
        <v>313</v>
      </c>
      <c r="H54" s="475"/>
      <c r="I54" s="645"/>
      <c r="J54" s="492" t="s">
        <v>1362</v>
      </c>
      <c r="K54" s="492" t="s">
        <v>1363</v>
      </c>
      <c r="L54" s="492" t="s">
        <v>1363</v>
      </c>
      <c r="M54" s="492" t="s">
        <v>1352</v>
      </c>
      <c r="N54" s="509"/>
    </row>
    <row r="55" spans="2:19" ht="15" customHeight="1" x14ac:dyDescent="0.25">
      <c r="B55" s="644" t="s">
        <v>550</v>
      </c>
      <c r="C55" s="498" t="s">
        <v>1364</v>
      </c>
      <c r="D55" s="506" t="s">
        <v>1312</v>
      </c>
      <c r="E55" s="506" t="s">
        <v>1312</v>
      </c>
      <c r="F55" s="506" t="s">
        <v>1312</v>
      </c>
      <c r="G55" s="506"/>
      <c r="H55" s="475"/>
      <c r="I55" s="644" t="s">
        <v>550</v>
      </c>
      <c r="J55" s="498" t="s">
        <v>301</v>
      </c>
      <c r="K55" s="488" t="s">
        <v>301</v>
      </c>
      <c r="L55" s="261" t="s">
        <v>382</v>
      </c>
      <c r="M55" s="488" t="s">
        <v>301</v>
      </c>
      <c r="N55" s="506"/>
    </row>
    <row r="56" spans="2:19" ht="15.75" customHeight="1" x14ac:dyDescent="0.25">
      <c r="B56" s="644"/>
      <c r="C56" s="502" t="s">
        <v>1360</v>
      </c>
      <c r="D56" s="502" t="s">
        <v>1314</v>
      </c>
      <c r="E56" s="502" t="s">
        <v>1314</v>
      </c>
      <c r="F56" s="502" t="s">
        <v>1328</v>
      </c>
      <c r="G56" s="508"/>
      <c r="H56" s="475"/>
      <c r="I56" s="644"/>
      <c r="J56" s="502" t="s">
        <v>1317</v>
      </c>
      <c r="K56" s="508" t="s">
        <v>1317</v>
      </c>
      <c r="L56" s="508" t="s">
        <v>1317</v>
      </c>
      <c r="M56" s="502" t="s">
        <v>1332</v>
      </c>
      <c r="N56" s="508" t="s">
        <v>1365</v>
      </c>
    </row>
    <row r="57" spans="2:19" ht="15.75" customHeight="1" x14ac:dyDescent="0.25">
      <c r="B57" s="644"/>
      <c r="C57" s="490" t="s">
        <v>1280</v>
      </c>
      <c r="D57" s="492" t="s">
        <v>1282</v>
      </c>
      <c r="E57" s="492" t="s">
        <v>1366</v>
      </c>
      <c r="F57" s="490" t="s">
        <v>1361</v>
      </c>
      <c r="G57" s="509"/>
      <c r="H57" s="475"/>
      <c r="I57" s="644"/>
      <c r="J57" s="490" t="s">
        <v>1281</v>
      </c>
      <c r="K57" s="492" t="s">
        <v>1363</v>
      </c>
      <c r="L57" s="492" t="s">
        <v>1363</v>
      </c>
      <c r="M57" s="490" t="s">
        <v>1352</v>
      </c>
      <c r="N57" s="509"/>
    </row>
    <row r="58" spans="2:19" ht="15" customHeight="1" x14ac:dyDescent="0.25">
      <c r="B58" s="644" t="s">
        <v>558</v>
      </c>
      <c r="C58" s="498" t="s">
        <v>1312</v>
      </c>
      <c r="D58" s="506" t="s">
        <v>1312</v>
      </c>
      <c r="E58" s="506" t="s">
        <v>1312</v>
      </c>
      <c r="F58" s="506"/>
      <c r="G58" s="506"/>
      <c r="H58" s="475"/>
      <c r="I58" s="644" t="s">
        <v>558</v>
      </c>
      <c r="J58" s="498" t="s">
        <v>301</v>
      </c>
      <c r="K58" s="488" t="s">
        <v>301</v>
      </c>
      <c r="L58" s="261" t="s">
        <v>382</v>
      </c>
      <c r="M58" s="261"/>
      <c r="N58" s="506"/>
    </row>
    <row r="59" spans="2:19" ht="15.75" customHeight="1" x14ac:dyDescent="0.25">
      <c r="B59" s="644"/>
      <c r="C59" s="502" t="s">
        <v>1360</v>
      </c>
      <c r="D59" s="502" t="s">
        <v>1314</v>
      </c>
      <c r="E59" s="502" t="s">
        <v>1314</v>
      </c>
      <c r="F59" s="502"/>
      <c r="G59" s="508"/>
      <c r="H59" s="475"/>
      <c r="I59" s="644"/>
      <c r="J59" s="502" t="s">
        <v>1317</v>
      </c>
      <c r="K59" s="508" t="s">
        <v>1317</v>
      </c>
      <c r="L59" s="508" t="s">
        <v>1317</v>
      </c>
      <c r="M59" s="508"/>
      <c r="N59" s="508"/>
    </row>
    <row r="60" spans="2:19" ht="15.75" customHeight="1" x14ac:dyDescent="0.25">
      <c r="B60" s="644"/>
      <c r="C60" s="492" t="s">
        <v>1280</v>
      </c>
      <c r="D60" s="492" t="s">
        <v>1282</v>
      </c>
      <c r="E60" s="492" t="s">
        <v>1333</v>
      </c>
      <c r="F60" s="492"/>
      <c r="G60" s="509"/>
      <c r="H60" s="475"/>
      <c r="I60" s="644"/>
      <c r="J60" s="492" t="s">
        <v>1281</v>
      </c>
      <c r="K60" s="492" t="s">
        <v>1363</v>
      </c>
      <c r="L60" s="492" t="s">
        <v>1363</v>
      </c>
      <c r="M60" s="492"/>
      <c r="N60" s="513"/>
    </row>
    <row r="61" spans="2:19" ht="15" customHeight="1" x14ac:dyDescent="0.25">
      <c r="B61" s="644" t="s">
        <v>1324</v>
      </c>
      <c r="C61" s="503"/>
      <c r="D61" s="503"/>
      <c r="E61" s="503"/>
      <c r="F61" s="503"/>
      <c r="G61" s="503"/>
      <c r="H61" s="475"/>
      <c r="I61" s="644" t="s">
        <v>1324</v>
      </c>
      <c r="J61" s="503"/>
      <c r="K61" s="503"/>
      <c r="L61" s="503"/>
      <c r="M61" s="503"/>
      <c r="N61" s="503"/>
    </row>
    <row r="62" spans="2:19" ht="15.75" customHeight="1" x14ac:dyDescent="0.25">
      <c r="B62" s="644"/>
      <c r="C62" s="504"/>
      <c r="D62" s="504"/>
      <c r="E62" s="504"/>
      <c r="F62" s="504"/>
      <c r="G62" s="504"/>
      <c r="H62" s="475"/>
      <c r="I62" s="644"/>
      <c r="J62" s="504"/>
      <c r="K62" s="504"/>
      <c r="L62" s="504"/>
      <c r="M62" s="504"/>
      <c r="N62" s="504"/>
    </row>
    <row r="63" spans="2:19" ht="15.75" customHeight="1" x14ac:dyDescent="0.25">
      <c r="B63" s="644"/>
      <c r="C63" s="505"/>
      <c r="D63" s="505"/>
      <c r="E63" s="505"/>
      <c r="F63" s="505"/>
      <c r="G63" s="505"/>
      <c r="H63" s="475"/>
      <c r="I63" s="644"/>
      <c r="J63" s="505"/>
      <c r="K63" s="505"/>
      <c r="L63" s="505"/>
      <c r="M63" s="505"/>
      <c r="N63" s="505"/>
    </row>
    <row r="64" spans="2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8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61:B63"/>
    <mergeCell ref="I61:I63"/>
    <mergeCell ref="B52:B54"/>
    <mergeCell ref="I52:I54"/>
    <mergeCell ref="B55:B57"/>
    <mergeCell ref="I55:I57"/>
    <mergeCell ref="B58:B60"/>
    <mergeCell ref="I58:I60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topLeftCell="D1" zoomScaleNormal="100" workbookViewId="0">
      <selection activeCell="H1" sqref="H1:M1"/>
    </sheetView>
  </sheetViews>
  <sheetFormatPr defaultColWidth="8.875" defaultRowHeight="15.75" x14ac:dyDescent="0.25"/>
  <cols>
    <col min="1" max="14" width="18.625" customWidth="1"/>
    <col min="15" max="26" width="8.625" customWidth="1"/>
    <col min="27" max="1025" width="11.125" customWidth="1"/>
  </cols>
  <sheetData>
    <row r="1" spans="1:14" ht="15.75" customHeight="1" x14ac:dyDescent="0.25">
      <c r="A1" s="648" t="s">
        <v>1543</v>
      </c>
      <c r="B1" s="649"/>
      <c r="C1" s="649"/>
      <c r="D1" s="649"/>
      <c r="E1" s="649"/>
      <c r="F1" s="649"/>
      <c r="G1" s="244"/>
      <c r="H1" s="648" t="s">
        <v>1544</v>
      </c>
      <c r="I1" s="649"/>
      <c r="J1" s="649"/>
      <c r="K1" s="649"/>
      <c r="L1" s="649"/>
      <c r="M1" s="649"/>
      <c r="N1" s="244"/>
    </row>
    <row r="2" spans="1:14" ht="15" customHeight="1" x14ac:dyDescent="0.25">
      <c r="A2" s="590" t="s">
        <v>1367</v>
      </c>
      <c r="B2" s="590"/>
      <c r="C2" s="590"/>
      <c r="D2" s="590"/>
      <c r="E2" s="590"/>
      <c r="F2" s="590"/>
      <c r="H2" s="590" t="s">
        <v>1368</v>
      </c>
      <c r="I2" s="590"/>
      <c r="J2" s="590"/>
      <c r="K2" s="590"/>
      <c r="L2" s="590"/>
      <c r="M2" s="590"/>
    </row>
    <row r="3" spans="1:14" ht="12.75" customHeight="1" x14ac:dyDescent="0.25">
      <c r="A3" s="248"/>
      <c r="B3" s="249"/>
      <c r="C3" s="250">
        <v>1</v>
      </c>
      <c r="D3" s="251" t="s">
        <v>240</v>
      </c>
      <c r="E3" s="252"/>
      <c r="F3" s="253"/>
      <c r="H3" s="248"/>
      <c r="I3" s="249"/>
      <c r="J3" s="250">
        <v>1</v>
      </c>
      <c r="K3" s="251" t="s">
        <v>241</v>
      </c>
      <c r="L3" s="252"/>
      <c r="M3" s="253"/>
    </row>
    <row r="4" spans="1:14" ht="12.75" customHeight="1" x14ac:dyDescent="0.25">
      <c r="A4" s="248"/>
      <c r="B4" s="273"/>
      <c r="C4" s="273" t="s">
        <v>242</v>
      </c>
      <c r="D4" s="273"/>
      <c r="E4" s="273"/>
      <c r="F4" s="274"/>
      <c r="H4" s="248"/>
      <c r="I4" s="273"/>
      <c r="J4" s="273" t="s">
        <v>244</v>
      </c>
      <c r="K4" s="273"/>
      <c r="L4" s="273"/>
      <c r="M4" s="274"/>
    </row>
    <row r="5" spans="1:14" ht="12.75" customHeight="1" x14ac:dyDescent="0.25">
      <c r="A5" s="514" t="s">
        <v>246</v>
      </c>
      <c r="B5" s="258">
        <v>1</v>
      </c>
      <c r="C5" s="258">
        <v>2</v>
      </c>
      <c r="D5" s="258">
        <v>3</v>
      </c>
      <c r="E5" s="258">
        <v>4</v>
      </c>
      <c r="F5" s="258">
        <v>5</v>
      </c>
      <c r="H5" s="514" t="s">
        <v>127</v>
      </c>
      <c r="I5" s="258">
        <v>1</v>
      </c>
      <c r="J5" s="258">
        <v>2</v>
      </c>
      <c r="K5" s="258">
        <v>3</v>
      </c>
      <c r="L5" s="258">
        <v>4</v>
      </c>
      <c r="M5" s="258">
        <v>5</v>
      </c>
    </row>
    <row r="6" spans="1:14" ht="15" customHeight="1" x14ac:dyDescent="0.25">
      <c r="A6" s="588" t="s">
        <v>247</v>
      </c>
      <c r="B6" s="261"/>
      <c r="C6" s="261"/>
      <c r="D6" s="261"/>
      <c r="E6" s="261"/>
      <c r="F6" s="515"/>
      <c r="H6" s="588" t="s">
        <v>247</v>
      </c>
      <c r="I6" s="261"/>
      <c r="J6" s="261"/>
      <c r="K6" s="261"/>
      <c r="L6" s="261"/>
      <c r="M6" s="515"/>
    </row>
    <row r="7" spans="1:14" ht="12.75" customHeight="1" x14ac:dyDescent="0.25">
      <c r="A7" s="588"/>
      <c r="B7" s="263" t="s">
        <v>1369</v>
      </c>
      <c r="C7" s="263" t="s">
        <v>1370</v>
      </c>
      <c r="D7" s="263" t="s">
        <v>1371</v>
      </c>
      <c r="E7" s="263" t="s">
        <v>381</v>
      </c>
      <c r="F7" s="516" t="s">
        <v>937</v>
      </c>
      <c r="H7" s="588"/>
      <c r="I7" s="263" t="s">
        <v>1372</v>
      </c>
      <c r="J7" s="263" t="s">
        <v>1373</v>
      </c>
      <c r="K7" s="263" t="s">
        <v>1374</v>
      </c>
      <c r="L7" s="263" t="s">
        <v>1375</v>
      </c>
      <c r="M7" s="516" t="s">
        <v>327</v>
      </c>
    </row>
    <row r="8" spans="1:14" ht="12.75" customHeight="1" x14ac:dyDescent="0.25">
      <c r="A8" s="588"/>
      <c r="B8" s="264"/>
      <c r="C8" s="264"/>
      <c r="D8" s="264"/>
      <c r="E8" s="264"/>
      <c r="F8" s="517"/>
      <c r="H8" s="588"/>
      <c r="I8" s="264"/>
      <c r="J8" s="264"/>
      <c r="K8" s="264"/>
      <c r="L8" s="264"/>
      <c r="M8" s="517"/>
    </row>
    <row r="9" spans="1:14" ht="15" customHeight="1" x14ac:dyDescent="0.25">
      <c r="A9" s="588" t="s">
        <v>264</v>
      </c>
      <c r="B9" s="261"/>
      <c r="C9" s="261"/>
      <c r="D9" s="261"/>
      <c r="E9" s="261"/>
      <c r="F9" s="278"/>
      <c r="H9" s="588" t="s">
        <v>264</v>
      </c>
      <c r="I9" s="261"/>
      <c r="J9" s="261"/>
      <c r="K9" s="261"/>
      <c r="L9" s="261"/>
      <c r="M9" s="278"/>
    </row>
    <row r="10" spans="1:14" ht="12.75" customHeight="1" x14ac:dyDescent="0.25">
      <c r="A10" s="588"/>
      <c r="B10" s="263" t="s">
        <v>1376</v>
      </c>
      <c r="C10" s="263" t="s">
        <v>1377</v>
      </c>
      <c r="D10" s="263" t="s">
        <v>1378</v>
      </c>
      <c r="E10" s="263" t="s">
        <v>381</v>
      </c>
      <c r="F10" s="279"/>
      <c r="H10" s="588"/>
      <c r="I10" s="263" t="s">
        <v>1379</v>
      </c>
      <c r="J10" s="263" t="s">
        <v>1380</v>
      </c>
      <c r="K10" s="263" t="s">
        <v>1381</v>
      </c>
      <c r="L10" s="263" t="s">
        <v>1375</v>
      </c>
      <c r="M10" s="279"/>
    </row>
    <row r="11" spans="1:14" ht="12.75" customHeight="1" x14ac:dyDescent="0.25">
      <c r="A11" s="588"/>
      <c r="B11" s="263"/>
      <c r="C11" s="264"/>
      <c r="D11" s="264"/>
      <c r="E11" s="263"/>
      <c r="F11" s="280"/>
      <c r="H11" s="588"/>
      <c r="I11" s="263"/>
      <c r="J11" s="264"/>
      <c r="K11" s="264"/>
      <c r="L11" s="263"/>
      <c r="M11" s="280"/>
    </row>
    <row r="12" spans="1:14" ht="15" customHeight="1" x14ac:dyDescent="0.25">
      <c r="A12" s="588" t="s">
        <v>275</v>
      </c>
      <c r="B12" s="261"/>
      <c r="C12" s="261"/>
      <c r="D12" s="261"/>
      <c r="E12" s="261"/>
      <c r="F12" s="278"/>
      <c r="H12" s="588" t="s">
        <v>275</v>
      </c>
      <c r="I12" s="261"/>
      <c r="J12" s="261"/>
      <c r="K12" s="261"/>
      <c r="L12" s="261"/>
      <c r="M12" s="278"/>
    </row>
    <row r="13" spans="1:14" ht="12.75" customHeight="1" x14ac:dyDescent="0.25">
      <c r="A13" s="588"/>
      <c r="B13" s="263" t="s">
        <v>1382</v>
      </c>
      <c r="C13" s="263" t="s">
        <v>1383</v>
      </c>
      <c r="D13" s="263" t="s">
        <v>1384</v>
      </c>
      <c r="E13" s="263" t="s">
        <v>381</v>
      </c>
      <c r="F13" s="279"/>
      <c r="H13" s="588"/>
      <c r="I13" s="263" t="s">
        <v>1385</v>
      </c>
      <c r="J13" s="263" t="s">
        <v>1386</v>
      </c>
      <c r="K13" s="263" t="s">
        <v>1387</v>
      </c>
      <c r="L13" s="263" t="s">
        <v>1375</v>
      </c>
      <c r="M13" s="279"/>
    </row>
    <row r="14" spans="1:14" ht="12.75" customHeight="1" x14ac:dyDescent="0.25">
      <c r="A14" s="588"/>
      <c r="B14" s="264"/>
      <c r="C14" s="264"/>
      <c r="D14" s="264"/>
      <c r="E14" s="264"/>
      <c r="F14" s="280"/>
      <c r="H14" s="588"/>
      <c r="I14" s="264"/>
      <c r="J14" s="264"/>
      <c r="K14" s="264"/>
      <c r="L14" s="264"/>
      <c r="M14" s="280"/>
    </row>
    <row r="15" spans="1:14" ht="15" customHeight="1" x14ac:dyDescent="0.25">
      <c r="A15" s="588" t="s">
        <v>286</v>
      </c>
      <c r="B15" s="261"/>
      <c r="C15" s="261"/>
      <c r="D15" s="261"/>
      <c r="E15" s="261"/>
      <c r="F15" s="278"/>
      <c r="H15" s="588" t="s">
        <v>286</v>
      </c>
      <c r="I15" s="261"/>
      <c r="J15" s="261"/>
      <c r="K15" s="261"/>
      <c r="L15" s="261"/>
      <c r="M15" s="278"/>
    </row>
    <row r="16" spans="1:14" ht="12.75" customHeight="1" x14ac:dyDescent="0.25">
      <c r="A16" s="588"/>
      <c r="B16" s="263" t="s">
        <v>1388</v>
      </c>
      <c r="C16" s="263" t="s">
        <v>1389</v>
      </c>
      <c r="D16" s="263" t="s">
        <v>1390</v>
      </c>
      <c r="E16" s="263" t="s">
        <v>381</v>
      </c>
      <c r="F16" s="279"/>
      <c r="H16" s="588"/>
      <c r="I16" s="263" t="s">
        <v>1391</v>
      </c>
      <c r="J16" s="263" t="s">
        <v>1392</v>
      </c>
      <c r="K16" s="263" t="s">
        <v>1393</v>
      </c>
      <c r="L16" s="263" t="s">
        <v>1375</v>
      </c>
      <c r="M16" s="279"/>
    </row>
    <row r="17" spans="1:13" ht="12.75" customHeight="1" x14ac:dyDescent="0.25">
      <c r="A17" s="588"/>
      <c r="B17" s="263"/>
      <c r="C17" s="264"/>
      <c r="D17" s="264"/>
      <c r="E17" s="263"/>
      <c r="F17" s="280"/>
      <c r="H17" s="588"/>
      <c r="I17" s="263"/>
      <c r="J17" s="264"/>
      <c r="K17" s="264"/>
      <c r="L17" s="263"/>
      <c r="M17" s="280"/>
    </row>
    <row r="18" spans="1:13" ht="12.75" customHeight="1" x14ac:dyDescent="0.25">
      <c r="A18" s="262" t="s">
        <v>297</v>
      </c>
      <c r="B18" s="260" t="s">
        <v>298</v>
      </c>
      <c r="C18" s="260" t="s">
        <v>298</v>
      </c>
      <c r="D18" s="260" t="s">
        <v>298</v>
      </c>
      <c r="E18" s="518" t="s">
        <v>298</v>
      </c>
      <c r="F18" s="260" t="s">
        <v>298</v>
      </c>
      <c r="H18" s="262" t="s">
        <v>297</v>
      </c>
      <c r="I18" s="260" t="s">
        <v>298</v>
      </c>
      <c r="J18" s="260" t="s">
        <v>298</v>
      </c>
      <c r="K18" s="260" t="s">
        <v>298</v>
      </c>
      <c r="L18" s="518" t="s">
        <v>298</v>
      </c>
      <c r="M18" s="260" t="s">
        <v>298</v>
      </c>
    </row>
    <row r="19" spans="1:13" ht="15" customHeight="1" x14ac:dyDescent="0.25">
      <c r="A19" s="588" t="s">
        <v>299</v>
      </c>
      <c r="B19" s="261"/>
      <c r="C19" s="261"/>
      <c r="D19" s="261"/>
      <c r="E19" s="261"/>
      <c r="F19" s="278"/>
      <c r="H19" s="588" t="s">
        <v>299</v>
      </c>
      <c r="I19" s="261"/>
      <c r="J19" s="261"/>
      <c r="K19" s="261"/>
      <c r="L19" s="261"/>
      <c r="M19" s="278"/>
    </row>
    <row r="20" spans="1:13" ht="12.75" customHeight="1" x14ac:dyDescent="0.25">
      <c r="A20" s="588"/>
      <c r="B20" s="263" t="s">
        <v>381</v>
      </c>
      <c r="C20" s="263" t="s">
        <v>381</v>
      </c>
      <c r="D20" s="263" t="s">
        <v>381</v>
      </c>
      <c r="E20" s="263" t="s">
        <v>381</v>
      </c>
      <c r="F20" s="279"/>
      <c r="H20" s="588"/>
      <c r="I20" s="263" t="s">
        <v>1375</v>
      </c>
      <c r="J20" s="263" t="s">
        <v>1375</v>
      </c>
      <c r="K20" s="263" t="s">
        <v>1375</v>
      </c>
      <c r="L20" s="263" t="s">
        <v>1375</v>
      </c>
      <c r="M20" s="279"/>
    </row>
    <row r="21" spans="1:13" ht="12.75" customHeight="1" x14ac:dyDescent="0.25">
      <c r="A21" s="588"/>
      <c r="B21" s="264"/>
      <c r="C21" s="264"/>
      <c r="D21" s="264"/>
      <c r="E21" s="264"/>
      <c r="F21" s="280"/>
      <c r="H21" s="588"/>
      <c r="I21" s="264"/>
      <c r="J21" s="264"/>
      <c r="K21" s="264"/>
      <c r="L21" s="264"/>
      <c r="M21" s="280"/>
    </row>
    <row r="22" spans="1:13" ht="15" customHeight="1" x14ac:dyDescent="0.25">
      <c r="A22" s="588" t="s">
        <v>316</v>
      </c>
      <c r="B22" s="261"/>
      <c r="C22" s="261"/>
      <c r="D22" s="261"/>
      <c r="E22" s="261"/>
      <c r="F22" s="278"/>
      <c r="H22" s="588" t="s">
        <v>316</v>
      </c>
      <c r="I22" s="261"/>
      <c r="J22" s="261"/>
      <c r="K22" s="261"/>
      <c r="L22" s="261"/>
      <c r="M22" s="278"/>
    </row>
    <row r="23" spans="1:13" ht="12.75" customHeight="1" x14ac:dyDescent="0.25">
      <c r="A23" s="588"/>
      <c r="B23" s="263" t="s">
        <v>381</v>
      </c>
      <c r="C23" s="263" t="s">
        <v>381</v>
      </c>
      <c r="D23" s="263" t="s">
        <v>381</v>
      </c>
      <c r="E23" s="263" t="s">
        <v>381</v>
      </c>
      <c r="F23" s="279"/>
      <c r="H23" s="588"/>
      <c r="I23" s="263" t="s">
        <v>1375</v>
      </c>
      <c r="J23" s="263" t="s">
        <v>1375</v>
      </c>
      <c r="K23" s="263" t="s">
        <v>1375</v>
      </c>
      <c r="L23" s="263" t="s">
        <v>1375</v>
      </c>
      <c r="M23" s="279"/>
    </row>
    <row r="24" spans="1:13" ht="12.75" customHeight="1" x14ac:dyDescent="0.25">
      <c r="A24" s="588"/>
      <c r="B24" s="263"/>
      <c r="C24" s="264"/>
      <c r="D24" s="264"/>
      <c r="E24" s="263"/>
      <c r="F24" s="280"/>
      <c r="H24" s="588"/>
      <c r="I24" s="263"/>
      <c r="J24" s="264"/>
      <c r="K24" s="264"/>
      <c r="L24" s="263"/>
      <c r="M24" s="280"/>
    </row>
    <row r="25" spans="1:13" ht="15" customHeight="1" x14ac:dyDescent="0.25">
      <c r="A25" s="588" t="s">
        <v>319</v>
      </c>
      <c r="B25" s="261"/>
      <c r="C25" s="261"/>
      <c r="D25" s="261"/>
      <c r="E25" s="261"/>
      <c r="F25" s="278"/>
      <c r="H25" s="588" t="s">
        <v>319</v>
      </c>
      <c r="I25" s="261"/>
      <c r="J25" s="261"/>
      <c r="K25" s="261"/>
      <c r="L25" s="261"/>
      <c r="M25" s="278"/>
    </row>
    <row r="26" spans="1:13" ht="12.75" customHeight="1" x14ac:dyDescent="0.25">
      <c r="A26" s="588"/>
      <c r="B26" s="263" t="s">
        <v>381</v>
      </c>
      <c r="C26" s="263" t="s">
        <v>381</v>
      </c>
      <c r="D26" s="263" t="s">
        <v>381</v>
      </c>
      <c r="E26" s="263" t="s">
        <v>381</v>
      </c>
      <c r="F26" s="279"/>
      <c r="H26" s="588"/>
      <c r="I26" s="263" t="s">
        <v>1375</v>
      </c>
      <c r="J26" s="263" t="s">
        <v>1375</v>
      </c>
      <c r="K26" s="263" t="s">
        <v>1375</v>
      </c>
      <c r="L26" s="263" t="s">
        <v>1375</v>
      </c>
      <c r="M26" s="279"/>
    </row>
    <row r="27" spans="1:13" ht="12.75" customHeight="1" x14ac:dyDescent="0.25">
      <c r="A27" s="588"/>
      <c r="B27" s="264"/>
      <c r="C27" s="264"/>
      <c r="D27" s="264"/>
      <c r="E27" s="264"/>
      <c r="F27" s="280"/>
      <c r="H27" s="588"/>
      <c r="I27" s="264"/>
      <c r="J27" s="264"/>
      <c r="K27" s="264"/>
      <c r="L27" s="264"/>
      <c r="M27" s="280"/>
    </row>
    <row r="28" spans="1:13" ht="15" customHeight="1" x14ac:dyDescent="0.25">
      <c r="A28" s="588" t="s">
        <v>325</v>
      </c>
      <c r="B28" s="261"/>
      <c r="C28" s="261"/>
      <c r="D28" s="261"/>
      <c r="E28" s="261"/>
      <c r="F28" s="278"/>
      <c r="H28" s="588" t="s">
        <v>325</v>
      </c>
      <c r="I28" s="261"/>
      <c r="J28" s="261"/>
      <c r="K28" s="261"/>
      <c r="L28" s="261"/>
      <c r="M28" s="278"/>
    </row>
    <row r="29" spans="1:13" ht="12.75" customHeight="1" x14ac:dyDescent="0.25">
      <c r="A29" s="588"/>
      <c r="B29" s="263" t="s">
        <v>381</v>
      </c>
      <c r="C29" s="263" t="s">
        <v>381</v>
      </c>
      <c r="D29" s="263" t="s">
        <v>381</v>
      </c>
      <c r="E29" s="263" t="s">
        <v>381</v>
      </c>
      <c r="F29" s="279"/>
      <c r="H29" s="588"/>
      <c r="I29" s="263" t="s">
        <v>1375</v>
      </c>
      <c r="J29" s="263" t="s">
        <v>1375</v>
      </c>
      <c r="K29" s="263" t="s">
        <v>1375</v>
      </c>
      <c r="L29" s="263" t="s">
        <v>1375</v>
      </c>
      <c r="M29" s="279"/>
    </row>
    <row r="30" spans="1:13" ht="12.75" customHeight="1" x14ac:dyDescent="0.25">
      <c r="A30" s="588"/>
      <c r="B30" s="264"/>
      <c r="C30" s="264"/>
      <c r="D30" s="264"/>
      <c r="E30" s="264"/>
      <c r="F30" s="280"/>
      <c r="H30" s="588"/>
      <c r="I30" s="264"/>
      <c r="J30" s="264"/>
      <c r="K30" s="264"/>
      <c r="L30" s="264"/>
      <c r="M30" s="280"/>
    </row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0">
    <mergeCell ref="A1:F1"/>
    <mergeCell ref="H1:M1"/>
    <mergeCell ref="A2:F2"/>
    <mergeCell ref="H2:M2"/>
    <mergeCell ref="A6:A8"/>
    <mergeCell ref="H6:H8"/>
    <mergeCell ref="A9:A11"/>
    <mergeCell ref="H9:H11"/>
    <mergeCell ref="A12:A14"/>
    <mergeCell ref="H12:H14"/>
    <mergeCell ref="A15:A17"/>
    <mergeCell ref="H15:H17"/>
    <mergeCell ref="A28:A30"/>
    <mergeCell ref="H28:H30"/>
    <mergeCell ref="A19:A21"/>
    <mergeCell ref="H19:H21"/>
    <mergeCell ref="A22:A24"/>
    <mergeCell ref="H22:H24"/>
    <mergeCell ref="A25:A27"/>
    <mergeCell ref="H25:H27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topLeftCell="G1" zoomScaleNormal="100" workbookViewId="0">
      <selection activeCell="I1" sqref="I1:N1"/>
    </sheetView>
  </sheetViews>
  <sheetFormatPr defaultColWidth="8.875" defaultRowHeight="15.75" x14ac:dyDescent="0.25"/>
  <cols>
    <col min="1" max="1" width="3.125" customWidth="1"/>
    <col min="2" max="2" width="11.625" customWidth="1"/>
    <col min="3" max="7" width="30.125" customWidth="1"/>
    <col min="8" max="8" width="2" customWidth="1"/>
    <col min="9" max="9" width="12.625" customWidth="1"/>
    <col min="10" max="14" width="31.875" customWidth="1"/>
    <col min="15" max="26" width="8.625" customWidth="1"/>
    <col min="27" max="1025" width="11.125" customWidth="1"/>
  </cols>
  <sheetData>
    <row r="1" spans="2:14" ht="15.75" customHeight="1" x14ac:dyDescent="0.25">
      <c r="B1" s="592" t="s">
        <v>1543</v>
      </c>
      <c r="C1" s="592"/>
      <c r="D1" s="592"/>
      <c r="E1" s="592"/>
      <c r="F1" s="592"/>
      <c r="G1" s="592"/>
      <c r="H1" s="245"/>
      <c r="I1" s="592" t="s">
        <v>1544</v>
      </c>
      <c r="J1" s="592"/>
      <c r="K1" s="592"/>
      <c r="L1" s="592"/>
      <c r="M1" s="592"/>
      <c r="N1" s="592"/>
    </row>
    <row r="2" spans="2:14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x14ac:dyDescent="0.25">
      <c r="B3" s="246"/>
      <c r="C3" s="247"/>
      <c r="D3" s="247"/>
      <c r="E3" s="247"/>
      <c r="F3" s="247"/>
      <c r="G3" s="32"/>
      <c r="H3" s="32"/>
      <c r="I3" s="246"/>
      <c r="J3" s="247"/>
      <c r="K3" s="247"/>
      <c r="L3" s="247"/>
      <c r="M3" s="247"/>
      <c r="N3" s="247"/>
    </row>
    <row r="4" spans="2:14" ht="15" customHeight="1" x14ac:dyDescent="0.25">
      <c r="B4" s="590" t="s">
        <v>1394</v>
      </c>
      <c r="C4" s="590"/>
      <c r="D4" s="590"/>
      <c r="E4" s="590"/>
      <c r="F4" s="590"/>
      <c r="G4" s="590"/>
      <c r="I4" s="590" t="s">
        <v>1395</v>
      </c>
      <c r="J4" s="590"/>
      <c r="K4" s="590"/>
      <c r="L4" s="590"/>
      <c r="M4" s="590"/>
      <c r="N4" s="590"/>
    </row>
    <row r="5" spans="2:14" x14ac:dyDescent="0.25">
      <c r="B5" s="248"/>
      <c r="C5" s="249"/>
      <c r="D5" s="250">
        <v>1</v>
      </c>
      <c r="E5" s="251" t="s">
        <v>240</v>
      </c>
      <c r="F5" s="252"/>
      <c r="G5" s="253"/>
      <c r="I5" s="248"/>
      <c r="J5" s="249"/>
      <c r="K5" s="250">
        <v>1</v>
      </c>
      <c r="L5" s="251" t="s">
        <v>241</v>
      </c>
      <c r="M5" s="252"/>
      <c r="N5" s="253"/>
    </row>
    <row r="6" spans="2:14" x14ac:dyDescent="0.25">
      <c r="B6" s="254"/>
      <c r="C6" s="273"/>
      <c r="D6" s="273" t="s">
        <v>242</v>
      </c>
      <c r="E6" s="273" t="s">
        <v>1396</v>
      </c>
      <c r="F6" s="273"/>
      <c r="G6" s="274"/>
      <c r="H6" s="12"/>
      <c r="I6" s="275"/>
      <c r="J6" s="276"/>
      <c r="K6" s="273" t="s">
        <v>244</v>
      </c>
      <c r="L6" s="273" t="s">
        <v>1397</v>
      </c>
      <c r="M6" s="273"/>
      <c r="N6" s="277"/>
    </row>
    <row r="7" spans="2:14" ht="12.75" customHeight="1" x14ac:dyDescent="0.5">
      <c r="B7" s="257" t="s">
        <v>246</v>
      </c>
      <c r="C7" s="258">
        <v>1</v>
      </c>
      <c r="D7" s="258">
        <v>2</v>
      </c>
      <c r="E7" s="258">
        <v>3</v>
      </c>
      <c r="F7" s="258">
        <v>4</v>
      </c>
      <c r="G7" s="258">
        <v>5</v>
      </c>
      <c r="H7" s="259"/>
      <c r="I7" s="257" t="s">
        <v>127</v>
      </c>
      <c r="J7" s="258">
        <v>1</v>
      </c>
      <c r="K7" s="258">
        <v>2</v>
      </c>
      <c r="L7" s="258">
        <v>3</v>
      </c>
      <c r="M7" s="258">
        <v>4</v>
      </c>
      <c r="N7" s="258">
        <v>5</v>
      </c>
    </row>
    <row r="8" spans="2:14" ht="15" customHeight="1" x14ac:dyDescent="0.25">
      <c r="B8" s="588" t="s">
        <v>247</v>
      </c>
      <c r="C8" s="261" t="s">
        <v>701</v>
      </c>
      <c r="D8" s="261" t="s">
        <v>701</v>
      </c>
      <c r="E8" s="261" t="s">
        <v>701</v>
      </c>
      <c r="F8" s="261" t="s">
        <v>701</v>
      </c>
      <c r="G8" s="261" t="s">
        <v>701</v>
      </c>
      <c r="H8" s="32"/>
      <c r="I8" s="591" t="s">
        <v>247</v>
      </c>
      <c r="J8" s="261"/>
      <c r="K8" s="261"/>
      <c r="L8" s="261"/>
      <c r="M8" s="261"/>
      <c r="N8" s="261"/>
    </row>
    <row r="9" spans="2:14" x14ac:dyDescent="0.25">
      <c r="B9" s="588"/>
      <c r="C9" s="263"/>
      <c r="D9" s="263"/>
      <c r="E9" s="263"/>
      <c r="F9" s="263"/>
      <c r="G9" s="263"/>
      <c r="H9" s="32"/>
      <c r="I9" s="591"/>
      <c r="J9" s="263" t="s">
        <v>382</v>
      </c>
      <c r="K9" s="263" t="s">
        <v>382</v>
      </c>
      <c r="L9" s="263" t="s">
        <v>382</v>
      </c>
      <c r="M9" s="263" t="s">
        <v>382</v>
      </c>
      <c r="N9" s="263" t="s">
        <v>382</v>
      </c>
    </row>
    <row r="10" spans="2:14" x14ac:dyDescent="0.25">
      <c r="B10" s="588"/>
      <c r="C10" s="264"/>
      <c r="D10" s="264"/>
      <c r="E10" s="264"/>
      <c r="F10" s="264"/>
      <c r="G10" s="264"/>
      <c r="H10" s="32"/>
      <c r="I10" s="591"/>
      <c r="J10" s="264"/>
      <c r="K10" s="264"/>
      <c r="L10" s="264"/>
      <c r="M10" s="264"/>
      <c r="N10" s="264"/>
    </row>
    <row r="11" spans="2:14" ht="15" customHeight="1" x14ac:dyDescent="0.25">
      <c r="B11" s="588" t="s">
        <v>264</v>
      </c>
      <c r="C11" s="261" t="s">
        <v>527</v>
      </c>
      <c r="D11" s="261" t="s">
        <v>527</v>
      </c>
      <c r="E11" s="261" t="s">
        <v>248</v>
      </c>
      <c r="F11" s="261" t="s">
        <v>527</v>
      </c>
      <c r="G11" s="261" t="s">
        <v>527</v>
      </c>
      <c r="H11" s="32"/>
      <c r="I11" s="588" t="s">
        <v>264</v>
      </c>
      <c r="J11" s="261" t="s">
        <v>249</v>
      </c>
      <c r="K11" s="261" t="s">
        <v>249</v>
      </c>
      <c r="L11" s="261" t="s">
        <v>249</v>
      </c>
      <c r="M11" s="261" t="s">
        <v>249</v>
      </c>
      <c r="N11" s="261" t="s">
        <v>249</v>
      </c>
    </row>
    <row r="12" spans="2:14" ht="31.5" x14ac:dyDescent="0.25">
      <c r="B12" s="588"/>
      <c r="C12" s="263" t="s">
        <v>1398</v>
      </c>
      <c r="D12" s="263" t="s">
        <v>1399</v>
      </c>
      <c r="E12" s="263" t="s">
        <v>1400</v>
      </c>
      <c r="F12" s="263" t="s">
        <v>1401</v>
      </c>
      <c r="G12" s="263" t="s">
        <v>1402</v>
      </c>
      <c r="H12" s="32"/>
      <c r="I12" s="588"/>
      <c r="J12" s="263" t="s">
        <v>1403</v>
      </c>
      <c r="K12" s="263" t="s">
        <v>1404</v>
      </c>
      <c r="L12" s="263" t="s">
        <v>1405</v>
      </c>
      <c r="M12" s="263" t="s">
        <v>1406</v>
      </c>
      <c r="N12" s="263" t="s">
        <v>1407</v>
      </c>
    </row>
    <row r="13" spans="2:14" x14ac:dyDescent="0.25">
      <c r="B13" s="588"/>
      <c r="C13" s="264" t="s">
        <v>1408</v>
      </c>
      <c r="D13" s="264" t="s">
        <v>1409</v>
      </c>
      <c r="E13" s="264" t="s">
        <v>1409</v>
      </c>
      <c r="F13" s="264" t="s">
        <v>1410</v>
      </c>
      <c r="G13" s="264" t="s">
        <v>1411</v>
      </c>
      <c r="H13" s="32"/>
      <c r="I13" s="588"/>
      <c r="J13" s="264" t="s">
        <v>1408</v>
      </c>
      <c r="K13" s="264" t="s">
        <v>1409</v>
      </c>
      <c r="L13" s="264" t="s">
        <v>1409</v>
      </c>
      <c r="M13" s="264" t="s">
        <v>1410</v>
      </c>
      <c r="N13" s="264" t="s">
        <v>1412</v>
      </c>
    </row>
    <row r="14" spans="2:14" ht="15" customHeight="1" x14ac:dyDescent="0.25">
      <c r="B14" s="588" t="s">
        <v>275</v>
      </c>
      <c r="C14" s="261"/>
      <c r="D14" s="261"/>
      <c r="E14" s="261"/>
      <c r="F14" s="261"/>
      <c r="G14" s="261"/>
      <c r="H14" s="32"/>
      <c r="I14" s="588" t="s">
        <v>275</v>
      </c>
      <c r="J14" s="261"/>
      <c r="K14" s="261"/>
      <c r="L14" s="261"/>
      <c r="M14" s="261"/>
      <c r="N14" s="261"/>
    </row>
    <row r="15" spans="2:14" x14ac:dyDescent="0.25">
      <c r="B15" s="588"/>
      <c r="C15" s="263" t="s">
        <v>701</v>
      </c>
      <c r="D15" s="263" t="s">
        <v>701</v>
      </c>
      <c r="E15" s="263" t="s">
        <v>701</v>
      </c>
      <c r="F15" s="263" t="s">
        <v>701</v>
      </c>
      <c r="G15" s="263" t="s">
        <v>701</v>
      </c>
      <c r="H15" s="32"/>
      <c r="I15" s="588"/>
      <c r="J15" s="263" t="s">
        <v>382</v>
      </c>
      <c r="K15" s="263" t="s">
        <v>382</v>
      </c>
      <c r="L15" s="263" t="s">
        <v>382</v>
      </c>
      <c r="M15" s="263" t="s">
        <v>382</v>
      </c>
      <c r="N15" s="263" t="s">
        <v>382</v>
      </c>
    </row>
    <row r="16" spans="2:14" x14ac:dyDescent="0.25">
      <c r="B16" s="588"/>
      <c r="C16" s="264"/>
      <c r="D16" s="264"/>
      <c r="E16" s="264"/>
      <c r="F16" s="264"/>
      <c r="G16" s="264"/>
      <c r="H16" s="32"/>
      <c r="I16" s="588"/>
      <c r="J16" s="264"/>
      <c r="K16" s="264"/>
      <c r="L16" s="264"/>
      <c r="M16" s="264"/>
      <c r="N16" s="264"/>
    </row>
    <row r="17" spans="2:14" ht="15" customHeight="1" x14ac:dyDescent="0.25">
      <c r="B17" s="588" t="s">
        <v>286</v>
      </c>
      <c r="C17" s="261" t="s">
        <v>527</v>
      </c>
      <c r="D17" s="261" t="s">
        <v>527</v>
      </c>
      <c r="E17" s="261" t="s">
        <v>248</v>
      </c>
      <c r="F17" s="261" t="s">
        <v>527</v>
      </c>
      <c r="G17" s="261" t="s">
        <v>527</v>
      </c>
      <c r="H17" s="32"/>
      <c r="I17" s="588" t="s">
        <v>286</v>
      </c>
      <c r="J17" s="261" t="s">
        <v>249</v>
      </c>
      <c r="K17" s="261" t="s">
        <v>249</v>
      </c>
      <c r="L17" s="261" t="s">
        <v>249</v>
      </c>
      <c r="M17" s="261" t="s">
        <v>249</v>
      </c>
      <c r="N17" s="261" t="s">
        <v>249</v>
      </c>
    </row>
    <row r="18" spans="2:14" ht="31.5" x14ac:dyDescent="0.25">
      <c r="B18" s="588"/>
      <c r="C18" s="263" t="s">
        <v>1413</v>
      </c>
      <c r="D18" s="263" t="s">
        <v>1414</v>
      </c>
      <c r="E18" s="263" t="s">
        <v>1415</v>
      </c>
      <c r="F18" s="263" t="s">
        <v>1416</v>
      </c>
      <c r="G18" s="263" t="s">
        <v>1417</v>
      </c>
      <c r="H18" s="32"/>
      <c r="I18" s="588"/>
      <c r="J18" s="263" t="s">
        <v>1413</v>
      </c>
      <c r="K18" s="263" t="s">
        <v>1418</v>
      </c>
      <c r="L18" s="263" t="s">
        <v>1419</v>
      </c>
      <c r="M18" s="263" t="s">
        <v>1420</v>
      </c>
      <c r="N18" s="263" t="s">
        <v>1421</v>
      </c>
    </row>
    <row r="19" spans="2:14" x14ac:dyDescent="0.25">
      <c r="B19" s="588"/>
      <c r="C19" s="264" t="s">
        <v>1408</v>
      </c>
      <c r="D19" s="264" t="s">
        <v>1409</v>
      </c>
      <c r="E19" s="264" t="s">
        <v>1409</v>
      </c>
      <c r="F19" s="264" t="s">
        <v>1410</v>
      </c>
      <c r="G19" s="264" t="s">
        <v>1412</v>
      </c>
      <c r="H19" s="32"/>
      <c r="I19" s="588"/>
      <c r="J19" s="264" t="s">
        <v>1408</v>
      </c>
      <c r="K19" s="264" t="s">
        <v>1409</v>
      </c>
      <c r="L19" s="264" t="s">
        <v>1422</v>
      </c>
      <c r="M19" s="264" t="s">
        <v>1423</v>
      </c>
      <c r="N19" s="264" t="s">
        <v>1412</v>
      </c>
    </row>
    <row r="20" spans="2:14" x14ac:dyDescent="0.25">
      <c r="B20" s="262" t="s">
        <v>297</v>
      </c>
      <c r="C20" s="260" t="s">
        <v>298</v>
      </c>
      <c r="D20" s="260" t="s">
        <v>298</v>
      </c>
      <c r="E20" s="260" t="s">
        <v>298</v>
      </c>
      <c r="F20" s="260" t="s">
        <v>298</v>
      </c>
      <c r="G20" s="260" t="s">
        <v>298</v>
      </c>
      <c r="H20" s="266"/>
      <c r="I20" s="262" t="s">
        <v>297</v>
      </c>
      <c r="J20" s="260" t="s">
        <v>298</v>
      </c>
      <c r="K20" s="260" t="s">
        <v>298</v>
      </c>
      <c r="L20" s="260" t="s">
        <v>298</v>
      </c>
      <c r="M20" s="260" t="s">
        <v>298</v>
      </c>
      <c r="N20" s="260" t="s">
        <v>298</v>
      </c>
    </row>
    <row r="21" spans="2:14" ht="15" customHeight="1" x14ac:dyDescent="0.25">
      <c r="B21" s="588" t="s">
        <v>299</v>
      </c>
      <c r="C21" s="261"/>
      <c r="D21" s="261"/>
      <c r="E21" s="261"/>
      <c r="F21" s="261"/>
      <c r="G21" s="261"/>
      <c r="H21" s="32"/>
      <c r="I21" s="589" t="s">
        <v>299</v>
      </c>
      <c r="J21" s="261"/>
      <c r="K21" s="261"/>
      <c r="L21" s="261"/>
      <c r="M21" s="261"/>
      <c r="N21" s="261"/>
    </row>
    <row r="22" spans="2:14" ht="15.75" customHeight="1" x14ac:dyDescent="0.25">
      <c r="B22" s="588"/>
      <c r="C22" s="263" t="s">
        <v>701</v>
      </c>
      <c r="D22" s="263" t="s">
        <v>701</v>
      </c>
      <c r="E22" s="263" t="s">
        <v>701</v>
      </c>
      <c r="F22" s="263" t="s">
        <v>701</v>
      </c>
      <c r="G22" s="263" t="s">
        <v>701</v>
      </c>
      <c r="H22" s="32"/>
      <c r="I22" s="589"/>
      <c r="J22" s="263" t="s">
        <v>382</v>
      </c>
      <c r="K22" s="263" t="s">
        <v>382</v>
      </c>
      <c r="L22" s="263" t="s">
        <v>382</v>
      </c>
      <c r="M22" s="263" t="s">
        <v>382</v>
      </c>
      <c r="N22" s="263" t="s">
        <v>382</v>
      </c>
    </row>
    <row r="23" spans="2:14" ht="15.75" customHeight="1" x14ac:dyDescent="0.25">
      <c r="B23" s="588"/>
      <c r="C23" s="264"/>
      <c r="D23" s="264"/>
      <c r="E23" s="264"/>
      <c r="F23" s="264"/>
      <c r="G23" s="264"/>
      <c r="H23" s="32"/>
      <c r="I23" s="589"/>
      <c r="J23" s="264"/>
      <c r="K23" s="264"/>
      <c r="L23" s="264"/>
      <c r="M23" s="264"/>
      <c r="N23" s="264"/>
    </row>
    <row r="24" spans="2:14" ht="15" customHeight="1" x14ac:dyDescent="0.25">
      <c r="B24" s="588" t="s">
        <v>316</v>
      </c>
      <c r="C24" s="261"/>
      <c r="D24" s="261"/>
      <c r="E24" s="261"/>
      <c r="F24" s="261"/>
      <c r="G24" s="261"/>
      <c r="H24" s="32"/>
      <c r="I24" s="588" t="s">
        <v>316</v>
      </c>
      <c r="J24" s="261"/>
      <c r="K24" s="261"/>
      <c r="L24" s="261"/>
      <c r="M24" s="261"/>
      <c r="N24" s="261"/>
    </row>
    <row r="25" spans="2:14" ht="15.75" customHeight="1" x14ac:dyDescent="0.25">
      <c r="B25" s="588"/>
      <c r="C25" s="263" t="s">
        <v>701</v>
      </c>
      <c r="D25" s="263" t="s">
        <v>701</v>
      </c>
      <c r="E25" s="263" t="s">
        <v>701</v>
      </c>
      <c r="F25" s="263" t="s">
        <v>701</v>
      </c>
      <c r="G25" s="263" t="s">
        <v>701</v>
      </c>
      <c r="H25" s="32"/>
      <c r="I25" s="588"/>
      <c r="J25" s="263" t="s">
        <v>382</v>
      </c>
      <c r="K25" s="263" t="s">
        <v>382</v>
      </c>
      <c r="L25" s="263" t="s">
        <v>382</v>
      </c>
      <c r="M25" s="263" t="s">
        <v>382</v>
      </c>
      <c r="N25" s="263" t="s">
        <v>382</v>
      </c>
    </row>
    <row r="26" spans="2:14" ht="15.75" customHeight="1" x14ac:dyDescent="0.25">
      <c r="B26" s="588"/>
      <c r="C26" s="264"/>
      <c r="D26" s="264"/>
      <c r="E26" s="264"/>
      <c r="F26" s="264"/>
      <c r="G26" s="264"/>
      <c r="H26" s="32"/>
      <c r="I26" s="588"/>
      <c r="J26" s="264"/>
      <c r="K26" s="264"/>
      <c r="L26" s="264"/>
      <c r="M26" s="264"/>
      <c r="N26" s="264"/>
    </row>
    <row r="27" spans="2:14" ht="15" customHeight="1" x14ac:dyDescent="0.25">
      <c r="B27" s="588" t="s">
        <v>319</v>
      </c>
      <c r="C27" s="261"/>
      <c r="D27" s="261"/>
      <c r="E27" s="261"/>
      <c r="F27" s="261"/>
      <c r="G27" s="261"/>
      <c r="H27" s="32"/>
      <c r="I27" s="588" t="s">
        <v>319</v>
      </c>
      <c r="J27" s="261"/>
      <c r="K27" s="261"/>
      <c r="L27" s="261"/>
      <c r="M27" s="261"/>
      <c r="N27" s="261"/>
    </row>
    <row r="28" spans="2:14" ht="15.75" customHeight="1" x14ac:dyDescent="0.25">
      <c r="B28" s="588"/>
      <c r="C28" s="263" t="s">
        <v>701</v>
      </c>
      <c r="D28" s="263" t="s">
        <v>701</v>
      </c>
      <c r="E28" s="263" t="s">
        <v>701</v>
      </c>
      <c r="F28" s="263" t="s">
        <v>701</v>
      </c>
      <c r="G28" s="263" t="s">
        <v>701</v>
      </c>
      <c r="H28" s="32"/>
      <c r="I28" s="588"/>
      <c r="J28" s="263" t="s">
        <v>382</v>
      </c>
      <c r="K28" s="263" t="s">
        <v>382</v>
      </c>
      <c r="L28" s="263" t="s">
        <v>382</v>
      </c>
      <c r="M28" s="263" t="s">
        <v>382</v>
      </c>
      <c r="N28" s="263" t="s">
        <v>382</v>
      </c>
    </row>
    <row r="29" spans="2:14" ht="15.75" customHeight="1" x14ac:dyDescent="0.25">
      <c r="B29" s="588"/>
      <c r="C29" s="264"/>
      <c r="D29" s="264"/>
      <c r="E29" s="264"/>
      <c r="F29" s="264"/>
      <c r="G29" s="264"/>
      <c r="H29" s="32"/>
      <c r="I29" s="588"/>
      <c r="J29" s="264"/>
      <c r="K29" s="264"/>
      <c r="L29" s="264"/>
      <c r="M29" s="264"/>
      <c r="N29" s="264"/>
    </row>
    <row r="30" spans="2:14" ht="15" customHeight="1" x14ac:dyDescent="0.25">
      <c r="B30" s="588" t="s">
        <v>325</v>
      </c>
      <c r="C30" s="261"/>
      <c r="D30" s="261"/>
      <c r="E30" s="261"/>
      <c r="F30" s="261"/>
      <c r="G30" s="261"/>
      <c r="H30" s="32"/>
      <c r="I30" s="588" t="s">
        <v>325</v>
      </c>
      <c r="J30" s="261"/>
      <c r="K30" s="261"/>
      <c r="L30" s="261"/>
      <c r="M30" s="261"/>
      <c r="N30" s="261"/>
    </row>
    <row r="31" spans="2:14" ht="15.75" customHeight="1" x14ac:dyDescent="0.25">
      <c r="B31" s="588"/>
      <c r="C31" s="263" t="s">
        <v>701</v>
      </c>
      <c r="D31" s="263" t="s">
        <v>701</v>
      </c>
      <c r="E31" s="263" t="s">
        <v>701</v>
      </c>
      <c r="F31" s="263" t="s">
        <v>701</v>
      </c>
      <c r="G31" s="263" t="s">
        <v>701</v>
      </c>
      <c r="H31" s="32"/>
      <c r="I31" s="588"/>
      <c r="J31" s="263" t="s">
        <v>382</v>
      </c>
      <c r="K31" s="263" t="s">
        <v>382</v>
      </c>
      <c r="L31" s="263" t="s">
        <v>382</v>
      </c>
      <c r="M31" s="263" t="s">
        <v>382</v>
      </c>
      <c r="N31" s="263" t="s">
        <v>382</v>
      </c>
    </row>
    <row r="32" spans="2:14" ht="15.75" customHeight="1" x14ac:dyDescent="0.25">
      <c r="B32" s="588"/>
      <c r="C32" s="264"/>
      <c r="D32" s="264"/>
      <c r="E32" s="264"/>
      <c r="F32" s="264"/>
      <c r="G32" s="264"/>
      <c r="H32" s="32"/>
      <c r="I32" s="588"/>
      <c r="J32" s="264"/>
      <c r="K32" s="264"/>
      <c r="L32" s="264"/>
      <c r="M32" s="264"/>
      <c r="N32" s="264"/>
    </row>
    <row r="33" spans="2:14" ht="15.75" customHeight="1" x14ac:dyDescent="0.25">
      <c r="B33" s="32"/>
      <c r="C33" s="32"/>
      <c r="D33" s="32"/>
      <c r="E33" s="32"/>
      <c r="F33" s="32"/>
      <c r="G33" s="32"/>
      <c r="H33" s="32"/>
      <c r="I33" s="266"/>
      <c r="J33" s="32"/>
      <c r="K33" s="32"/>
      <c r="L33" s="32"/>
      <c r="M33" s="32"/>
      <c r="N33" s="32"/>
    </row>
    <row r="34" spans="2:14" ht="15.75" customHeight="1" x14ac:dyDescent="0.25">
      <c r="B34" s="32"/>
      <c r="C34" s="32"/>
      <c r="D34" s="32"/>
      <c r="E34" s="32"/>
      <c r="F34" s="32"/>
      <c r="G34" s="32"/>
      <c r="H34" s="32"/>
      <c r="I34" s="266"/>
      <c r="J34" s="32"/>
      <c r="K34" s="32"/>
      <c r="L34" s="32"/>
      <c r="M34" s="32"/>
      <c r="N34" s="32"/>
    </row>
    <row r="35" spans="2:14" ht="15" customHeight="1" x14ac:dyDescent="0.25">
      <c r="B35" s="590" t="str">
        <f>B4</f>
        <v>ÜROLOJİ STAJI</v>
      </c>
      <c r="C35" s="590"/>
      <c r="D35" s="590"/>
      <c r="E35" s="590"/>
      <c r="F35" s="590"/>
      <c r="G35" s="590"/>
      <c r="I35" s="590" t="str">
        <f>I4</f>
        <v>UROLOGY INTERNSHIP</v>
      </c>
      <c r="J35" s="590"/>
      <c r="K35" s="590"/>
      <c r="L35" s="590"/>
      <c r="M35" s="590"/>
      <c r="N35" s="590"/>
    </row>
    <row r="36" spans="2:14" ht="15.75" customHeight="1" x14ac:dyDescent="0.25">
      <c r="B36" s="248"/>
      <c r="C36" s="249"/>
      <c r="D36" s="250">
        <f>D5+1</f>
        <v>2</v>
      </c>
      <c r="E36" s="251" t="str">
        <f>E5</f>
        <v>HAFTA</v>
      </c>
      <c r="F36" s="252"/>
      <c r="G36" s="253"/>
      <c r="I36" s="248"/>
      <c r="J36" s="249"/>
      <c r="K36" s="250">
        <f>K5+1</f>
        <v>2</v>
      </c>
      <c r="L36" s="251" t="str">
        <f>L5</f>
        <v>WEEK</v>
      </c>
      <c r="M36" s="252"/>
      <c r="N36" s="253"/>
    </row>
    <row r="37" spans="2:14" ht="15.75" customHeight="1" x14ac:dyDescent="0.25">
      <c r="B37" s="254"/>
      <c r="C37" s="273"/>
      <c r="D37" s="273" t="str">
        <f>D6:I6</f>
        <v>Staj sorumlusu:</v>
      </c>
      <c r="E37" s="273" t="s">
        <v>1396</v>
      </c>
      <c r="F37" s="273">
        <f>F6:K6</f>
        <v>0</v>
      </c>
      <c r="G37" s="274"/>
      <c r="H37" s="12"/>
      <c r="I37" s="275"/>
      <c r="J37" s="276"/>
      <c r="K37" s="273" t="str">
        <f>K6:P6</f>
        <v>Managers:</v>
      </c>
      <c r="L37" s="273" t="s">
        <v>1396</v>
      </c>
      <c r="M37" s="273">
        <f>M6:R6</f>
        <v>0</v>
      </c>
      <c r="N37" s="277"/>
    </row>
    <row r="38" spans="2:14" ht="12.75" customHeight="1" x14ac:dyDescent="0.5">
      <c r="B38" s="257" t="s">
        <v>246</v>
      </c>
      <c r="C38" s="258">
        <f>C7+5</f>
        <v>6</v>
      </c>
      <c r="D38" s="258">
        <f>D7+5</f>
        <v>7</v>
      </c>
      <c r="E38" s="258">
        <f>E7+5</f>
        <v>8</v>
      </c>
      <c r="F38" s="258">
        <f>F7+5</f>
        <v>9</v>
      </c>
      <c r="G38" s="258">
        <f>G7+5</f>
        <v>10</v>
      </c>
      <c r="H38" s="259"/>
      <c r="I38" s="257" t="s">
        <v>127</v>
      </c>
      <c r="J38" s="258">
        <f>J7+5</f>
        <v>6</v>
      </c>
      <c r="K38" s="258">
        <f>K7+5</f>
        <v>7</v>
      </c>
      <c r="L38" s="258">
        <f>L7+5</f>
        <v>8</v>
      </c>
      <c r="M38" s="258">
        <f>M7+5</f>
        <v>9</v>
      </c>
      <c r="N38" s="258">
        <f>N7+5</f>
        <v>10</v>
      </c>
    </row>
    <row r="39" spans="2:14" ht="15" customHeight="1" x14ac:dyDescent="0.25">
      <c r="B39" s="588" t="s">
        <v>247</v>
      </c>
      <c r="C39" s="261"/>
      <c r="D39" s="261"/>
      <c r="E39" s="261"/>
      <c r="F39" s="261"/>
      <c r="G39" s="469"/>
      <c r="H39" s="32"/>
      <c r="I39" s="591" t="s">
        <v>247</v>
      </c>
      <c r="J39" s="261"/>
      <c r="K39" s="261"/>
      <c r="L39" s="261"/>
      <c r="M39" s="261"/>
      <c r="N39" s="469"/>
    </row>
    <row r="40" spans="2:14" ht="15.75" customHeight="1" x14ac:dyDescent="0.25">
      <c r="B40" s="588"/>
      <c r="C40" s="263" t="s">
        <v>701</v>
      </c>
      <c r="D40" s="263" t="s">
        <v>701</v>
      </c>
      <c r="E40" s="263" t="s">
        <v>701</v>
      </c>
      <c r="F40" s="263" t="s">
        <v>701</v>
      </c>
      <c r="G40" s="263" t="s">
        <v>533</v>
      </c>
      <c r="H40" s="32"/>
      <c r="I40" s="591"/>
      <c r="J40" s="263" t="s">
        <v>382</v>
      </c>
      <c r="K40" s="263" t="s">
        <v>1424</v>
      </c>
      <c r="L40" s="263" t="s">
        <v>1424</v>
      </c>
      <c r="M40" s="263" t="s">
        <v>382</v>
      </c>
      <c r="N40" s="263" t="s">
        <v>1425</v>
      </c>
    </row>
    <row r="41" spans="2:14" ht="15.75" customHeight="1" x14ac:dyDescent="0.25">
      <c r="B41" s="588"/>
      <c r="C41" s="264"/>
      <c r="D41" s="264"/>
      <c r="E41" s="264"/>
      <c r="F41" s="264"/>
      <c r="G41" s="471"/>
      <c r="H41" s="32"/>
      <c r="I41" s="591"/>
      <c r="J41" s="264"/>
      <c r="K41" s="264"/>
      <c r="L41" s="264"/>
      <c r="M41" s="264"/>
      <c r="N41" s="471"/>
    </row>
    <row r="42" spans="2:14" ht="15" customHeight="1" x14ac:dyDescent="0.25">
      <c r="B42" s="588" t="s">
        <v>264</v>
      </c>
      <c r="C42" s="261" t="s">
        <v>527</v>
      </c>
      <c r="D42" s="261" t="s">
        <v>527</v>
      </c>
      <c r="E42" s="261" t="s">
        <v>527</v>
      </c>
      <c r="F42" s="261" t="s">
        <v>527</v>
      </c>
      <c r="G42" s="469"/>
      <c r="H42" s="32"/>
      <c r="I42" s="588" t="s">
        <v>264</v>
      </c>
      <c r="J42" s="261" t="s">
        <v>249</v>
      </c>
      <c r="K42" s="261" t="s">
        <v>249</v>
      </c>
      <c r="L42" s="261" t="s">
        <v>249</v>
      </c>
      <c r="M42" s="261" t="s">
        <v>249</v>
      </c>
      <c r="N42" s="469"/>
    </row>
    <row r="43" spans="2:14" ht="15.75" customHeight="1" x14ac:dyDescent="0.25">
      <c r="B43" s="588"/>
      <c r="C43" s="263" t="s">
        <v>1426</v>
      </c>
      <c r="D43" s="263" t="s">
        <v>1427</v>
      </c>
      <c r="E43" s="263" t="s">
        <v>1428</v>
      </c>
      <c r="F43" s="263" t="s">
        <v>1429</v>
      </c>
      <c r="G43" s="263" t="s">
        <v>533</v>
      </c>
      <c r="H43" s="32"/>
      <c r="I43" s="588"/>
      <c r="J43" s="263" t="s">
        <v>1430</v>
      </c>
      <c r="K43" s="263" t="s">
        <v>1431</v>
      </c>
      <c r="L43" s="263" t="s">
        <v>1432</v>
      </c>
      <c r="M43" s="263" t="s">
        <v>1433</v>
      </c>
      <c r="N43" s="263" t="s">
        <v>1425</v>
      </c>
    </row>
    <row r="44" spans="2:14" ht="15.75" customHeight="1" x14ac:dyDescent="0.25">
      <c r="B44" s="588"/>
      <c r="C44" s="264" t="s">
        <v>1411</v>
      </c>
      <c r="D44" s="264" t="s">
        <v>1434</v>
      </c>
      <c r="E44" s="264" t="s">
        <v>1435</v>
      </c>
      <c r="F44" s="264" t="s">
        <v>1436</v>
      </c>
      <c r="G44" s="471"/>
      <c r="H44" s="32"/>
      <c r="I44" s="588"/>
      <c r="J44" s="264" t="s">
        <v>1437</v>
      </c>
      <c r="K44" s="264" t="s">
        <v>1434</v>
      </c>
      <c r="L44" s="264" t="s">
        <v>1435</v>
      </c>
      <c r="M44" s="264" t="s">
        <v>1436</v>
      </c>
      <c r="N44" s="471"/>
    </row>
    <row r="45" spans="2:14" ht="15" customHeight="1" x14ac:dyDescent="0.25">
      <c r="B45" s="588" t="s">
        <v>275</v>
      </c>
      <c r="C45" s="261"/>
      <c r="D45" s="261"/>
      <c r="E45" s="261"/>
      <c r="F45" s="261"/>
      <c r="G45" s="469"/>
      <c r="H45" s="32"/>
      <c r="I45" s="588" t="s">
        <v>275</v>
      </c>
      <c r="J45" s="261"/>
      <c r="K45" s="261"/>
      <c r="L45" s="261"/>
      <c r="M45" s="261"/>
      <c r="N45" s="469"/>
    </row>
    <row r="46" spans="2:14" ht="15.75" customHeight="1" x14ac:dyDescent="0.25">
      <c r="B46" s="588"/>
      <c r="C46" s="263" t="s">
        <v>701</v>
      </c>
      <c r="D46" s="263" t="s">
        <v>701</v>
      </c>
      <c r="E46" s="263" t="s">
        <v>701</v>
      </c>
      <c r="F46" s="263" t="s">
        <v>701</v>
      </c>
      <c r="G46" s="263" t="s">
        <v>533</v>
      </c>
      <c r="H46" s="32"/>
      <c r="I46" s="588"/>
      <c r="J46" s="263" t="s">
        <v>382</v>
      </c>
      <c r="K46" s="263" t="s">
        <v>1424</v>
      </c>
      <c r="L46" s="263" t="s">
        <v>1424</v>
      </c>
      <c r="M46" s="263" t="s">
        <v>382</v>
      </c>
      <c r="N46" s="263" t="s">
        <v>1425</v>
      </c>
    </row>
    <row r="47" spans="2:14" ht="15.75" customHeight="1" x14ac:dyDescent="0.25">
      <c r="B47" s="588"/>
      <c r="C47" s="264"/>
      <c r="D47" s="264"/>
      <c r="E47" s="264"/>
      <c r="F47" s="264"/>
      <c r="G47" s="471"/>
      <c r="H47" s="32"/>
      <c r="I47" s="588"/>
      <c r="J47" s="264"/>
      <c r="K47" s="264"/>
      <c r="L47" s="264"/>
      <c r="M47" s="264"/>
      <c r="N47" s="471"/>
    </row>
    <row r="48" spans="2:14" ht="15" customHeight="1" x14ac:dyDescent="0.25">
      <c r="B48" s="588" t="s">
        <v>286</v>
      </c>
      <c r="C48" s="261" t="s">
        <v>527</v>
      </c>
      <c r="D48" s="261" t="s">
        <v>527</v>
      </c>
      <c r="E48" s="261" t="s">
        <v>527</v>
      </c>
      <c r="F48" s="261" t="s">
        <v>527</v>
      </c>
      <c r="G48" s="469"/>
      <c r="H48" s="32"/>
      <c r="I48" s="588" t="s">
        <v>286</v>
      </c>
      <c r="J48" s="261" t="s">
        <v>249</v>
      </c>
      <c r="K48" s="261" t="s">
        <v>249</v>
      </c>
      <c r="L48" s="261" t="s">
        <v>249</v>
      </c>
      <c r="M48" s="261" t="s">
        <v>249</v>
      </c>
      <c r="N48" s="469"/>
    </row>
    <row r="49" spans="2:14" ht="15.75" customHeight="1" x14ac:dyDescent="0.25">
      <c r="B49" s="588"/>
      <c r="C49" s="263" t="s">
        <v>1426</v>
      </c>
      <c r="D49" s="263" t="s">
        <v>1438</v>
      </c>
      <c r="E49" s="263" t="s">
        <v>1439</v>
      </c>
      <c r="F49" s="263" t="s">
        <v>1440</v>
      </c>
      <c r="G49" s="263" t="s">
        <v>533</v>
      </c>
      <c r="H49" s="32"/>
      <c r="I49" s="588"/>
      <c r="J49" s="263" t="s">
        <v>1430</v>
      </c>
      <c r="K49" s="263" t="s">
        <v>1441</v>
      </c>
      <c r="L49" s="263" t="s">
        <v>1442</v>
      </c>
      <c r="M49" s="263" t="s">
        <v>1443</v>
      </c>
      <c r="N49" s="263" t="s">
        <v>1425</v>
      </c>
    </row>
    <row r="50" spans="2:14" ht="15.75" customHeight="1" x14ac:dyDescent="0.25">
      <c r="B50" s="588"/>
      <c r="C50" s="264" t="s">
        <v>1412</v>
      </c>
      <c r="D50" s="264" t="s">
        <v>1434</v>
      </c>
      <c r="E50" s="264" t="s">
        <v>1444</v>
      </c>
      <c r="F50" s="264" t="s">
        <v>1436</v>
      </c>
      <c r="G50" s="471"/>
      <c r="H50" s="32"/>
      <c r="I50" s="588"/>
      <c r="J50" s="264" t="s">
        <v>1437</v>
      </c>
      <c r="K50" s="264" t="s">
        <v>1445</v>
      </c>
      <c r="L50" s="264" t="s">
        <v>1444</v>
      </c>
      <c r="M50" s="264" t="s">
        <v>1436</v>
      </c>
      <c r="N50" s="471"/>
    </row>
    <row r="51" spans="2:14" ht="15.75" customHeight="1" x14ac:dyDescent="0.25">
      <c r="B51" s="262" t="s">
        <v>297</v>
      </c>
      <c r="C51" s="260" t="s">
        <v>298</v>
      </c>
      <c r="D51" s="260" t="s">
        <v>298</v>
      </c>
      <c r="E51" s="260" t="s">
        <v>298</v>
      </c>
      <c r="F51" s="260" t="s">
        <v>298</v>
      </c>
      <c r="G51" s="260" t="s">
        <v>298</v>
      </c>
      <c r="H51" s="266"/>
      <c r="I51" s="262" t="s">
        <v>297</v>
      </c>
      <c r="J51" s="260" t="s">
        <v>355</v>
      </c>
      <c r="K51" s="260" t="s">
        <v>355</v>
      </c>
      <c r="L51" s="260" t="s">
        <v>355</v>
      </c>
      <c r="M51" s="260" t="s">
        <v>355</v>
      </c>
      <c r="N51" s="260" t="s">
        <v>355</v>
      </c>
    </row>
    <row r="52" spans="2:14" ht="15" customHeight="1" x14ac:dyDescent="0.25">
      <c r="B52" s="588" t="s">
        <v>299</v>
      </c>
      <c r="C52" s="261"/>
      <c r="D52" s="261"/>
      <c r="E52" s="261"/>
      <c r="F52" s="261"/>
      <c r="G52" s="469"/>
      <c r="H52" s="32"/>
      <c r="I52" s="589" t="s">
        <v>299</v>
      </c>
      <c r="J52" s="261"/>
      <c r="K52" s="261"/>
      <c r="L52" s="261"/>
      <c r="M52" s="261"/>
      <c r="N52" s="469"/>
    </row>
    <row r="53" spans="2:14" ht="15.75" customHeight="1" x14ac:dyDescent="0.25">
      <c r="B53" s="588"/>
      <c r="C53" s="263" t="s">
        <v>701</v>
      </c>
      <c r="D53" s="263" t="s">
        <v>701</v>
      </c>
      <c r="E53" s="263" t="s">
        <v>701</v>
      </c>
      <c r="F53" s="263" t="s">
        <v>701</v>
      </c>
      <c r="G53" s="263" t="s">
        <v>518</v>
      </c>
      <c r="H53" s="32"/>
      <c r="I53" s="589"/>
      <c r="J53" s="263" t="s">
        <v>382</v>
      </c>
      <c r="K53" s="263" t="s">
        <v>1424</v>
      </c>
      <c r="L53" s="263" t="s">
        <v>1424</v>
      </c>
      <c r="M53" s="263" t="s">
        <v>382</v>
      </c>
      <c r="N53" s="263" t="s">
        <v>1446</v>
      </c>
    </row>
    <row r="54" spans="2:14" ht="15.75" customHeight="1" x14ac:dyDescent="0.25">
      <c r="B54" s="588"/>
      <c r="C54" s="264"/>
      <c r="D54" s="264"/>
      <c r="E54" s="264"/>
      <c r="F54" s="264"/>
      <c r="G54" s="471"/>
      <c r="H54" s="32"/>
      <c r="I54" s="589"/>
      <c r="J54" s="264"/>
      <c r="K54" s="264"/>
      <c r="L54" s="264"/>
      <c r="M54" s="264"/>
      <c r="N54" s="471"/>
    </row>
    <row r="55" spans="2:14" ht="15" customHeight="1" x14ac:dyDescent="0.25">
      <c r="B55" s="588" t="s">
        <v>316</v>
      </c>
      <c r="C55" s="261"/>
      <c r="D55" s="261"/>
      <c r="E55" s="261"/>
      <c r="F55" s="261"/>
      <c r="G55" s="469"/>
      <c r="H55" s="32"/>
      <c r="I55" s="588" t="s">
        <v>316</v>
      </c>
      <c r="J55" s="261"/>
      <c r="K55" s="261"/>
      <c r="L55" s="261"/>
      <c r="M55" s="261"/>
      <c r="N55" s="469"/>
    </row>
    <row r="56" spans="2:14" ht="15.75" customHeight="1" x14ac:dyDescent="0.25">
      <c r="B56" s="588"/>
      <c r="C56" s="263" t="s">
        <v>701</v>
      </c>
      <c r="D56" s="263" t="s">
        <v>701</v>
      </c>
      <c r="E56" s="263" t="s">
        <v>701</v>
      </c>
      <c r="F56" s="263" t="s">
        <v>701</v>
      </c>
      <c r="G56" s="263" t="s">
        <v>518</v>
      </c>
      <c r="H56" s="32"/>
      <c r="I56" s="588"/>
      <c r="J56" s="263" t="s">
        <v>382</v>
      </c>
      <c r="K56" s="263" t="s">
        <v>1424</v>
      </c>
      <c r="L56" s="263" t="s">
        <v>1424</v>
      </c>
      <c r="M56" s="263" t="s">
        <v>382</v>
      </c>
      <c r="N56" s="263" t="s">
        <v>1446</v>
      </c>
    </row>
    <row r="57" spans="2:14" ht="15.75" customHeight="1" x14ac:dyDescent="0.25">
      <c r="B57" s="588"/>
      <c r="C57" s="264"/>
      <c r="D57" s="264"/>
      <c r="E57" s="264"/>
      <c r="F57" s="264"/>
      <c r="G57" s="471"/>
      <c r="H57" s="32"/>
      <c r="I57" s="588"/>
      <c r="J57" s="264"/>
      <c r="K57" s="264"/>
      <c r="L57" s="264"/>
      <c r="M57" s="264"/>
      <c r="N57" s="471"/>
    </row>
    <row r="58" spans="2:14" ht="15" customHeight="1" x14ac:dyDescent="0.25">
      <c r="B58" s="588" t="s">
        <v>319</v>
      </c>
      <c r="C58" s="261"/>
      <c r="D58" s="261"/>
      <c r="E58" s="261"/>
      <c r="F58" s="261"/>
      <c r="G58" s="469"/>
      <c r="H58" s="32"/>
      <c r="I58" s="588" t="s">
        <v>319</v>
      </c>
      <c r="J58" s="261"/>
      <c r="K58" s="261"/>
      <c r="L58" s="261"/>
      <c r="M58" s="261"/>
      <c r="N58" s="469"/>
    </row>
    <row r="59" spans="2:14" ht="15.75" customHeight="1" x14ac:dyDescent="0.25">
      <c r="B59" s="588"/>
      <c r="C59" s="263" t="s">
        <v>701</v>
      </c>
      <c r="D59" s="263" t="s">
        <v>701</v>
      </c>
      <c r="E59" s="263" t="s">
        <v>701</v>
      </c>
      <c r="F59" s="263" t="s">
        <v>701</v>
      </c>
      <c r="G59" s="263" t="s">
        <v>518</v>
      </c>
      <c r="H59" s="32"/>
      <c r="I59" s="588"/>
      <c r="J59" s="263" t="s">
        <v>382</v>
      </c>
      <c r="K59" s="263" t="s">
        <v>1424</v>
      </c>
      <c r="L59" s="263" t="s">
        <v>1424</v>
      </c>
      <c r="M59" s="263" t="s">
        <v>382</v>
      </c>
      <c r="N59" s="263" t="s">
        <v>1446</v>
      </c>
    </row>
    <row r="60" spans="2:14" ht="15.75" customHeight="1" x14ac:dyDescent="0.25">
      <c r="B60" s="588"/>
      <c r="C60" s="264"/>
      <c r="D60" s="264"/>
      <c r="E60" s="264"/>
      <c r="F60" s="264"/>
      <c r="G60" s="471"/>
      <c r="H60" s="32"/>
      <c r="I60" s="588"/>
      <c r="J60" s="264"/>
      <c r="K60" s="264"/>
      <c r="L60" s="264"/>
      <c r="M60" s="264"/>
      <c r="N60" s="471"/>
    </row>
    <row r="61" spans="2:14" ht="15" customHeight="1" x14ac:dyDescent="0.25">
      <c r="B61" s="588" t="s">
        <v>325</v>
      </c>
      <c r="C61" s="261"/>
      <c r="D61" s="261"/>
      <c r="E61" s="261"/>
      <c r="F61" s="261"/>
      <c r="G61" s="261"/>
      <c r="H61" s="32"/>
      <c r="I61" s="588" t="s">
        <v>325</v>
      </c>
      <c r="J61" s="261"/>
      <c r="K61" s="261"/>
      <c r="L61" s="261"/>
      <c r="M61" s="261"/>
      <c r="N61" s="261"/>
    </row>
    <row r="62" spans="2:14" ht="15.75" customHeight="1" x14ac:dyDescent="0.25">
      <c r="B62" s="588"/>
      <c r="C62" s="263" t="s">
        <v>701</v>
      </c>
      <c r="D62" s="263" t="s">
        <v>701</v>
      </c>
      <c r="E62" s="263" t="s">
        <v>701</v>
      </c>
      <c r="F62" s="263" t="s">
        <v>701</v>
      </c>
      <c r="G62" s="263"/>
      <c r="H62" s="32"/>
      <c r="I62" s="588"/>
      <c r="J62" s="263" t="s">
        <v>382</v>
      </c>
      <c r="K62" s="263" t="s">
        <v>1424</v>
      </c>
      <c r="L62" s="263" t="s">
        <v>1424</v>
      </c>
      <c r="M62" s="263" t="s">
        <v>382</v>
      </c>
      <c r="N62" s="263" t="s">
        <v>1446</v>
      </c>
    </row>
    <row r="63" spans="2:14" ht="15.75" customHeight="1" x14ac:dyDescent="0.25">
      <c r="B63" s="588"/>
      <c r="C63" s="264"/>
      <c r="D63" s="264"/>
      <c r="E63" s="264"/>
      <c r="F63" s="264"/>
      <c r="G63" s="264"/>
      <c r="H63" s="32"/>
      <c r="I63" s="588"/>
      <c r="J63" s="264"/>
      <c r="K63" s="264"/>
      <c r="L63" s="264"/>
      <c r="M63" s="264"/>
      <c r="N63" s="264"/>
    </row>
    <row r="64" spans="2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8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61:B63"/>
    <mergeCell ref="I61:I63"/>
    <mergeCell ref="B52:B54"/>
    <mergeCell ref="I52:I54"/>
    <mergeCell ref="B55:B57"/>
    <mergeCell ref="I55:I57"/>
    <mergeCell ref="B58:B60"/>
    <mergeCell ref="I58:I60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>
      <selection activeCellId="1" sqref="AC33:AC36 A1"/>
    </sheetView>
  </sheetViews>
  <sheetFormatPr defaultColWidth="8.875" defaultRowHeight="15.75" x14ac:dyDescent="0.25"/>
  <cols>
    <col min="1" max="1" width="5.125" customWidth="1"/>
    <col min="2" max="14" width="30.125" customWidth="1"/>
    <col min="15" max="26" width="8.625" customWidth="1"/>
    <col min="27" max="1025" width="11.125" customWidth="1"/>
  </cols>
  <sheetData>
    <row r="1" spans="1:26" ht="24.75" customHeight="1" x14ac:dyDescent="0.25">
      <c r="A1" s="519"/>
      <c r="B1" s="590" t="s">
        <v>1447</v>
      </c>
      <c r="C1" s="590"/>
      <c r="D1" s="590"/>
      <c r="E1" s="590"/>
      <c r="F1" s="590"/>
      <c r="G1" s="590"/>
      <c r="H1" s="519"/>
      <c r="I1" s="590" t="s">
        <v>1448</v>
      </c>
      <c r="J1" s="590"/>
      <c r="K1" s="590"/>
      <c r="L1" s="590"/>
      <c r="M1" s="590"/>
      <c r="N1" s="590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</row>
    <row r="2" spans="1:26" ht="24.75" customHeight="1" x14ac:dyDescent="0.25">
      <c r="A2" s="519"/>
      <c r="B2" s="248"/>
      <c r="C2" s="249"/>
      <c r="D2" s="250">
        <v>1</v>
      </c>
      <c r="E2" s="251" t="s">
        <v>240</v>
      </c>
      <c r="F2" s="252"/>
      <c r="G2" s="253"/>
      <c r="H2" s="519"/>
      <c r="I2" s="248"/>
      <c r="J2" s="249"/>
      <c r="K2" s="250">
        <v>1</v>
      </c>
      <c r="L2" s="251" t="s">
        <v>241</v>
      </c>
      <c r="M2" s="252"/>
      <c r="N2" s="253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</row>
    <row r="3" spans="1:26" ht="24.75" customHeight="1" x14ac:dyDescent="0.25">
      <c r="A3" s="519"/>
      <c r="B3" s="254"/>
      <c r="C3" s="273"/>
      <c r="D3" s="273" t="s">
        <v>242</v>
      </c>
      <c r="E3" s="273" t="s">
        <v>1449</v>
      </c>
      <c r="F3" s="273"/>
      <c r="G3" s="274"/>
      <c r="H3" s="519"/>
      <c r="I3" s="254"/>
      <c r="J3" s="273"/>
      <c r="K3" s="273" t="s">
        <v>244</v>
      </c>
      <c r="L3" s="273" t="s">
        <v>1449</v>
      </c>
      <c r="M3" s="273"/>
      <c r="N3" s="274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</row>
    <row r="4" spans="1:26" ht="24.75" customHeight="1" x14ac:dyDescent="0.25">
      <c r="A4" s="519"/>
      <c r="B4" s="514" t="s">
        <v>246</v>
      </c>
      <c r="C4" s="520">
        <v>1</v>
      </c>
      <c r="D4" s="520">
        <v>2</v>
      </c>
      <c r="E4" s="520">
        <v>3</v>
      </c>
      <c r="F4" s="520">
        <v>4</v>
      </c>
      <c r="G4" s="520">
        <v>5</v>
      </c>
      <c r="H4" s="519"/>
      <c r="I4" s="514" t="s">
        <v>127</v>
      </c>
      <c r="J4" s="520">
        <v>1</v>
      </c>
      <c r="K4" s="520">
        <v>2</v>
      </c>
      <c r="L4" s="520">
        <v>3</v>
      </c>
      <c r="M4" s="520">
        <v>4</v>
      </c>
      <c r="N4" s="520">
        <v>5</v>
      </c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</row>
    <row r="5" spans="1:26" ht="24.75" customHeight="1" x14ac:dyDescent="0.25">
      <c r="A5" s="519"/>
      <c r="B5" s="599" t="s">
        <v>247</v>
      </c>
      <c r="C5" s="521" t="s">
        <v>1450</v>
      </c>
      <c r="D5" s="521"/>
      <c r="E5" s="521"/>
      <c r="F5" s="521"/>
      <c r="G5" s="521"/>
      <c r="H5" s="519"/>
      <c r="I5" s="599" t="s">
        <v>247</v>
      </c>
      <c r="J5" s="521"/>
      <c r="K5" s="521"/>
      <c r="L5" s="521"/>
      <c r="M5" s="521"/>
      <c r="N5" s="521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</row>
    <row r="6" spans="1:26" ht="24.75" customHeight="1" x14ac:dyDescent="0.25">
      <c r="A6" s="519"/>
      <c r="B6" s="599"/>
      <c r="C6" s="522" t="s">
        <v>248</v>
      </c>
      <c r="D6" s="522" t="s">
        <v>1451</v>
      </c>
      <c r="E6" s="522" t="s">
        <v>1451</v>
      </c>
      <c r="F6" s="522" t="s">
        <v>1452</v>
      </c>
      <c r="G6" s="522" t="s">
        <v>518</v>
      </c>
      <c r="H6" s="519"/>
      <c r="I6" s="599"/>
      <c r="J6" s="522" t="s">
        <v>1453</v>
      </c>
      <c r="K6" s="522" t="s">
        <v>1454</v>
      </c>
      <c r="L6" s="522" t="s">
        <v>1454</v>
      </c>
      <c r="M6" s="522" t="s">
        <v>1455</v>
      </c>
      <c r="N6" s="522" t="s">
        <v>1456</v>
      </c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</row>
    <row r="7" spans="1:26" ht="24.75" customHeight="1" x14ac:dyDescent="0.25">
      <c r="A7" s="519"/>
      <c r="B7" s="599"/>
      <c r="C7" s="523"/>
      <c r="D7" s="523"/>
      <c r="E7" s="523"/>
      <c r="F7" s="523"/>
      <c r="G7" s="523"/>
      <c r="H7" s="519"/>
      <c r="I7" s="599"/>
      <c r="J7" s="523"/>
      <c r="K7" s="523"/>
      <c r="L7" s="523"/>
      <c r="M7" s="523"/>
      <c r="N7" s="523"/>
      <c r="O7" s="519"/>
      <c r="P7" s="519"/>
      <c r="Q7" s="519"/>
      <c r="R7" s="519"/>
      <c r="S7" s="519"/>
      <c r="T7" s="519"/>
      <c r="U7" s="519"/>
      <c r="V7" s="519"/>
      <c r="W7" s="519"/>
      <c r="X7" s="519"/>
      <c r="Y7" s="519"/>
      <c r="Z7" s="519"/>
    </row>
    <row r="8" spans="1:26" ht="24.75" customHeight="1" x14ac:dyDescent="0.25">
      <c r="A8" s="519"/>
      <c r="B8" s="599" t="s">
        <v>264</v>
      </c>
      <c r="C8" s="521" t="s">
        <v>1450</v>
      </c>
      <c r="D8" s="521"/>
      <c r="E8" s="521"/>
      <c r="F8" s="521"/>
      <c r="G8" s="521"/>
      <c r="H8" s="519"/>
      <c r="I8" s="599" t="s">
        <v>264</v>
      </c>
      <c r="J8" s="521"/>
      <c r="K8" s="521"/>
      <c r="L8" s="521"/>
      <c r="M8" s="521"/>
      <c r="N8" s="521"/>
      <c r="O8" s="519"/>
      <c r="P8" s="519"/>
      <c r="Q8" s="519"/>
      <c r="R8" s="519"/>
      <c r="S8" s="519"/>
      <c r="T8" s="519"/>
      <c r="U8" s="519"/>
      <c r="V8" s="519"/>
      <c r="W8" s="519"/>
      <c r="X8" s="519"/>
      <c r="Y8" s="519"/>
      <c r="Z8" s="519"/>
    </row>
    <row r="9" spans="1:26" ht="24.75" customHeight="1" x14ac:dyDescent="0.25">
      <c r="A9" s="519"/>
      <c r="B9" s="599"/>
      <c r="C9" s="522" t="s">
        <v>248</v>
      </c>
      <c r="D9" s="522" t="s">
        <v>1451</v>
      </c>
      <c r="E9" s="522" t="s">
        <v>1451</v>
      </c>
      <c r="F9" s="522" t="s">
        <v>1452</v>
      </c>
      <c r="G9" s="522" t="s">
        <v>518</v>
      </c>
      <c r="H9" s="519"/>
      <c r="I9" s="599"/>
      <c r="J9" s="522" t="s">
        <v>1453</v>
      </c>
      <c r="K9" s="522" t="s">
        <v>1454</v>
      </c>
      <c r="L9" s="522" t="s">
        <v>1454</v>
      </c>
      <c r="M9" s="522" t="s">
        <v>1455</v>
      </c>
      <c r="N9" s="522" t="s">
        <v>1456</v>
      </c>
      <c r="O9" s="519"/>
      <c r="P9" s="519"/>
      <c r="Q9" s="519"/>
      <c r="R9" s="519"/>
      <c r="S9" s="519"/>
      <c r="T9" s="519"/>
      <c r="U9" s="519"/>
      <c r="V9" s="519"/>
      <c r="W9" s="519"/>
      <c r="X9" s="519"/>
      <c r="Y9" s="519"/>
      <c r="Z9" s="519"/>
    </row>
    <row r="10" spans="1:26" ht="24.75" customHeight="1" x14ac:dyDescent="0.25">
      <c r="A10" s="519"/>
      <c r="B10" s="599"/>
      <c r="C10" s="523"/>
      <c r="D10" s="523"/>
      <c r="E10" s="523"/>
      <c r="F10" s="523"/>
      <c r="G10" s="523"/>
      <c r="H10" s="519"/>
      <c r="I10" s="599"/>
      <c r="J10" s="523"/>
      <c r="K10" s="523"/>
      <c r="L10" s="523"/>
      <c r="M10" s="523"/>
      <c r="N10" s="523"/>
      <c r="O10" s="519"/>
      <c r="P10" s="519"/>
      <c r="Q10" s="519"/>
      <c r="R10" s="519"/>
      <c r="S10" s="519"/>
      <c r="T10" s="519"/>
      <c r="U10" s="519"/>
      <c r="V10" s="519"/>
      <c r="W10" s="519"/>
      <c r="X10" s="519"/>
      <c r="Y10" s="519"/>
      <c r="Z10" s="519"/>
    </row>
    <row r="11" spans="1:26" ht="24.75" customHeight="1" x14ac:dyDescent="0.25">
      <c r="A11" s="519"/>
      <c r="B11" s="599" t="s">
        <v>275</v>
      </c>
      <c r="C11" s="521" t="s">
        <v>1457</v>
      </c>
      <c r="D11" s="521"/>
      <c r="E11" s="521"/>
      <c r="F11" s="521"/>
      <c r="G11" s="521"/>
      <c r="H11" s="519"/>
      <c r="I11" s="599" t="s">
        <v>275</v>
      </c>
      <c r="J11" s="521"/>
      <c r="K11" s="521"/>
      <c r="L11" s="521"/>
      <c r="M11" s="521"/>
      <c r="N11" s="521"/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</row>
    <row r="12" spans="1:26" ht="24.75" customHeight="1" x14ac:dyDescent="0.25">
      <c r="A12" s="519"/>
      <c r="B12" s="599"/>
      <c r="C12" s="522" t="s">
        <v>248</v>
      </c>
      <c r="D12" s="522" t="s">
        <v>1451</v>
      </c>
      <c r="E12" s="522" t="s">
        <v>1451</v>
      </c>
      <c r="F12" s="522" t="s">
        <v>1452</v>
      </c>
      <c r="G12" s="522" t="s">
        <v>518</v>
      </c>
      <c r="H12" s="519"/>
      <c r="I12" s="599"/>
      <c r="J12" s="522" t="s">
        <v>1458</v>
      </c>
      <c r="K12" s="522" t="s">
        <v>1454</v>
      </c>
      <c r="L12" s="522" t="s">
        <v>1454</v>
      </c>
      <c r="M12" s="522" t="s">
        <v>1455</v>
      </c>
      <c r="N12" s="522" t="s">
        <v>1456</v>
      </c>
      <c r="O12" s="519"/>
      <c r="P12" s="519"/>
      <c r="Q12" s="519"/>
      <c r="R12" s="519"/>
      <c r="S12" s="519"/>
      <c r="T12" s="519"/>
      <c r="U12" s="519"/>
      <c r="V12" s="519"/>
      <c r="W12" s="519"/>
      <c r="X12" s="519"/>
      <c r="Y12" s="519"/>
      <c r="Z12" s="519"/>
    </row>
    <row r="13" spans="1:26" ht="24.75" customHeight="1" x14ac:dyDescent="0.25">
      <c r="A13" s="519"/>
      <c r="B13" s="599"/>
      <c r="C13" s="523"/>
      <c r="D13" s="523"/>
      <c r="E13" s="523"/>
      <c r="F13" s="523"/>
      <c r="G13" s="523"/>
      <c r="H13" s="519"/>
      <c r="I13" s="599"/>
      <c r="J13" s="523"/>
      <c r="K13" s="523"/>
      <c r="L13" s="523"/>
      <c r="M13" s="523"/>
      <c r="N13" s="523"/>
      <c r="O13" s="519"/>
      <c r="P13" s="519"/>
      <c r="Q13" s="519"/>
      <c r="R13" s="519"/>
      <c r="S13" s="519"/>
      <c r="T13" s="519"/>
      <c r="U13" s="519"/>
      <c r="V13" s="519"/>
      <c r="W13" s="519"/>
      <c r="X13" s="519"/>
      <c r="Y13" s="519"/>
      <c r="Z13" s="519"/>
    </row>
    <row r="14" spans="1:26" ht="24.75" customHeight="1" x14ac:dyDescent="0.25">
      <c r="A14" s="519"/>
      <c r="B14" s="599" t="s">
        <v>286</v>
      </c>
      <c r="C14" s="521" t="s">
        <v>1459</v>
      </c>
      <c r="D14" s="521"/>
      <c r="E14" s="521"/>
      <c r="F14" s="521"/>
      <c r="G14" s="521"/>
      <c r="H14" s="519"/>
      <c r="I14" s="599" t="s">
        <v>286</v>
      </c>
      <c r="J14" s="521"/>
      <c r="K14" s="521"/>
      <c r="L14" s="521"/>
      <c r="M14" s="521"/>
      <c r="N14" s="521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</row>
    <row r="15" spans="1:26" ht="24.75" customHeight="1" x14ac:dyDescent="0.25">
      <c r="A15" s="519"/>
      <c r="B15" s="599"/>
      <c r="C15" s="522" t="s">
        <v>248</v>
      </c>
      <c r="D15" s="522" t="s">
        <v>1451</v>
      </c>
      <c r="E15" s="522" t="s">
        <v>1451</v>
      </c>
      <c r="F15" s="522" t="s">
        <v>1452</v>
      </c>
      <c r="G15" s="522" t="s">
        <v>518</v>
      </c>
      <c r="H15" s="519"/>
      <c r="I15" s="599"/>
      <c r="J15" s="522" t="s">
        <v>1460</v>
      </c>
      <c r="K15" s="522" t="s">
        <v>1454</v>
      </c>
      <c r="L15" s="522" t="s">
        <v>1454</v>
      </c>
      <c r="M15" s="522" t="s">
        <v>1455</v>
      </c>
      <c r="N15" s="522" t="s">
        <v>1456</v>
      </c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</row>
    <row r="16" spans="1:26" ht="24.75" customHeight="1" x14ac:dyDescent="0.25">
      <c r="A16" s="519"/>
      <c r="B16" s="599"/>
      <c r="C16" s="523"/>
      <c r="D16" s="523"/>
      <c r="E16" s="523"/>
      <c r="F16" s="523"/>
      <c r="G16" s="523"/>
      <c r="H16" s="519"/>
      <c r="I16" s="599"/>
      <c r="J16" s="523"/>
      <c r="K16" s="523"/>
      <c r="L16" s="523"/>
      <c r="M16" s="523"/>
      <c r="N16" s="523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</row>
    <row r="17" spans="1:26" ht="24.75" customHeight="1" x14ac:dyDescent="0.25">
      <c r="A17" s="519"/>
      <c r="B17" s="291" t="s">
        <v>297</v>
      </c>
      <c r="C17" s="265" t="s">
        <v>298</v>
      </c>
      <c r="D17" s="265" t="s">
        <v>298</v>
      </c>
      <c r="E17" s="265" t="s">
        <v>298</v>
      </c>
      <c r="F17" s="265" t="s">
        <v>298</v>
      </c>
      <c r="G17" s="265" t="s">
        <v>298</v>
      </c>
      <c r="H17" s="519"/>
      <c r="I17" s="291" t="s">
        <v>297</v>
      </c>
      <c r="J17" s="265" t="s">
        <v>1461</v>
      </c>
      <c r="K17" s="265" t="s">
        <v>1461</v>
      </c>
      <c r="L17" s="265" t="s">
        <v>1461</v>
      </c>
      <c r="M17" s="265" t="s">
        <v>1461</v>
      </c>
      <c r="N17" s="265" t="s">
        <v>1461</v>
      </c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</row>
    <row r="18" spans="1:26" ht="24.75" customHeight="1" x14ac:dyDescent="0.25">
      <c r="A18" s="519"/>
      <c r="B18" s="599" t="s">
        <v>299</v>
      </c>
      <c r="C18" s="521" t="s">
        <v>1462</v>
      </c>
      <c r="D18" s="521"/>
      <c r="E18" s="521"/>
      <c r="F18" s="521"/>
      <c r="G18" s="521"/>
      <c r="H18" s="519"/>
      <c r="I18" s="599" t="s">
        <v>299</v>
      </c>
      <c r="J18" s="521"/>
      <c r="K18" s="521"/>
      <c r="L18" s="521"/>
      <c r="M18" s="521"/>
      <c r="N18" s="521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</row>
    <row r="19" spans="1:26" ht="24.75" customHeight="1" x14ac:dyDescent="0.25">
      <c r="A19" s="519"/>
      <c r="B19" s="599"/>
      <c r="C19" s="522" t="s">
        <v>248</v>
      </c>
      <c r="D19" s="522" t="s">
        <v>1451</v>
      </c>
      <c r="E19" s="522" t="s">
        <v>1451</v>
      </c>
      <c r="F19" s="522" t="s">
        <v>1463</v>
      </c>
      <c r="G19" s="522"/>
      <c r="H19" s="519"/>
      <c r="I19" s="599"/>
      <c r="J19" s="522" t="s">
        <v>1464</v>
      </c>
      <c r="K19" s="522" t="s">
        <v>1454</v>
      </c>
      <c r="L19" s="522" t="s">
        <v>1454</v>
      </c>
      <c r="M19" s="522" t="s">
        <v>1465</v>
      </c>
      <c r="N19" s="522"/>
      <c r="O19" s="519"/>
      <c r="P19" s="519"/>
      <c r="Q19" s="519"/>
      <c r="R19" s="519"/>
      <c r="S19" s="519"/>
      <c r="T19" s="519"/>
      <c r="U19" s="519"/>
      <c r="V19" s="519"/>
      <c r="W19" s="519"/>
      <c r="X19" s="519"/>
      <c r="Y19" s="519"/>
      <c r="Z19" s="519"/>
    </row>
    <row r="20" spans="1:26" ht="24.75" customHeight="1" x14ac:dyDescent="0.25">
      <c r="A20" s="519"/>
      <c r="B20" s="599"/>
      <c r="C20" s="523"/>
      <c r="D20" s="523"/>
      <c r="E20" s="523"/>
      <c r="F20" s="523"/>
      <c r="G20" s="523"/>
      <c r="H20" s="519"/>
      <c r="I20" s="599"/>
      <c r="J20" s="523"/>
      <c r="K20" s="523"/>
      <c r="L20" s="523"/>
      <c r="M20" s="523"/>
      <c r="N20" s="523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</row>
    <row r="21" spans="1:26" ht="24.75" customHeight="1" x14ac:dyDescent="0.25">
      <c r="A21" s="519"/>
      <c r="B21" s="599" t="s">
        <v>316</v>
      </c>
      <c r="C21" s="521" t="s">
        <v>1466</v>
      </c>
      <c r="D21" s="521"/>
      <c r="E21" s="521"/>
      <c r="F21" s="521"/>
      <c r="G21" s="521"/>
      <c r="H21" s="519"/>
      <c r="I21" s="599" t="s">
        <v>316</v>
      </c>
      <c r="J21" s="521"/>
      <c r="K21" s="521"/>
      <c r="L21" s="521"/>
      <c r="M21" s="521"/>
      <c r="N21" s="521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19"/>
      <c r="Z21" s="519"/>
    </row>
    <row r="22" spans="1:26" ht="24.75" customHeight="1" x14ac:dyDescent="0.25">
      <c r="A22" s="519"/>
      <c r="B22" s="599"/>
      <c r="C22" s="522" t="s">
        <v>248</v>
      </c>
      <c r="D22" s="522" t="s">
        <v>1467</v>
      </c>
      <c r="E22" s="522" t="s">
        <v>1467</v>
      </c>
      <c r="F22" s="522" t="s">
        <v>1463</v>
      </c>
      <c r="G22" s="522"/>
      <c r="H22" s="519"/>
      <c r="I22" s="599"/>
      <c r="J22" s="522" t="s">
        <v>1468</v>
      </c>
      <c r="K22" s="522" t="s">
        <v>1454</v>
      </c>
      <c r="L22" s="522" t="s">
        <v>1454</v>
      </c>
      <c r="M22" s="522" t="s">
        <v>1465</v>
      </c>
      <c r="N22" s="522"/>
      <c r="O22" s="519"/>
      <c r="P22" s="519"/>
      <c r="Q22" s="519"/>
      <c r="R22" s="519"/>
      <c r="S22" s="519"/>
      <c r="T22" s="519"/>
      <c r="U22" s="519"/>
      <c r="V22" s="519"/>
      <c r="W22" s="519"/>
      <c r="X22" s="519"/>
      <c r="Y22" s="519"/>
      <c r="Z22" s="519"/>
    </row>
    <row r="23" spans="1:26" ht="24.75" customHeight="1" x14ac:dyDescent="0.25">
      <c r="A23" s="519"/>
      <c r="B23" s="599"/>
      <c r="C23" s="523"/>
      <c r="D23" s="523"/>
      <c r="E23" s="523"/>
      <c r="F23" s="523"/>
      <c r="G23" s="523"/>
      <c r="H23" s="519"/>
      <c r="I23" s="599"/>
      <c r="J23" s="523"/>
      <c r="K23" s="523"/>
      <c r="L23" s="523"/>
      <c r="M23" s="523"/>
      <c r="N23" s="523"/>
      <c r="O23" s="519"/>
      <c r="P23" s="519"/>
      <c r="Q23" s="519"/>
      <c r="R23" s="519"/>
      <c r="S23" s="519"/>
      <c r="T23" s="519"/>
      <c r="U23" s="519"/>
      <c r="V23" s="519"/>
      <c r="W23" s="519"/>
      <c r="X23" s="519"/>
      <c r="Y23" s="519"/>
      <c r="Z23" s="519"/>
    </row>
    <row r="24" spans="1:26" ht="24.75" customHeight="1" x14ac:dyDescent="0.25">
      <c r="A24" s="519"/>
      <c r="B24" s="599" t="s">
        <v>319</v>
      </c>
      <c r="C24" s="521" t="s">
        <v>1469</v>
      </c>
      <c r="D24" s="521"/>
      <c r="E24" s="521"/>
      <c r="F24" s="521"/>
      <c r="G24" s="521"/>
      <c r="H24" s="519"/>
      <c r="I24" s="599" t="s">
        <v>319</v>
      </c>
      <c r="J24" s="521"/>
      <c r="K24" s="521"/>
      <c r="L24" s="521"/>
      <c r="M24" s="521"/>
      <c r="N24" s="521"/>
      <c r="O24" s="519"/>
      <c r="P24" s="519"/>
      <c r="Q24" s="519"/>
      <c r="R24" s="519"/>
      <c r="S24" s="519"/>
      <c r="T24" s="519"/>
      <c r="U24" s="519"/>
      <c r="V24" s="519"/>
      <c r="W24" s="519"/>
      <c r="X24" s="519"/>
      <c r="Y24" s="519"/>
      <c r="Z24" s="519"/>
    </row>
    <row r="25" spans="1:26" ht="24.75" customHeight="1" x14ac:dyDescent="0.25">
      <c r="A25" s="519"/>
      <c r="B25" s="599"/>
      <c r="C25" s="522" t="s">
        <v>248</v>
      </c>
      <c r="D25" s="522" t="s">
        <v>1451</v>
      </c>
      <c r="E25" s="522" t="s">
        <v>1451</v>
      </c>
      <c r="F25" s="522" t="s">
        <v>1463</v>
      </c>
      <c r="G25" s="522"/>
      <c r="H25" s="519"/>
      <c r="I25" s="599"/>
      <c r="J25" s="522" t="s">
        <v>1470</v>
      </c>
      <c r="K25" s="522" t="s">
        <v>1454</v>
      </c>
      <c r="L25" s="522" t="s">
        <v>1454</v>
      </c>
      <c r="M25" s="522" t="s">
        <v>1465</v>
      </c>
      <c r="N25" s="522"/>
      <c r="O25" s="519"/>
      <c r="P25" s="519"/>
      <c r="Q25" s="519"/>
      <c r="R25" s="519"/>
      <c r="S25" s="519"/>
      <c r="T25" s="519"/>
      <c r="U25" s="519"/>
      <c r="V25" s="519"/>
      <c r="W25" s="519"/>
      <c r="X25" s="519"/>
      <c r="Y25" s="519"/>
      <c r="Z25" s="519"/>
    </row>
    <row r="26" spans="1:26" ht="24.75" customHeight="1" x14ac:dyDescent="0.25">
      <c r="A26" s="519"/>
      <c r="B26" s="599"/>
      <c r="C26" s="523"/>
      <c r="D26" s="523"/>
      <c r="E26" s="523"/>
      <c r="F26" s="523"/>
      <c r="G26" s="523"/>
      <c r="H26" s="519"/>
      <c r="I26" s="599"/>
      <c r="J26" s="523"/>
      <c r="K26" s="523"/>
      <c r="L26" s="523"/>
      <c r="M26" s="523"/>
      <c r="N26" s="523"/>
      <c r="O26" s="519"/>
      <c r="P26" s="519"/>
      <c r="Q26" s="519"/>
      <c r="R26" s="519"/>
      <c r="S26" s="519"/>
      <c r="T26" s="519"/>
      <c r="U26" s="519"/>
      <c r="V26" s="519"/>
      <c r="W26" s="519"/>
      <c r="X26" s="519"/>
      <c r="Y26" s="519"/>
      <c r="Z26" s="519"/>
    </row>
    <row r="27" spans="1:26" ht="24.75" customHeight="1" x14ac:dyDescent="0.25">
      <c r="A27" s="519"/>
      <c r="B27" s="599" t="s">
        <v>325</v>
      </c>
      <c r="C27" s="267"/>
      <c r="D27" s="521"/>
      <c r="E27" s="521"/>
      <c r="F27" s="521"/>
      <c r="G27" s="267"/>
      <c r="H27" s="519"/>
      <c r="I27" s="599" t="s">
        <v>325</v>
      </c>
      <c r="J27" s="267"/>
      <c r="K27" s="521"/>
      <c r="L27" s="521"/>
      <c r="M27" s="521"/>
      <c r="N27" s="267"/>
      <c r="O27" s="519"/>
      <c r="P27" s="519"/>
      <c r="Q27" s="519"/>
      <c r="R27" s="519"/>
      <c r="S27" s="519"/>
      <c r="T27" s="519"/>
      <c r="U27" s="519"/>
      <c r="V27" s="519"/>
      <c r="W27" s="519"/>
      <c r="X27" s="519"/>
      <c r="Y27" s="519"/>
      <c r="Z27" s="519"/>
    </row>
    <row r="28" spans="1:26" ht="24.75" customHeight="1" x14ac:dyDescent="0.25">
      <c r="A28" s="519"/>
      <c r="B28" s="599"/>
      <c r="C28" s="268"/>
      <c r="D28" s="522" t="s">
        <v>1451</v>
      </c>
      <c r="E28" s="522" t="s">
        <v>1451</v>
      </c>
      <c r="F28" s="522" t="s">
        <v>1463</v>
      </c>
      <c r="G28" s="268"/>
      <c r="H28" s="519"/>
      <c r="I28" s="599"/>
      <c r="J28" s="268"/>
      <c r="K28" s="522" t="s">
        <v>1454</v>
      </c>
      <c r="L28" s="522" t="s">
        <v>1454</v>
      </c>
      <c r="M28" s="522" t="s">
        <v>1465</v>
      </c>
      <c r="N28" s="268"/>
      <c r="O28" s="519"/>
      <c r="P28" s="519"/>
      <c r="Q28" s="519"/>
      <c r="R28" s="519"/>
      <c r="S28" s="519"/>
      <c r="T28" s="519"/>
      <c r="U28" s="519"/>
      <c r="V28" s="519"/>
      <c r="W28" s="519"/>
      <c r="X28" s="519"/>
      <c r="Y28" s="519"/>
      <c r="Z28" s="519"/>
    </row>
    <row r="29" spans="1:26" ht="24.75" customHeight="1" x14ac:dyDescent="0.25">
      <c r="A29" s="519"/>
      <c r="B29" s="599"/>
      <c r="C29" s="269"/>
      <c r="D29" s="523"/>
      <c r="E29" s="523"/>
      <c r="F29" s="523"/>
      <c r="G29" s="269"/>
      <c r="H29" s="519"/>
      <c r="I29" s="599"/>
      <c r="J29" s="269"/>
      <c r="K29" s="523"/>
      <c r="L29" s="523"/>
      <c r="M29" s="523"/>
      <c r="N29" s="269"/>
      <c r="O29" s="519"/>
      <c r="P29" s="519"/>
      <c r="Q29" s="519"/>
      <c r="R29" s="519"/>
      <c r="S29" s="519"/>
      <c r="T29" s="519"/>
      <c r="U29" s="519"/>
      <c r="V29" s="519"/>
      <c r="W29" s="519"/>
      <c r="X29" s="519"/>
      <c r="Y29" s="519"/>
      <c r="Z29" s="519"/>
    </row>
    <row r="30" spans="1:26" ht="24.75" customHeight="1" x14ac:dyDescent="0.25">
      <c r="A30" s="519"/>
      <c r="B30" s="12"/>
      <c r="C30" s="519"/>
      <c r="D30" s="519" t="s">
        <v>1471</v>
      </c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  <c r="T30" s="519"/>
      <c r="U30" s="519"/>
      <c r="V30" s="519"/>
      <c r="W30" s="519"/>
      <c r="X30" s="519"/>
      <c r="Y30" s="519"/>
      <c r="Z30" s="519"/>
    </row>
    <row r="31" spans="1:26" ht="24.75" customHeight="1" x14ac:dyDescent="0.25"/>
    <row r="32" spans="1:26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  <row r="95" ht="24.75" customHeight="1" x14ac:dyDescent="0.25"/>
    <row r="96" ht="24.75" customHeight="1" x14ac:dyDescent="0.25"/>
    <row r="97" ht="24.75" customHeight="1" x14ac:dyDescent="0.25"/>
    <row r="98" ht="24.75" customHeight="1" x14ac:dyDescent="0.25"/>
    <row r="99" ht="24.75" customHeight="1" x14ac:dyDescent="0.25"/>
    <row r="100" ht="24.75" customHeight="1" x14ac:dyDescent="0.25"/>
    <row r="101" ht="24.75" customHeight="1" x14ac:dyDescent="0.25"/>
    <row r="102" ht="24.75" customHeight="1" x14ac:dyDescent="0.25"/>
    <row r="103" ht="24.75" customHeight="1" x14ac:dyDescent="0.25"/>
    <row r="104" ht="24.75" customHeight="1" x14ac:dyDescent="0.25"/>
    <row r="105" ht="24.75" customHeight="1" x14ac:dyDescent="0.25"/>
    <row r="106" ht="24.75" customHeight="1" x14ac:dyDescent="0.25"/>
    <row r="107" ht="24.75" customHeight="1" x14ac:dyDescent="0.25"/>
    <row r="108" ht="24.75" customHeight="1" x14ac:dyDescent="0.25"/>
    <row r="109" ht="24.75" customHeight="1" x14ac:dyDescent="0.25"/>
    <row r="110" ht="24.75" customHeight="1" x14ac:dyDescent="0.25"/>
    <row r="111" ht="24.75" customHeight="1" x14ac:dyDescent="0.25"/>
    <row r="112" ht="24.75" customHeight="1" x14ac:dyDescent="0.25"/>
    <row r="113" ht="24.75" customHeight="1" x14ac:dyDescent="0.25"/>
    <row r="114" ht="24.75" customHeight="1" x14ac:dyDescent="0.25"/>
    <row r="115" ht="24.75" customHeight="1" x14ac:dyDescent="0.25"/>
    <row r="116" ht="24.75" customHeight="1" x14ac:dyDescent="0.25"/>
    <row r="117" ht="24.75" customHeight="1" x14ac:dyDescent="0.25"/>
    <row r="118" ht="24.75" customHeight="1" x14ac:dyDescent="0.25"/>
    <row r="119" ht="24.75" customHeight="1" x14ac:dyDescent="0.25"/>
    <row r="120" ht="24.75" customHeight="1" x14ac:dyDescent="0.25"/>
    <row r="121" ht="24.75" customHeight="1" x14ac:dyDescent="0.25"/>
    <row r="122" ht="24.75" customHeight="1" x14ac:dyDescent="0.25"/>
    <row r="123" ht="24.75" customHeight="1" x14ac:dyDescent="0.25"/>
    <row r="124" ht="24.75" customHeight="1" x14ac:dyDescent="0.25"/>
    <row r="125" ht="24.75" customHeight="1" x14ac:dyDescent="0.25"/>
    <row r="126" ht="24.75" customHeight="1" x14ac:dyDescent="0.25"/>
    <row r="127" ht="24.75" customHeight="1" x14ac:dyDescent="0.25"/>
    <row r="128" ht="24.75" customHeight="1" x14ac:dyDescent="0.25"/>
    <row r="129" ht="24.75" customHeight="1" x14ac:dyDescent="0.25"/>
    <row r="130" ht="24.75" customHeight="1" x14ac:dyDescent="0.25"/>
    <row r="131" ht="24.75" customHeight="1" x14ac:dyDescent="0.25"/>
    <row r="132" ht="24.75" customHeight="1" x14ac:dyDescent="0.25"/>
    <row r="133" ht="24.75" customHeight="1" x14ac:dyDescent="0.25"/>
    <row r="134" ht="24.75" customHeight="1" x14ac:dyDescent="0.25"/>
    <row r="135" ht="24.75" customHeight="1" x14ac:dyDescent="0.25"/>
    <row r="136" ht="24.75" customHeight="1" x14ac:dyDescent="0.25"/>
    <row r="137" ht="24.75" customHeight="1" x14ac:dyDescent="0.25"/>
    <row r="138" ht="24.75" customHeight="1" x14ac:dyDescent="0.25"/>
    <row r="139" ht="24.75" customHeight="1" x14ac:dyDescent="0.25"/>
    <row r="140" ht="24.75" customHeight="1" x14ac:dyDescent="0.25"/>
    <row r="141" ht="24.75" customHeight="1" x14ac:dyDescent="0.25"/>
    <row r="142" ht="24.75" customHeight="1" x14ac:dyDescent="0.25"/>
    <row r="143" ht="24.75" customHeight="1" x14ac:dyDescent="0.25"/>
    <row r="144" ht="24.75" customHeight="1" x14ac:dyDescent="0.25"/>
    <row r="145" ht="24.75" customHeight="1" x14ac:dyDescent="0.25"/>
    <row r="146" ht="24.75" customHeight="1" x14ac:dyDescent="0.25"/>
    <row r="147" ht="24.75" customHeight="1" x14ac:dyDescent="0.25"/>
    <row r="148" ht="24.75" customHeight="1" x14ac:dyDescent="0.25"/>
    <row r="149" ht="24.75" customHeight="1" x14ac:dyDescent="0.25"/>
    <row r="150" ht="24.75" customHeight="1" x14ac:dyDescent="0.25"/>
    <row r="151" ht="24.75" customHeight="1" x14ac:dyDescent="0.25"/>
    <row r="152" ht="24.75" customHeight="1" x14ac:dyDescent="0.25"/>
    <row r="153" ht="24.75" customHeight="1" x14ac:dyDescent="0.25"/>
    <row r="154" ht="24.75" customHeight="1" x14ac:dyDescent="0.25"/>
    <row r="155" ht="24.75" customHeight="1" x14ac:dyDescent="0.25"/>
    <row r="156" ht="24.75" customHeight="1" x14ac:dyDescent="0.25"/>
    <row r="157" ht="24.75" customHeight="1" x14ac:dyDescent="0.25"/>
    <row r="158" ht="24.75" customHeight="1" x14ac:dyDescent="0.25"/>
    <row r="159" ht="24.75" customHeight="1" x14ac:dyDescent="0.25"/>
    <row r="160" ht="24.75" customHeight="1" x14ac:dyDescent="0.25"/>
    <row r="161" ht="24.75" customHeight="1" x14ac:dyDescent="0.25"/>
    <row r="162" ht="24.75" customHeight="1" x14ac:dyDescent="0.25"/>
    <row r="163" ht="24.75" customHeight="1" x14ac:dyDescent="0.25"/>
    <row r="164" ht="24.75" customHeight="1" x14ac:dyDescent="0.25"/>
    <row r="165" ht="24.75" customHeight="1" x14ac:dyDescent="0.25"/>
    <row r="166" ht="24.75" customHeight="1" x14ac:dyDescent="0.25"/>
    <row r="167" ht="24.75" customHeight="1" x14ac:dyDescent="0.25"/>
    <row r="168" ht="24.75" customHeight="1" x14ac:dyDescent="0.25"/>
    <row r="169" ht="24.75" customHeight="1" x14ac:dyDescent="0.25"/>
    <row r="170" ht="24.75" customHeight="1" x14ac:dyDescent="0.25"/>
    <row r="171" ht="24.75" customHeight="1" x14ac:dyDescent="0.25"/>
    <row r="172" ht="24.75" customHeight="1" x14ac:dyDescent="0.25"/>
    <row r="173" ht="24.75" customHeight="1" x14ac:dyDescent="0.25"/>
    <row r="174" ht="24.75" customHeight="1" x14ac:dyDescent="0.25"/>
    <row r="175" ht="24.75" customHeight="1" x14ac:dyDescent="0.25"/>
    <row r="176" ht="24.75" customHeight="1" x14ac:dyDescent="0.25"/>
    <row r="177" ht="24.75" customHeight="1" x14ac:dyDescent="0.25"/>
    <row r="178" ht="24.75" customHeight="1" x14ac:dyDescent="0.25"/>
    <row r="179" ht="24.75" customHeight="1" x14ac:dyDescent="0.25"/>
    <row r="180" ht="24.75" customHeight="1" x14ac:dyDescent="0.25"/>
    <row r="181" ht="24.75" customHeight="1" x14ac:dyDescent="0.25"/>
    <row r="182" ht="24.75" customHeight="1" x14ac:dyDescent="0.25"/>
    <row r="183" ht="24.75" customHeight="1" x14ac:dyDescent="0.25"/>
    <row r="184" ht="24.75" customHeight="1" x14ac:dyDescent="0.25"/>
    <row r="185" ht="24.75" customHeight="1" x14ac:dyDescent="0.25"/>
    <row r="186" ht="24.75" customHeight="1" x14ac:dyDescent="0.25"/>
    <row r="187" ht="24.75" customHeight="1" x14ac:dyDescent="0.25"/>
    <row r="188" ht="24.75" customHeight="1" x14ac:dyDescent="0.25"/>
    <row r="189" ht="24.75" customHeight="1" x14ac:dyDescent="0.25"/>
    <row r="190" ht="24.75" customHeight="1" x14ac:dyDescent="0.25"/>
    <row r="191" ht="24.75" customHeight="1" x14ac:dyDescent="0.25"/>
    <row r="192" ht="24.75" customHeight="1" x14ac:dyDescent="0.25"/>
    <row r="193" ht="24.75" customHeight="1" x14ac:dyDescent="0.25"/>
    <row r="194" ht="24.75" customHeight="1" x14ac:dyDescent="0.25"/>
    <row r="195" ht="24.75" customHeight="1" x14ac:dyDescent="0.25"/>
    <row r="196" ht="24.75" customHeight="1" x14ac:dyDescent="0.25"/>
    <row r="197" ht="24.75" customHeight="1" x14ac:dyDescent="0.25"/>
    <row r="198" ht="24.75" customHeight="1" x14ac:dyDescent="0.25"/>
    <row r="199" ht="24.75" customHeight="1" x14ac:dyDescent="0.25"/>
    <row r="200" ht="24.75" customHeight="1" x14ac:dyDescent="0.25"/>
    <row r="201" ht="24.75" customHeight="1" x14ac:dyDescent="0.25"/>
    <row r="202" ht="24.75" customHeight="1" x14ac:dyDescent="0.25"/>
    <row r="203" ht="24.75" customHeight="1" x14ac:dyDescent="0.25"/>
    <row r="204" ht="24.75" customHeight="1" x14ac:dyDescent="0.25"/>
    <row r="205" ht="24.75" customHeight="1" x14ac:dyDescent="0.25"/>
    <row r="206" ht="24.75" customHeight="1" x14ac:dyDescent="0.25"/>
    <row r="207" ht="24.75" customHeight="1" x14ac:dyDescent="0.25"/>
    <row r="208" ht="24.75" customHeight="1" x14ac:dyDescent="0.25"/>
    <row r="209" ht="24.75" customHeight="1" x14ac:dyDescent="0.25"/>
    <row r="210" ht="24.75" customHeight="1" x14ac:dyDescent="0.25"/>
    <row r="211" ht="24.75" customHeight="1" x14ac:dyDescent="0.25"/>
    <row r="212" ht="24.75" customHeight="1" x14ac:dyDescent="0.25"/>
    <row r="213" ht="24.75" customHeight="1" x14ac:dyDescent="0.25"/>
    <row r="214" ht="24.75" customHeight="1" x14ac:dyDescent="0.25"/>
    <row r="215" ht="24.75" customHeight="1" x14ac:dyDescent="0.25"/>
    <row r="216" ht="24.75" customHeight="1" x14ac:dyDescent="0.25"/>
    <row r="217" ht="24.75" customHeight="1" x14ac:dyDescent="0.25"/>
    <row r="218" ht="24.75" customHeight="1" x14ac:dyDescent="0.25"/>
    <row r="219" ht="24.75" customHeight="1" x14ac:dyDescent="0.25"/>
    <row r="220" ht="24.75" customHeight="1" x14ac:dyDescent="0.25"/>
    <row r="221" ht="24.75" customHeight="1" x14ac:dyDescent="0.25"/>
    <row r="222" ht="24.75" customHeight="1" x14ac:dyDescent="0.25"/>
    <row r="223" ht="24.75" customHeight="1" x14ac:dyDescent="0.25"/>
    <row r="224" ht="24.75" customHeight="1" x14ac:dyDescent="0.25"/>
    <row r="225" ht="24.75" customHeight="1" x14ac:dyDescent="0.25"/>
    <row r="226" ht="24.75" customHeight="1" x14ac:dyDescent="0.25"/>
    <row r="227" ht="24.75" customHeight="1" x14ac:dyDescent="0.25"/>
    <row r="228" ht="24.75" customHeight="1" x14ac:dyDescent="0.25"/>
    <row r="229" ht="24.75" customHeight="1" x14ac:dyDescent="0.25"/>
    <row r="230" ht="24.75" customHeight="1" x14ac:dyDescent="0.25"/>
    <row r="231" ht="24.75" customHeight="1" x14ac:dyDescent="0.25"/>
    <row r="232" ht="24.75" customHeight="1" x14ac:dyDescent="0.25"/>
    <row r="233" ht="24.75" customHeight="1" x14ac:dyDescent="0.25"/>
    <row r="234" ht="24.75" customHeight="1" x14ac:dyDescent="0.25"/>
    <row r="235" ht="24.75" customHeight="1" x14ac:dyDescent="0.25"/>
    <row r="236" ht="24.75" customHeight="1" x14ac:dyDescent="0.25"/>
    <row r="237" ht="24.75" customHeight="1" x14ac:dyDescent="0.25"/>
    <row r="238" ht="24.75" customHeight="1" x14ac:dyDescent="0.25"/>
    <row r="239" ht="24.75" customHeight="1" x14ac:dyDescent="0.25"/>
    <row r="240" ht="24.75" customHeight="1" x14ac:dyDescent="0.25"/>
    <row r="241" ht="24.75" customHeight="1" x14ac:dyDescent="0.25"/>
    <row r="242" ht="24.75" customHeight="1" x14ac:dyDescent="0.25"/>
    <row r="243" ht="24.75" customHeight="1" x14ac:dyDescent="0.25"/>
    <row r="244" ht="24.75" customHeight="1" x14ac:dyDescent="0.25"/>
    <row r="245" ht="24.75" customHeight="1" x14ac:dyDescent="0.25"/>
    <row r="246" ht="24.75" customHeight="1" x14ac:dyDescent="0.25"/>
    <row r="247" ht="24.75" customHeight="1" x14ac:dyDescent="0.25"/>
    <row r="248" ht="24.75" customHeight="1" x14ac:dyDescent="0.25"/>
    <row r="249" ht="24.75" customHeight="1" x14ac:dyDescent="0.25"/>
    <row r="250" ht="24.75" customHeight="1" x14ac:dyDescent="0.25"/>
    <row r="251" ht="24.75" customHeight="1" x14ac:dyDescent="0.25"/>
    <row r="252" ht="24.75" customHeight="1" x14ac:dyDescent="0.25"/>
    <row r="253" ht="24.75" customHeight="1" x14ac:dyDescent="0.25"/>
    <row r="254" ht="24.75" customHeight="1" x14ac:dyDescent="0.25"/>
    <row r="255" ht="24.75" customHeight="1" x14ac:dyDescent="0.25"/>
    <row r="256" ht="24.75" customHeight="1" x14ac:dyDescent="0.25"/>
    <row r="257" ht="24.75" customHeight="1" x14ac:dyDescent="0.25"/>
    <row r="258" ht="24.75" customHeight="1" x14ac:dyDescent="0.25"/>
    <row r="259" ht="24.75" customHeight="1" x14ac:dyDescent="0.25"/>
    <row r="260" ht="24.75" customHeight="1" x14ac:dyDescent="0.25"/>
    <row r="261" ht="24.75" customHeight="1" x14ac:dyDescent="0.25"/>
    <row r="262" ht="24.75" customHeight="1" x14ac:dyDescent="0.25"/>
    <row r="263" ht="24.75" customHeight="1" x14ac:dyDescent="0.25"/>
    <row r="264" ht="24.75" customHeight="1" x14ac:dyDescent="0.25"/>
    <row r="265" ht="24.75" customHeight="1" x14ac:dyDescent="0.25"/>
    <row r="266" ht="24.75" customHeight="1" x14ac:dyDescent="0.25"/>
    <row r="267" ht="24.75" customHeight="1" x14ac:dyDescent="0.25"/>
    <row r="268" ht="24.75" customHeight="1" x14ac:dyDescent="0.25"/>
    <row r="269" ht="24.75" customHeight="1" x14ac:dyDescent="0.25"/>
    <row r="270" ht="24.75" customHeight="1" x14ac:dyDescent="0.25"/>
    <row r="271" ht="24.75" customHeight="1" x14ac:dyDescent="0.25"/>
    <row r="272" ht="24.75" customHeight="1" x14ac:dyDescent="0.25"/>
    <row r="273" ht="24.75" customHeight="1" x14ac:dyDescent="0.25"/>
    <row r="274" ht="24.75" customHeight="1" x14ac:dyDescent="0.25"/>
    <row r="275" ht="24.75" customHeight="1" x14ac:dyDescent="0.25"/>
    <row r="276" ht="24.75" customHeight="1" x14ac:dyDescent="0.25"/>
    <row r="277" ht="24.75" customHeight="1" x14ac:dyDescent="0.25"/>
    <row r="278" ht="24.75" customHeight="1" x14ac:dyDescent="0.25"/>
    <row r="279" ht="24.75" customHeight="1" x14ac:dyDescent="0.25"/>
    <row r="280" ht="24.75" customHeight="1" x14ac:dyDescent="0.25"/>
    <row r="281" ht="24.75" customHeight="1" x14ac:dyDescent="0.25"/>
    <row r="282" ht="24.75" customHeight="1" x14ac:dyDescent="0.25"/>
    <row r="283" ht="24.75" customHeight="1" x14ac:dyDescent="0.25"/>
    <row r="284" ht="24.75" customHeight="1" x14ac:dyDescent="0.25"/>
    <row r="285" ht="24.75" customHeight="1" x14ac:dyDescent="0.25"/>
    <row r="286" ht="24.75" customHeight="1" x14ac:dyDescent="0.25"/>
    <row r="287" ht="24.75" customHeight="1" x14ac:dyDescent="0.25"/>
    <row r="288" ht="24.75" customHeight="1" x14ac:dyDescent="0.25"/>
    <row r="289" ht="24.75" customHeight="1" x14ac:dyDescent="0.25"/>
    <row r="290" ht="24.75" customHeight="1" x14ac:dyDescent="0.25"/>
    <row r="291" ht="24.75" customHeight="1" x14ac:dyDescent="0.25"/>
    <row r="292" ht="24.75" customHeight="1" x14ac:dyDescent="0.25"/>
    <row r="293" ht="24.75" customHeight="1" x14ac:dyDescent="0.25"/>
    <row r="294" ht="24.75" customHeight="1" x14ac:dyDescent="0.25"/>
    <row r="295" ht="24.75" customHeight="1" x14ac:dyDescent="0.25"/>
    <row r="296" ht="24.75" customHeight="1" x14ac:dyDescent="0.25"/>
    <row r="297" ht="24.75" customHeight="1" x14ac:dyDescent="0.25"/>
    <row r="298" ht="24.75" customHeight="1" x14ac:dyDescent="0.25"/>
    <row r="299" ht="24.75" customHeight="1" x14ac:dyDescent="0.25"/>
    <row r="300" ht="24.75" customHeight="1" x14ac:dyDescent="0.25"/>
    <row r="301" ht="24.75" customHeight="1" x14ac:dyDescent="0.25"/>
    <row r="302" ht="24.75" customHeight="1" x14ac:dyDescent="0.25"/>
    <row r="303" ht="24.75" customHeight="1" x14ac:dyDescent="0.25"/>
    <row r="304" ht="24.75" customHeight="1" x14ac:dyDescent="0.25"/>
    <row r="305" ht="24.75" customHeight="1" x14ac:dyDescent="0.25"/>
    <row r="306" ht="24.75" customHeight="1" x14ac:dyDescent="0.25"/>
    <row r="307" ht="24.75" customHeight="1" x14ac:dyDescent="0.25"/>
    <row r="308" ht="24.75" customHeight="1" x14ac:dyDescent="0.25"/>
    <row r="309" ht="24.75" customHeight="1" x14ac:dyDescent="0.25"/>
    <row r="310" ht="24.75" customHeight="1" x14ac:dyDescent="0.25"/>
    <row r="311" ht="24.75" customHeight="1" x14ac:dyDescent="0.25"/>
    <row r="312" ht="24.75" customHeight="1" x14ac:dyDescent="0.25"/>
    <row r="313" ht="24.75" customHeight="1" x14ac:dyDescent="0.25"/>
    <row r="314" ht="24.75" customHeight="1" x14ac:dyDescent="0.25"/>
    <row r="315" ht="24.75" customHeight="1" x14ac:dyDescent="0.25"/>
    <row r="316" ht="24.75" customHeight="1" x14ac:dyDescent="0.25"/>
    <row r="317" ht="24.75" customHeight="1" x14ac:dyDescent="0.25"/>
    <row r="318" ht="24.75" customHeight="1" x14ac:dyDescent="0.25"/>
    <row r="319" ht="24.75" customHeight="1" x14ac:dyDescent="0.25"/>
    <row r="320" ht="24.75" customHeight="1" x14ac:dyDescent="0.25"/>
    <row r="321" ht="24.75" customHeight="1" x14ac:dyDescent="0.25"/>
    <row r="322" ht="24.75" customHeight="1" x14ac:dyDescent="0.25"/>
    <row r="323" ht="24.75" customHeight="1" x14ac:dyDescent="0.25"/>
    <row r="324" ht="24.75" customHeight="1" x14ac:dyDescent="0.25"/>
    <row r="325" ht="24.75" customHeight="1" x14ac:dyDescent="0.25"/>
    <row r="326" ht="24.75" customHeight="1" x14ac:dyDescent="0.25"/>
    <row r="327" ht="24.75" customHeight="1" x14ac:dyDescent="0.25"/>
    <row r="328" ht="24.75" customHeight="1" x14ac:dyDescent="0.25"/>
    <row r="329" ht="24.75" customHeight="1" x14ac:dyDescent="0.25"/>
    <row r="330" ht="24.75" customHeight="1" x14ac:dyDescent="0.25"/>
    <row r="331" ht="24.75" customHeight="1" x14ac:dyDescent="0.25"/>
    <row r="332" ht="24.75" customHeight="1" x14ac:dyDescent="0.25"/>
    <row r="333" ht="24.75" customHeight="1" x14ac:dyDescent="0.25"/>
    <row r="334" ht="24.75" customHeight="1" x14ac:dyDescent="0.25"/>
    <row r="335" ht="24.75" customHeight="1" x14ac:dyDescent="0.25"/>
    <row r="336" ht="24.75" customHeight="1" x14ac:dyDescent="0.25"/>
    <row r="337" ht="24.75" customHeight="1" x14ac:dyDescent="0.25"/>
    <row r="338" ht="24.75" customHeight="1" x14ac:dyDescent="0.25"/>
    <row r="339" ht="24.75" customHeight="1" x14ac:dyDescent="0.25"/>
    <row r="340" ht="24.75" customHeight="1" x14ac:dyDescent="0.25"/>
    <row r="341" ht="24.75" customHeight="1" x14ac:dyDescent="0.25"/>
    <row r="342" ht="24.75" customHeight="1" x14ac:dyDescent="0.25"/>
    <row r="343" ht="24.75" customHeight="1" x14ac:dyDescent="0.25"/>
    <row r="344" ht="24.75" customHeight="1" x14ac:dyDescent="0.25"/>
    <row r="345" ht="24.75" customHeight="1" x14ac:dyDescent="0.25"/>
    <row r="346" ht="24.75" customHeight="1" x14ac:dyDescent="0.25"/>
    <row r="347" ht="24.75" customHeight="1" x14ac:dyDescent="0.25"/>
    <row r="348" ht="24.75" customHeight="1" x14ac:dyDescent="0.25"/>
    <row r="349" ht="24.75" customHeight="1" x14ac:dyDescent="0.25"/>
    <row r="350" ht="24.75" customHeight="1" x14ac:dyDescent="0.25"/>
    <row r="351" ht="24.75" customHeight="1" x14ac:dyDescent="0.25"/>
    <row r="352" ht="24.75" customHeight="1" x14ac:dyDescent="0.25"/>
    <row r="353" ht="24.75" customHeight="1" x14ac:dyDescent="0.25"/>
    <row r="354" ht="24.75" customHeight="1" x14ac:dyDescent="0.25"/>
    <row r="355" ht="24.75" customHeight="1" x14ac:dyDescent="0.25"/>
    <row r="356" ht="24.75" customHeight="1" x14ac:dyDescent="0.25"/>
    <row r="357" ht="24.75" customHeight="1" x14ac:dyDescent="0.25"/>
    <row r="358" ht="24.75" customHeight="1" x14ac:dyDescent="0.25"/>
    <row r="359" ht="24.75" customHeight="1" x14ac:dyDescent="0.25"/>
    <row r="360" ht="24.75" customHeight="1" x14ac:dyDescent="0.25"/>
    <row r="361" ht="24.75" customHeight="1" x14ac:dyDescent="0.25"/>
    <row r="362" ht="24.75" customHeight="1" x14ac:dyDescent="0.25"/>
    <row r="363" ht="24.75" customHeight="1" x14ac:dyDescent="0.25"/>
    <row r="364" ht="24.75" customHeight="1" x14ac:dyDescent="0.25"/>
    <row r="365" ht="24.75" customHeight="1" x14ac:dyDescent="0.25"/>
    <row r="366" ht="24.75" customHeight="1" x14ac:dyDescent="0.25"/>
    <row r="367" ht="24.75" customHeight="1" x14ac:dyDescent="0.25"/>
    <row r="368" ht="24.75" customHeight="1" x14ac:dyDescent="0.25"/>
    <row r="369" ht="24.75" customHeight="1" x14ac:dyDescent="0.25"/>
    <row r="370" ht="24.75" customHeight="1" x14ac:dyDescent="0.25"/>
    <row r="371" ht="24.75" customHeight="1" x14ac:dyDescent="0.25"/>
    <row r="372" ht="24.75" customHeight="1" x14ac:dyDescent="0.25"/>
    <row r="373" ht="24.75" customHeight="1" x14ac:dyDescent="0.25"/>
    <row r="374" ht="24.75" customHeight="1" x14ac:dyDescent="0.25"/>
    <row r="375" ht="24.75" customHeight="1" x14ac:dyDescent="0.25"/>
    <row r="376" ht="24.75" customHeight="1" x14ac:dyDescent="0.25"/>
    <row r="377" ht="24.75" customHeight="1" x14ac:dyDescent="0.25"/>
    <row r="378" ht="24.75" customHeight="1" x14ac:dyDescent="0.25"/>
    <row r="379" ht="24.75" customHeight="1" x14ac:dyDescent="0.25"/>
    <row r="380" ht="24.75" customHeight="1" x14ac:dyDescent="0.25"/>
    <row r="381" ht="24.75" customHeight="1" x14ac:dyDescent="0.25"/>
    <row r="382" ht="24.75" customHeight="1" x14ac:dyDescent="0.25"/>
    <row r="383" ht="24.75" customHeight="1" x14ac:dyDescent="0.25"/>
    <row r="384" ht="24.75" customHeight="1" x14ac:dyDescent="0.25"/>
    <row r="385" ht="24.75" customHeight="1" x14ac:dyDescent="0.25"/>
    <row r="386" ht="24.75" customHeight="1" x14ac:dyDescent="0.25"/>
    <row r="387" ht="24.75" customHeight="1" x14ac:dyDescent="0.25"/>
    <row r="388" ht="24.75" customHeight="1" x14ac:dyDescent="0.25"/>
    <row r="389" ht="24.75" customHeight="1" x14ac:dyDescent="0.25"/>
    <row r="390" ht="24.75" customHeight="1" x14ac:dyDescent="0.25"/>
    <row r="391" ht="24.75" customHeight="1" x14ac:dyDescent="0.25"/>
    <row r="392" ht="24.75" customHeight="1" x14ac:dyDescent="0.25"/>
    <row r="393" ht="24.75" customHeight="1" x14ac:dyDescent="0.25"/>
    <row r="394" ht="24.75" customHeight="1" x14ac:dyDescent="0.25"/>
    <row r="395" ht="24.75" customHeight="1" x14ac:dyDescent="0.25"/>
    <row r="396" ht="24.75" customHeight="1" x14ac:dyDescent="0.25"/>
    <row r="397" ht="24.75" customHeight="1" x14ac:dyDescent="0.25"/>
    <row r="398" ht="24.75" customHeight="1" x14ac:dyDescent="0.25"/>
    <row r="399" ht="24.75" customHeight="1" x14ac:dyDescent="0.25"/>
    <row r="400" ht="24.75" customHeight="1" x14ac:dyDescent="0.25"/>
    <row r="401" ht="24.75" customHeight="1" x14ac:dyDescent="0.25"/>
    <row r="402" ht="24.75" customHeight="1" x14ac:dyDescent="0.25"/>
    <row r="403" ht="24.75" customHeight="1" x14ac:dyDescent="0.25"/>
    <row r="404" ht="24.75" customHeight="1" x14ac:dyDescent="0.25"/>
    <row r="405" ht="24.75" customHeight="1" x14ac:dyDescent="0.25"/>
    <row r="406" ht="24.75" customHeight="1" x14ac:dyDescent="0.25"/>
    <row r="407" ht="24.75" customHeight="1" x14ac:dyDescent="0.25"/>
    <row r="408" ht="24.75" customHeight="1" x14ac:dyDescent="0.25"/>
    <row r="409" ht="24.75" customHeight="1" x14ac:dyDescent="0.25"/>
    <row r="410" ht="24.75" customHeight="1" x14ac:dyDescent="0.25"/>
    <row r="411" ht="24.75" customHeight="1" x14ac:dyDescent="0.25"/>
    <row r="412" ht="24.75" customHeight="1" x14ac:dyDescent="0.25"/>
    <row r="413" ht="24.75" customHeight="1" x14ac:dyDescent="0.25"/>
    <row r="414" ht="24.75" customHeight="1" x14ac:dyDescent="0.25"/>
    <row r="415" ht="24.75" customHeight="1" x14ac:dyDescent="0.25"/>
    <row r="416" ht="24.75" customHeight="1" x14ac:dyDescent="0.25"/>
    <row r="417" ht="24.75" customHeight="1" x14ac:dyDescent="0.25"/>
    <row r="418" ht="24.75" customHeight="1" x14ac:dyDescent="0.25"/>
    <row r="419" ht="24.75" customHeight="1" x14ac:dyDescent="0.25"/>
    <row r="420" ht="24.75" customHeight="1" x14ac:dyDescent="0.25"/>
    <row r="421" ht="24.75" customHeight="1" x14ac:dyDescent="0.25"/>
    <row r="422" ht="24.75" customHeight="1" x14ac:dyDescent="0.25"/>
    <row r="423" ht="24.75" customHeight="1" x14ac:dyDescent="0.25"/>
    <row r="424" ht="24.75" customHeight="1" x14ac:dyDescent="0.25"/>
    <row r="425" ht="24.75" customHeight="1" x14ac:dyDescent="0.25"/>
    <row r="426" ht="24.75" customHeight="1" x14ac:dyDescent="0.25"/>
    <row r="427" ht="24.75" customHeight="1" x14ac:dyDescent="0.25"/>
    <row r="428" ht="24.75" customHeight="1" x14ac:dyDescent="0.25"/>
    <row r="429" ht="24.75" customHeight="1" x14ac:dyDescent="0.25"/>
    <row r="430" ht="24.75" customHeight="1" x14ac:dyDescent="0.25"/>
    <row r="431" ht="24.75" customHeight="1" x14ac:dyDescent="0.25"/>
    <row r="432" ht="24.75" customHeight="1" x14ac:dyDescent="0.25"/>
    <row r="433" ht="24.75" customHeight="1" x14ac:dyDescent="0.25"/>
    <row r="434" ht="24.75" customHeight="1" x14ac:dyDescent="0.25"/>
    <row r="435" ht="24.75" customHeight="1" x14ac:dyDescent="0.25"/>
    <row r="436" ht="24.75" customHeight="1" x14ac:dyDescent="0.25"/>
    <row r="437" ht="24.75" customHeight="1" x14ac:dyDescent="0.25"/>
    <row r="438" ht="24.75" customHeight="1" x14ac:dyDescent="0.25"/>
    <row r="439" ht="24.75" customHeight="1" x14ac:dyDescent="0.25"/>
    <row r="440" ht="24.75" customHeight="1" x14ac:dyDescent="0.25"/>
    <row r="441" ht="24.75" customHeight="1" x14ac:dyDescent="0.25"/>
    <row r="442" ht="24.75" customHeight="1" x14ac:dyDescent="0.25"/>
    <row r="443" ht="24.75" customHeight="1" x14ac:dyDescent="0.25"/>
    <row r="444" ht="24.75" customHeight="1" x14ac:dyDescent="0.25"/>
    <row r="445" ht="24.75" customHeight="1" x14ac:dyDescent="0.25"/>
    <row r="446" ht="24.75" customHeight="1" x14ac:dyDescent="0.25"/>
    <row r="447" ht="24.75" customHeight="1" x14ac:dyDescent="0.25"/>
    <row r="448" ht="24.75" customHeight="1" x14ac:dyDescent="0.25"/>
    <row r="449" ht="24.75" customHeight="1" x14ac:dyDescent="0.25"/>
    <row r="450" ht="24.75" customHeight="1" x14ac:dyDescent="0.25"/>
    <row r="451" ht="24.75" customHeight="1" x14ac:dyDescent="0.25"/>
    <row r="452" ht="24.75" customHeight="1" x14ac:dyDescent="0.25"/>
    <row r="453" ht="24.75" customHeight="1" x14ac:dyDescent="0.25"/>
    <row r="454" ht="24.75" customHeight="1" x14ac:dyDescent="0.25"/>
    <row r="455" ht="24.75" customHeight="1" x14ac:dyDescent="0.25"/>
    <row r="456" ht="24.75" customHeight="1" x14ac:dyDescent="0.25"/>
    <row r="457" ht="24.75" customHeight="1" x14ac:dyDescent="0.25"/>
    <row r="458" ht="24.75" customHeight="1" x14ac:dyDescent="0.25"/>
    <row r="459" ht="24.75" customHeight="1" x14ac:dyDescent="0.25"/>
    <row r="460" ht="24.75" customHeight="1" x14ac:dyDescent="0.25"/>
    <row r="461" ht="24.75" customHeight="1" x14ac:dyDescent="0.25"/>
    <row r="462" ht="24.75" customHeight="1" x14ac:dyDescent="0.25"/>
    <row r="463" ht="24.75" customHeight="1" x14ac:dyDescent="0.25"/>
    <row r="464" ht="24.75" customHeight="1" x14ac:dyDescent="0.25"/>
    <row r="465" ht="24.75" customHeight="1" x14ac:dyDescent="0.25"/>
    <row r="466" ht="24.75" customHeight="1" x14ac:dyDescent="0.25"/>
    <row r="467" ht="24.75" customHeight="1" x14ac:dyDescent="0.25"/>
    <row r="468" ht="24.75" customHeight="1" x14ac:dyDescent="0.25"/>
    <row r="469" ht="24.75" customHeight="1" x14ac:dyDescent="0.25"/>
    <row r="470" ht="24.75" customHeight="1" x14ac:dyDescent="0.25"/>
    <row r="471" ht="24.75" customHeight="1" x14ac:dyDescent="0.25"/>
    <row r="472" ht="24.75" customHeight="1" x14ac:dyDescent="0.25"/>
    <row r="473" ht="24.75" customHeight="1" x14ac:dyDescent="0.25"/>
    <row r="474" ht="24.75" customHeight="1" x14ac:dyDescent="0.25"/>
    <row r="475" ht="24.75" customHeight="1" x14ac:dyDescent="0.25"/>
    <row r="476" ht="24.75" customHeight="1" x14ac:dyDescent="0.25"/>
    <row r="477" ht="24.75" customHeight="1" x14ac:dyDescent="0.25"/>
    <row r="478" ht="24.75" customHeight="1" x14ac:dyDescent="0.25"/>
    <row r="479" ht="24.75" customHeight="1" x14ac:dyDescent="0.25"/>
    <row r="480" ht="24.75" customHeight="1" x14ac:dyDescent="0.25"/>
    <row r="481" ht="24.75" customHeight="1" x14ac:dyDescent="0.25"/>
    <row r="482" ht="24.75" customHeight="1" x14ac:dyDescent="0.25"/>
    <row r="483" ht="24.75" customHeight="1" x14ac:dyDescent="0.25"/>
    <row r="484" ht="24.75" customHeight="1" x14ac:dyDescent="0.25"/>
    <row r="485" ht="24.75" customHeight="1" x14ac:dyDescent="0.25"/>
    <row r="486" ht="24.75" customHeight="1" x14ac:dyDescent="0.25"/>
    <row r="487" ht="24.75" customHeight="1" x14ac:dyDescent="0.25"/>
    <row r="488" ht="24.75" customHeight="1" x14ac:dyDescent="0.25"/>
    <row r="489" ht="24.75" customHeight="1" x14ac:dyDescent="0.25"/>
    <row r="490" ht="24.75" customHeight="1" x14ac:dyDescent="0.25"/>
    <row r="491" ht="24.75" customHeight="1" x14ac:dyDescent="0.25"/>
    <row r="492" ht="24.75" customHeight="1" x14ac:dyDescent="0.25"/>
    <row r="493" ht="24.75" customHeight="1" x14ac:dyDescent="0.25"/>
    <row r="494" ht="24.75" customHeight="1" x14ac:dyDescent="0.25"/>
    <row r="495" ht="24.75" customHeight="1" x14ac:dyDescent="0.25"/>
    <row r="496" ht="24.75" customHeight="1" x14ac:dyDescent="0.25"/>
    <row r="497" ht="24.75" customHeight="1" x14ac:dyDescent="0.25"/>
    <row r="498" ht="24.75" customHeight="1" x14ac:dyDescent="0.25"/>
    <row r="499" ht="24.75" customHeight="1" x14ac:dyDescent="0.25"/>
    <row r="500" ht="24.75" customHeight="1" x14ac:dyDescent="0.25"/>
    <row r="501" ht="24.75" customHeight="1" x14ac:dyDescent="0.25"/>
    <row r="502" ht="24.75" customHeight="1" x14ac:dyDescent="0.25"/>
    <row r="503" ht="24.75" customHeight="1" x14ac:dyDescent="0.25"/>
    <row r="504" ht="24.75" customHeight="1" x14ac:dyDescent="0.25"/>
    <row r="505" ht="24.75" customHeight="1" x14ac:dyDescent="0.25"/>
    <row r="506" ht="24.75" customHeight="1" x14ac:dyDescent="0.25"/>
    <row r="507" ht="24.75" customHeight="1" x14ac:dyDescent="0.25"/>
    <row r="508" ht="24.75" customHeight="1" x14ac:dyDescent="0.25"/>
    <row r="509" ht="24.75" customHeight="1" x14ac:dyDescent="0.25"/>
    <row r="510" ht="24.75" customHeight="1" x14ac:dyDescent="0.25"/>
    <row r="511" ht="24.75" customHeight="1" x14ac:dyDescent="0.25"/>
    <row r="512" ht="24.75" customHeight="1" x14ac:dyDescent="0.25"/>
    <row r="513" ht="24.75" customHeight="1" x14ac:dyDescent="0.25"/>
    <row r="514" ht="24.75" customHeight="1" x14ac:dyDescent="0.25"/>
    <row r="515" ht="24.75" customHeight="1" x14ac:dyDescent="0.25"/>
    <row r="516" ht="24.75" customHeight="1" x14ac:dyDescent="0.25"/>
    <row r="517" ht="24.75" customHeight="1" x14ac:dyDescent="0.25"/>
    <row r="518" ht="24.75" customHeight="1" x14ac:dyDescent="0.25"/>
    <row r="519" ht="24.75" customHeight="1" x14ac:dyDescent="0.25"/>
    <row r="520" ht="24.75" customHeight="1" x14ac:dyDescent="0.25"/>
    <row r="521" ht="24.75" customHeight="1" x14ac:dyDescent="0.25"/>
    <row r="522" ht="24.75" customHeight="1" x14ac:dyDescent="0.25"/>
    <row r="523" ht="24.75" customHeight="1" x14ac:dyDescent="0.25"/>
    <row r="524" ht="24.75" customHeight="1" x14ac:dyDescent="0.25"/>
    <row r="525" ht="24.75" customHeight="1" x14ac:dyDescent="0.25"/>
    <row r="526" ht="24.75" customHeight="1" x14ac:dyDescent="0.25"/>
    <row r="527" ht="24.75" customHeight="1" x14ac:dyDescent="0.25"/>
    <row r="528" ht="24.75" customHeight="1" x14ac:dyDescent="0.25"/>
    <row r="529" ht="24.75" customHeight="1" x14ac:dyDescent="0.25"/>
    <row r="530" ht="24.75" customHeight="1" x14ac:dyDescent="0.25"/>
    <row r="531" ht="24.75" customHeight="1" x14ac:dyDescent="0.25"/>
    <row r="532" ht="24.75" customHeight="1" x14ac:dyDescent="0.25"/>
    <row r="533" ht="24.75" customHeight="1" x14ac:dyDescent="0.25"/>
    <row r="534" ht="24.75" customHeight="1" x14ac:dyDescent="0.25"/>
    <row r="535" ht="24.75" customHeight="1" x14ac:dyDescent="0.25"/>
    <row r="536" ht="24.75" customHeight="1" x14ac:dyDescent="0.25"/>
    <row r="537" ht="24.75" customHeight="1" x14ac:dyDescent="0.25"/>
    <row r="538" ht="24.75" customHeight="1" x14ac:dyDescent="0.25"/>
    <row r="539" ht="24.75" customHeight="1" x14ac:dyDescent="0.25"/>
    <row r="540" ht="24.75" customHeight="1" x14ac:dyDescent="0.25"/>
    <row r="541" ht="24.75" customHeight="1" x14ac:dyDescent="0.25"/>
    <row r="542" ht="24.75" customHeight="1" x14ac:dyDescent="0.25"/>
    <row r="543" ht="24.75" customHeight="1" x14ac:dyDescent="0.25"/>
    <row r="544" ht="24.75" customHeight="1" x14ac:dyDescent="0.25"/>
    <row r="545" ht="24.75" customHeight="1" x14ac:dyDescent="0.25"/>
    <row r="546" ht="24.75" customHeight="1" x14ac:dyDescent="0.25"/>
    <row r="547" ht="24.75" customHeight="1" x14ac:dyDescent="0.25"/>
    <row r="548" ht="24.75" customHeight="1" x14ac:dyDescent="0.25"/>
    <row r="549" ht="24.75" customHeight="1" x14ac:dyDescent="0.25"/>
    <row r="550" ht="24.75" customHeight="1" x14ac:dyDescent="0.25"/>
    <row r="551" ht="24.75" customHeight="1" x14ac:dyDescent="0.25"/>
    <row r="552" ht="24.75" customHeight="1" x14ac:dyDescent="0.25"/>
    <row r="553" ht="24.75" customHeight="1" x14ac:dyDescent="0.25"/>
    <row r="554" ht="24.75" customHeight="1" x14ac:dyDescent="0.25"/>
    <row r="555" ht="24.75" customHeight="1" x14ac:dyDescent="0.25"/>
    <row r="556" ht="24.75" customHeight="1" x14ac:dyDescent="0.25"/>
    <row r="557" ht="24.75" customHeight="1" x14ac:dyDescent="0.25"/>
    <row r="558" ht="24.75" customHeight="1" x14ac:dyDescent="0.25"/>
    <row r="559" ht="24.75" customHeight="1" x14ac:dyDescent="0.25"/>
    <row r="560" ht="24.75" customHeight="1" x14ac:dyDescent="0.25"/>
    <row r="561" ht="24.75" customHeight="1" x14ac:dyDescent="0.25"/>
    <row r="562" ht="24.75" customHeight="1" x14ac:dyDescent="0.25"/>
    <row r="563" ht="24.75" customHeight="1" x14ac:dyDescent="0.25"/>
    <row r="564" ht="24.75" customHeight="1" x14ac:dyDescent="0.25"/>
    <row r="565" ht="24.75" customHeight="1" x14ac:dyDescent="0.25"/>
    <row r="566" ht="24.75" customHeight="1" x14ac:dyDescent="0.25"/>
    <row r="567" ht="24.75" customHeight="1" x14ac:dyDescent="0.25"/>
    <row r="568" ht="24.75" customHeight="1" x14ac:dyDescent="0.25"/>
    <row r="569" ht="24.75" customHeight="1" x14ac:dyDescent="0.25"/>
    <row r="570" ht="24.75" customHeight="1" x14ac:dyDescent="0.25"/>
    <row r="571" ht="24.75" customHeight="1" x14ac:dyDescent="0.25"/>
    <row r="572" ht="24.75" customHeight="1" x14ac:dyDescent="0.25"/>
    <row r="573" ht="24.75" customHeight="1" x14ac:dyDescent="0.25"/>
    <row r="574" ht="24.75" customHeight="1" x14ac:dyDescent="0.25"/>
    <row r="575" ht="24.75" customHeight="1" x14ac:dyDescent="0.25"/>
    <row r="576" ht="24.75" customHeight="1" x14ac:dyDescent="0.25"/>
    <row r="577" ht="24.75" customHeight="1" x14ac:dyDescent="0.25"/>
    <row r="578" ht="24.75" customHeight="1" x14ac:dyDescent="0.25"/>
    <row r="579" ht="24.75" customHeight="1" x14ac:dyDescent="0.25"/>
    <row r="580" ht="24.75" customHeight="1" x14ac:dyDescent="0.25"/>
    <row r="581" ht="24.75" customHeight="1" x14ac:dyDescent="0.25"/>
    <row r="582" ht="24.75" customHeight="1" x14ac:dyDescent="0.25"/>
    <row r="583" ht="24.75" customHeight="1" x14ac:dyDescent="0.25"/>
    <row r="584" ht="24.75" customHeight="1" x14ac:dyDescent="0.25"/>
    <row r="585" ht="24.75" customHeight="1" x14ac:dyDescent="0.25"/>
    <row r="586" ht="24.75" customHeight="1" x14ac:dyDescent="0.25"/>
    <row r="587" ht="24.75" customHeight="1" x14ac:dyDescent="0.25"/>
    <row r="588" ht="24.75" customHeight="1" x14ac:dyDescent="0.25"/>
    <row r="589" ht="24.75" customHeight="1" x14ac:dyDescent="0.25"/>
    <row r="590" ht="24.75" customHeight="1" x14ac:dyDescent="0.25"/>
    <row r="591" ht="24.75" customHeight="1" x14ac:dyDescent="0.25"/>
    <row r="592" ht="24.75" customHeight="1" x14ac:dyDescent="0.25"/>
    <row r="593" ht="24.75" customHeight="1" x14ac:dyDescent="0.25"/>
    <row r="594" ht="24.75" customHeight="1" x14ac:dyDescent="0.25"/>
    <row r="595" ht="24.75" customHeight="1" x14ac:dyDescent="0.25"/>
    <row r="596" ht="24.75" customHeight="1" x14ac:dyDescent="0.25"/>
    <row r="597" ht="24.75" customHeight="1" x14ac:dyDescent="0.25"/>
    <row r="598" ht="24.75" customHeight="1" x14ac:dyDescent="0.25"/>
    <row r="599" ht="24.75" customHeight="1" x14ac:dyDescent="0.25"/>
    <row r="600" ht="24.75" customHeight="1" x14ac:dyDescent="0.25"/>
    <row r="601" ht="24.75" customHeight="1" x14ac:dyDescent="0.25"/>
    <row r="602" ht="24.75" customHeight="1" x14ac:dyDescent="0.25"/>
    <row r="603" ht="24.75" customHeight="1" x14ac:dyDescent="0.25"/>
    <row r="604" ht="24.75" customHeight="1" x14ac:dyDescent="0.25"/>
    <row r="605" ht="24.75" customHeight="1" x14ac:dyDescent="0.25"/>
    <row r="606" ht="24.75" customHeight="1" x14ac:dyDescent="0.25"/>
    <row r="607" ht="24.75" customHeight="1" x14ac:dyDescent="0.25"/>
    <row r="608" ht="24.75" customHeight="1" x14ac:dyDescent="0.25"/>
    <row r="609" ht="24.75" customHeight="1" x14ac:dyDescent="0.25"/>
    <row r="610" ht="24.75" customHeight="1" x14ac:dyDescent="0.25"/>
    <row r="611" ht="24.75" customHeight="1" x14ac:dyDescent="0.25"/>
    <row r="612" ht="24.75" customHeight="1" x14ac:dyDescent="0.25"/>
    <row r="613" ht="24.75" customHeight="1" x14ac:dyDescent="0.25"/>
    <row r="614" ht="24.75" customHeight="1" x14ac:dyDescent="0.25"/>
    <row r="615" ht="24.75" customHeight="1" x14ac:dyDescent="0.25"/>
    <row r="616" ht="24.75" customHeight="1" x14ac:dyDescent="0.25"/>
    <row r="617" ht="24.75" customHeight="1" x14ac:dyDescent="0.25"/>
    <row r="618" ht="24.75" customHeight="1" x14ac:dyDescent="0.25"/>
    <row r="619" ht="24.75" customHeight="1" x14ac:dyDescent="0.25"/>
    <row r="620" ht="24.75" customHeight="1" x14ac:dyDescent="0.25"/>
    <row r="621" ht="24.75" customHeight="1" x14ac:dyDescent="0.25"/>
    <row r="622" ht="24.75" customHeight="1" x14ac:dyDescent="0.25"/>
    <row r="623" ht="24.75" customHeight="1" x14ac:dyDescent="0.25"/>
    <row r="624" ht="24.75" customHeight="1" x14ac:dyDescent="0.25"/>
    <row r="625" ht="24.75" customHeight="1" x14ac:dyDescent="0.25"/>
    <row r="626" ht="24.75" customHeight="1" x14ac:dyDescent="0.25"/>
    <row r="627" ht="24.75" customHeight="1" x14ac:dyDescent="0.25"/>
    <row r="628" ht="24.75" customHeight="1" x14ac:dyDescent="0.25"/>
    <row r="629" ht="24.75" customHeight="1" x14ac:dyDescent="0.25"/>
    <row r="630" ht="24.75" customHeight="1" x14ac:dyDescent="0.25"/>
    <row r="631" ht="24.75" customHeight="1" x14ac:dyDescent="0.25"/>
    <row r="632" ht="24.75" customHeight="1" x14ac:dyDescent="0.25"/>
    <row r="633" ht="24.75" customHeight="1" x14ac:dyDescent="0.25"/>
    <row r="634" ht="24.75" customHeight="1" x14ac:dyDescent="0.25"/>
    <row r="635" ht="24.75" customHeight="1" x14ac:dyDescent="0.25"/>
    <row r="636" ht="24.75" customHeight="1" x14ac:dyDescent="0.25"/>
    <row r="637" ht="24.75" customHeight="1" x14ac:dyDescent="0.25"/>
    <row r="638" ht="24.75" customHeight="1" x14ac:dyDescent="0.25"/>
    <row r="639" ht="24.75" customHeight="1" x14ac:dyDescent="0.25"/>
    <row r="640" ht="24.75" customHeight="1" x14ac:dyDescent="0.25"/>
    <row r="641" ht="24.75" customHeight="1" x14ac:dyDescent="0.25"/>
    <row r="642" ht="24.75" customHeight="1" x14ac:dyDescent="0.25"/>
    <row r="643" ht="24.75" customHeight="1" x14ac:dyDescent="0.25"/>
    <row r="644" ht="24.75" customHeight="1" x14ac:dyDescent="0.25"/>
    <row r="645" ht="24.75" customHeight="1" x14ac:dyDescent="0.25"/>
    <row r="646" ht="24.75" customHeight="1" x14ac:dyDescent="0.25"/>
    <row r="647" ht="24.75" customHeight="1" x14ac:dyDescent="0.25"/>
    <row r="648" ht="24.75" customHeight="1" x14ac:dyDescent="0.25"/>
    <row r="649" ht="24.75" customHeight="1" x14ac:dyDescent="0.25"/>
    <row r="650" ht="24.75" customHeight="1" x14ac:dyDescent="0.25"/>
    <row r="651" ht="24.75" customHeight="1" x14ac:dyDescent="0.25"/>
    <row r="652" ht="24.75" customHeight="1" x14ac:dyDescent="0.25"/>
    <row r="653" ht="24.75" customHeight="1" x14ac:dyDescent="0.25"/>
    <row r="654" ht="24.75" customHeight="1" x14ac:dyDescent="0.25"/>
    <row r="655" ht="24.75" customHeight="1" x14ac:dyDescent="0.25"/>
    <row r="656" ht="24.75" customHeight="1" x14ac:dyDescent="0.25"/>
    <row r="657" ht="24.75" customHeight="1" x14ac:dyDescent="0.25"/>
    <row r="658" ht="24.75" customHeight="1" x14ac:dyDescent="0.25"/>
    <row r="659" ht="24.75" customHeight="1" x14ac:dyDescent="0.25"/>
    <row r="660" ht="24.75" customHeight="1" x14ac:dyDescent="0.25"/>
    <row r="661" ht="24.75" customHeight="1" x14ac:dyDescent="0.25"/>
    <row r="662" ht="24.75" customHeight="1" x14ac:dyDescent="0.25"/>
    <row r="663" ht="24.75" customHeight="1" x14ac:dyDescent="0.25"/>
    <row r="664" ht="24.75" customHeight="1" x14ac:dyDescent="0.25"/>
    <row r="665" ht="24.75" customHeight="1" x14ac:dyDescent="0.25"/>
    <row r="666" ht="24.75" customHeight="1" x14ac:dyDescent="0.25"/>
    <row r="667" ht="24.75" customHeight="1" x14ac:dyDescent="0.25"/>
    <row r="668" ht="24.75" customHeight="1" x14ac:dyDescent="0.25"/>
    <row r="669" ht="24.75" customHeight="1" x14ac:dyDescent="0.25"/>
    <row r="670" ht="24.75" customHeight="1" x14ac:dyDescent="0.25"/>
    <row r="671" ht="24.75" customHeight="1" x14ac:dyDescent="0.25"/>
    <row r="672" ht="24.75" customHeight="1" x14ac:dyDescent="0.25"/>
    <row r="673" ht="24.75" customHeight="1" x14ac:dyDescent="0.25"/>
    <row r="674" ht="24.75" customHeight="1" x14ac:dyDescent="0.25"/>
    <row r="675" ht="24.75" customHeight="1" x14ac:dyDescent="0.25"/>
    <row r="676" ht="24.75" customHeight="1" x14ac:dyDescent="0.25"/>
    <row r="677" ht="24.75" customHeight="1" x14ac:dyDescent="0.25"/>
    <row r="678" ht="24.75" customHeight="1" x14ac:dyDescent="0.25"/>
    <row r="679" ht="24.75" customHeight="1" x14ac:dyDescent="0.25"/>
    <row r="680" ht="24.75" customHeight="1" x14ac:dyDescent="0.25"/>
    <row r="681" ht="24.75" customHeight="1" x14ac:dyDescent="0.25"/>
    <row r="682" ht="24.75" customHeight="1" x14ac:dyDescent="0.25"/>
    <row r="683" ht="24.75" customHeight="1" x14ac:dyDescent="0.25"/>
    <row r="684" ht="24.75" customHeight="1" x14ac:dyDescent="0.25"/>
    <row r="685" ht="24.75" customHeight="1" x14ac:dyDescent="0.25"/>
    <row r="686" ht="24.75" customHeight="1" x14ac:dyDescent="0.25"/>
    <row r="687" ht="24.75" customHeight="1" x14ac:dyDescent="0.25"/>
    <row r="688" ht="24.75" customHeight="1" x14ac:dyDescent="0.25"/>
    <row r="689" ht="24.75" customHeight="1" x14ac:dyDescent="0.25"/>
    <row r="690" ht="24.75" customHeight="1" x14ac:dyDescent="0.25"/>
    <row r="691" ht="24.75" customHeight="1" x14ac:dyDescent="0.25"/>
    <row r="692" ht="24.75" customHeight="1" x14ac:dyDescent="0.25"/>
    <row r="693" ht="24.75" customHeight="1" x14ac:dyDescent="0.25"/>
    <row r="694" ht="24.75" customHeight="1" x14ac:dyDescent="0.25"/>
    <row r="695" ht="24.75" customHeight="1" x14ac:dyDescent="0.25"/>
    <row r="696" ht="24.75" customHeight="1" x14ac:dyDescent="0.25"/>
    <row r="697" ht="24.75" customHeight="1" x14ac:dyDescent="0.25"/>
    <row r="698" ht="24.75" customHeight="1" x14ac:dyDescent="0.25"/>
    <row r="699" ht="24.75" customHeight="1" x14ac:dyDescent="0.25"/>
    <row r="700" ht="24.75" customHeight="1" x14ac:dyDescent="0.25"/>
    <row r="701" ht="24.75" customHeight="1" x14ac:dyDescent="0.25"/>
    <row r="702" ht="24.75" customHeight="1" x14ac:dyDescent="0.25"/>
    <row r="703" ht="24.75" customHeight="1" x14ac:dyDescent="0.25"/>
    <row r="704" ht="24.75" customHeight="1" x14ac:dyDescent="0.25"/>
    <row r="705" ht="24.75" customHeight="1" x14ac:dyDescent="0.25"/>
    <row r="706" ht="24.75" customHeight="1" x14ac:dyDescent="0.25"/>
    <row r="707" ht="24.75" customHeight="1" x14ac:dyDescent="0.25"/>
    <row r="708" ht="24.75" customHeight="1" x14ac:dyDescent="0.25"/>
    <row r="709" ht="24.75" customHeight="1" x14ac:dyDescent="0.25"/>
    <row r="710" ht="24.75" customHeight="1" x14ac:dyDescent="0.25"/>
    <row r="711" ht="24.75" customHeight="1" x14ac:dyDescent="0.25"/>
    <row r="712" ht="24.75" customHeight="1" x14ac:dyDescent="0.25"/>
    <row r="713" ht="24.75" customHeight="1" x14ac:dyDescent="0.25"/>
    <row r="714" ht="24.75" customHeight="1" x14ac:dyDescent="0.25"/>
    <row r="715" ht="24.75" customHeight="1" x14ac:dyDescent="0.25"/>
    <row r="716" ht="24.75" customHeight="1" x14ac:dyDescent="0.25"/>
    <row r="717" ht="24.75" customHeight="1" x14ac:dyDescent="0.25"/>
    <row r="718" ht="24.75" customHeight="1" x14ac:dyDescent="0.25"/>
    <row r="719" ht="24.75" customHeight="1" x14ac:dyDescent="0.25"/>
    <row r="720" ht="24.75" customHeight="1" x14ac:dyDescent="0.25"/>
    <row r="721" ht="24.75" customHeight="1" x14ac:dyDescent="0.25"/>
    <row r="722" ht="24.75" customHeight="1" x14ac:dyDescent="0.25"/>
    <row r="723" ht="24.75" customHeight="1" x14ac:dyDescent="0.25"/>
    <row r="724" ht="24.75" customHeight="1" x14ac:dyDescent="0.25"/>
    <row r="725" ht="24.75" customHeight="1" x14ac:dyDescent="0.25"/>
    <row r="726" ht="24.75" customHeight="1" x14ac:dyDescent="0.25"/>
    <row r="727" ht="24.75" customHeight="1" x14ac:dyDescent="0.25"/>
    <row r="728" ht="24.75" customHeight="1" x14ac:dyDescent="0.25"/>
    <row r="729" ht="24.75" customHeight="1" x14ac:dyDescent="0.25"/>
    <row r="730" ht="24.75" customHeight="1" x14ac:dyDescent="0.25"/>
    <row r="731" ht="24.75" customHeight="1" x14ac:dyDescent="0.25"/>
    <row r="732" ht="24.75" customHeight="1" x14ac:dyDescent="0.25"/>
    <row r="733" ht="24.75" customHeight="1" x14ac:dyDescent="0.25"/>
    <row r="734" ht="24.75" customHeight="1" x14ac:dyDescent="0.25"/>
    <row r="735" ht="24.75" customHeight="1" x14ac:dyDescent="0.25"/>
    <row r="736" ht="24.75" customHeight="1" x14ac:dyDescent="0.25"/>
    <row r="737" ht="24.75" customHeight="1" x14ac:dyDescent="0.25"/>
    <row r="738" ht="24.75" customHeight="1" x14ac:dyDescent="0.25"/>
    <row r="739" ht="24.75" customHeight="1" x14ac:dyDescent="0.25"/>
    <row r="740" ht="24.75" customHeight="1" x14ac:dyDescent="0.25"/>
    <row r="741" ht="24.75" customHeight="1" x14ac:dyDescent="0.25"/>
    <row r="742" ht="24.75" customHeight="1" x14ac:dyDescent="0.25"/>
    <row r="743" ht="24.75" customHeight="1" x14ac:dyDescent="0.25"/>
    <row r="744" ht="24.75" customHeight="1" x14ac:dyDescent="0.25"/>
    <row r="745" ht="24.75" customHeight="1" x14ac:dyDescent="0.25"/>
    <row r="746" ht="24.75" customHeight="1" x14ac:dyDescent="0.25"/>
    <row r="747" ht="24.75" customHeight="1" x14ac:dyDescent="0.25"/>
    <row r="748" ht="24.75" customHeight="1" x14ac:dyDescent="0.25"/>
    <row r="749" ht="24.75" customHeight="1" x14ac:dyDescent="0.25"/>
    <row r="750" ht="24.75" customHeight="1" x14ac:dyDescent="0.25"/>
    <row r="751" ht="24.75" customHeight="1" x14ac:dyDescent="0.25"/>
    <row r="752" ht="24.75" customHeight="1" x14ac:dyDescent="0.25"/>
    <row r="753" ht="24.75" customHeight="1" x14ac:dyDescent="0.25"/>
    <row r="754" ht="24.75" customHeight="1" x14ac:dyDescent="0.25"/>
    <row r="755" ht="24.75" customHeight="1" x14ac:dyDescent="0.25"/>
    <row r="756" ht="24.75" customHeight="1" x14ac:dyDescent="0.25"/>
    <row r="757" ht="24.75" customHeight="1" x14ac:dyDescent="0.25"/>
    <row r="758" ht="24.75" customHeight="1" x14ac:dyDescent="0.25"/>
    <row r="759" ht="24.75" customHeight="1" x14ac:dyDescent="0.25"/>
    <row r="760" ht="24.75" customHeight="1" x14ac:dyDescent="0.25"/>
    <row r="761" ht="24.75" customHeight="1" x14ac:dyDescent="0.25"/>
    <row r="762" ht="24.75" customHeight="1" x14ac:dyDescent="0.25"/>
    <row r="763" ht="24.75" customHeight="1" x14ac:dyDescent="0.25"/>
    <row r="764" ht="24.75" customHeight="1" x14ac:dyDescent="0.25"/>
    <row r="765" ht="24.75" customHeight="1" x14ac:dyDescent="0.25"/>
    <row r="766" ht="24.75" customHeight="1" x14ac:dyDescent="0.25"/>
    <row r="767" ht="24.75" customHeight="1" x14ac:dyDescent="0.25"/>
    <row r="768" ht="24.75" customHeight="1" x14ac:dyDescent="0.25"/>
    <row r="769" ht="24.75" customHeight="1" x14ac:dyDescent="0.25"/>
    <row r="770" ht="24.75" customHeight="1" x14ac:dyDescent="0.25"/>
    <row r="771" ht="24.75" customHeight="1" x14ac:dyDescent="0.25"/>
    <row r="772" ht="24.75" customHeight="1" x14ac:dyDescent="0.25"/>
    <row r="773" ht="24.75" customHeight="1" x14ac:dyDescent="0.25"/>
    <row r="774" ht="24.75" customHeight="1" x14ac:dyDescent="0.25"/>
    <row r="775" ht="24.75" customHeight="1" x14ac:dyDescent="0.25"/>
    <row r="776" ht="24.75" customHeight="1" x14ac:dyDescent="0.25"/>
    <row r="777" ht="24.75" customHeight="1" x14ac:dyDescent="0.25"/>
    <row r="778" ht="24.75" customHeight="1" x14ac:dyDescent="0.25"/>
    <row r="779" ht="24.75" customHeight="1" x14ac:dyDescent="0.25"/>
    <row r="780" ht="24.75" customHeight="1" x14ac:dyDescent="0.25"/>
    <row r="781" ht="24.75" customHeight="1" x14ac:dyDescent="0.25"/>
    <row r="782" ht="24.75" customHeight="1" x14ac:dyDescent="0.25"/>
    <row r="783" ht="24.75" customHeight="1" x14ac:dyDescent="0.25"/>
    <row r="784" ht="24.75" customHeight="1" x14ac:dyDescent="0.25"/>
    <row r="785" ht="24.75" customHeight="1" x14ac:dyDescent="0.25"/>
    <row r="786" ht="24.75" customHeight="1" x14ac:dyDescent="0.25"/>
    <row r="787" ht="24.75" customHeight="1" x14ac:dyDescent="0.25"/>
    <row r="788" ht="24.75" customHeight="1" x14ac:dyDescent="0.25"/>
    <row r="789" ht="24.75" customHeight="1" x14ac:dyDescent="0.25"/>
    <row r="790" ht="24.75" customHeight="1" x14ac:dyDescent="0.25"/>
    <row r="791" ht="24.75" customHeight="1" x14ac:dyDescent="0.25"/>
    <row r="792" ht="24.75" customHeight="1" x14ac:dyDescent="0.25"/>
    <row r="793" ht="24.75" customHeight="1" x14ac:dyDescent="0.25"/>
    <row r="794" ht="24.75" customHeight="1" x14ac:dyDescent="0.25"/>
    <row r="795" ht="24.75" customHeight="1" x14ac:dyDescent="0.25"/>
    <row r="796" ht="24.75" customHeight="1" x14ac:dyDescent="0.25"/>
    <row r="797" ht="24.75" customHeight="1" x14ac:dyDescent="0.25"/>
    <row r="798" ht="24.75" customHeight="1" x14ac:dyDescent="0.25"/>
    <row r="799" ht="24.75" customHeight="1" x14ac:dyDescent="0.25"/>
    <row r="800" ht="24.75" customHeight="1" x14ac:dyDescent="0.25"/>
    <row r="801" ht="24.75" customHeight="1" x14ac:dyDescent="0.25"/>
    <row r="802" ht="24.75" customHeight="1" x14ac:dyDescent="0.25"/>
    <row r="803" ht="24.75" customHeight="1" x14ac:dyDescent="0.25"/>
    <row r="804" ht="24.75" customHeight="1" x14ac:dyDescent="0.25"/>
    <row r="805" ht="24.75" customHeight="1" x14ac:dyDescent="0.25"/>
    <row r="806" ht="24.75" customHeight="1" x14ac:dyDescent="0.25"/>
    <row r="807" ht="24.75" customHeight="1" x14ac:dyDescent="0.25"/>
    <row r="808" ht="24.75" customHeight="1" x14ac:dyDescent="0.25"/>
    <row r="809" ht="24.75" customHeight="1" x14ac:dyDescent="0.25"/>
    <row r="810" ht="24.75" customHeight="1" x14ac:dyDescent="0.25"/>
    <row r="811" ht="24.75" customHeight="1" x14ac:dyDescent="0.25"/>
    <row r="812" ht="24.75" customHeight="1" x14ac:dyDescent="0.25"/>
    <row r="813" ht="24.75" customHeight="1" x14ac:dyDescent="0.25"/>
    <row r="814" ht="24.75" customHeight="1" x14ac:dyDescent="0.25"/>
    <row r="815" ht="24.75" customHeight="1" x14ac:dyDescent="0.25"/>
    <row r="816" ht="24.75" customHeight="1" x14ac:dyDescent="0.25"/>
    <row r="817" ht="24.75" customHeight="1" x14ac:dyDescent="0.25"/>
    <row r="818" ht="24.75" customHeight="1" x14ac:dyDescent="0.25"/>
    <row r="819" ht="24.75" customHeight="1" x14ac:dyDescent="0.25"/>
    <row r="820" ht="24.75" customHeight="1" x14ac:dyDescent="0.25"/>
    <row r="821" ht="24.75" customHeight="1" x14ac:dyDescent="0.25"/>
    <row r="822" ht="24.75" customHeight="1" x14ac:dyDescent="0.25"/>
    <row r="823" ht="24.75" customHeight="1" x14ac:dyDescent="0.25"/>
    <row r="824" ht="24.75" customHeight="1" x14ac:dyDescent="0.25"/>
    <row r="825" ht="24.75" customHeight="1" x14ac:dyDescent="0.25"/>
    <row r="826" ht="24.75" customHeight="1" x14ac:dyDescent="0.25"/>
    <row r="827" ht="24.75" customHeight="1" x14ac:dyDescent="0.25"/>
    <row r="828" ht="24.75" customHeight="1" x14ac:dyDescent="0.25"/>
    <row r="829" ht="24.75" customHeight="1" x14ac:dyDescent="0.25"/>
    <row r="830" ht="24.75" customHeight="1" x14ac:dyDescent="0.25"/>
    <row r="831" ht="24.75" customHeight="1" x14ac:dyDescent="0.25"/>
    <row r="832" ht="24.75" customHeight="1" x14ac:dyDescent="0.25"/>
    <row r="833" ht="24.75" customHeight="1" x14ac:dyDescent="0.25"/>
    <row r="834" ht="24.75" customHeight="1" x14ac:dyDescent="0.25"/>
    <row r="835" ht="24.75" customHeight="1" x14ac:dyDescent="0.25"/>
    <row r="836" ht="24.75" customHeight="1" x14ac:dyDescent="0.25"/>
    <row r="837" ht="24.75" customHeight="1" x14ac:dyDescent="0.25"/>
    <row r="838" ht="24.75" customHeight="1" x14ac:dyDescent="0.25"/>
    <row r="839" ht="24.75" customHeight="1" x14ac:dyDescent="0.25"/>
    <row r="840" ht="24.75" customHeight="1" x14ac:dyDescent="0.25"/>
    <row r="841" ht="24.75" customHeight="1" x14ac:dyDescent="0.25"/>
    <row r="842" ht="24.75" customHeight="1" x14ac:dyDescent="0.25"/>
    <row r="843" ht="24.75" customHeight="1" x14ac:dyDescent="0.25"/>
    <row r="844" ht="24.75" customHeight="1" x14ac:dyDescent="0.25"/>
    <row r="845" ht="24.75" customHeight="1" x14ac:dyDescent="0.25"/>
    <row r="846" ht="24.75" customHeight="1" x14ac:dyDescent="0.25"/>
    <row r="847" ht="24.75" customHeight="1" x14ac:dyDescent="0.25"/>
    <row r="848" ht="24.75" customHeight="1" x14ac:dyDescent="0.25"/>
    <row r="849" ht="24.75" customHeight="1" x14ac:dyDescent="0.25"/>
    <row r="850" ht="24.75" customHeight="1" x14ac:dyDescent="0.25"/>
    <row r="851" ht="24.75" customHeight="1" x14ac:dyDescent="0.25"/>
    <row r="852" ht="24.75" customHeight="1" x14ac:dyDescent="0.25"/>
    <row r="853" ht="24.75" customHeight="1" x14ac:dyDescent="0.25"/>
    <row r="854" ht="24.75" customHeight="1" x14ac:dyDescent="0.25"/>
    <row r="855" ht="24.75" customHeight="1" x14ac:dyDescent="0.25"/>
    <row r="856" ht="24.75" customHeight="1" x14ac:dyDescent="0.25"/>
    <row r="857" ht="24.75" customHeight="1" x14ac:dyDescent="0.25"/>
    <row r="858" ht="24.75" customHeight="1" x14ac:dyDescent="0.25"/>
    <row r="859" ht="24.75" customHeight="1" x14ac:dyDescent="0.25"/>
    <row r="860" ht="24.75" customHeight="1" x14ac:dyDescent="0.25"/>
    <row r="861" ht="24.75" customHeight="1" x14ac:dyDescent="0.25"/>
    <row r="862" ht="24.75" customHeight="1" x14ac:dyDescent="0.25"/>
    <row r="863" ht="24.75" customHeight="1" x14ac:dyDescent="0.25"/>
    <row r="864" ht="24.75" customHeight="1" x14ac:dyDescent="0.25"/>
    <row r="865" ht="24.75" customHeight="1" x14ac:dyDescent="0.25"/>
    <row r="866" ht="24.75" customHeight="1" x14ac:dyDescent="0.25"/>
    <row r="867" ht="24.75" customHeight="1" x14ac:dyDescent="0.25"/>
    <row r="868" ht="24.75" customHeight="1" x14ac:dyDescent="0.25"/>
    <row r="869" ht="24.75" customHeight="1" x14ac:dyDescent="0.25"/>
    <row r="870" ht="24.75" customHeight="1" x14ac:dyDescent="0.25"/>
    <row r="871" ht="24.75" customHeight="1" x14ac:dyDescent="0.25"/>
    <row r="872" ht="24.75" customHeight="1" x14ac:dyDescent="0.25"/>
    <row r="873" ht="24.75" customHeight="1" x14ac:dyDescent="0.25"/>
    <row r="874" ht="24.75" customHeight="1" x14ac:dyDescent="0.25"/>
    <row r="875" ht="24.75" customHeight="1" x14ac:dyDescent="0.25"/>
    <row r="876" ht="24.75" customHeight="1" x14ac:dyDescent="0.25"/>
    <row r="877" ht="24.75" customHeight="1" x14ac:dyDescent="0.25"/>
    <row r="878" ht="24.75" customHeight="1" x14ac:dyDescent="0.25"/>
    <row r="879" ht="24.75" customHeight="1" x14ac:dyDescent="0.25"/>
    <row r="880" ht="24.75" customHeight="1" x14ac:dyDescent="0.25"/>
    <row r="881" ht="24.75" customHeight="1" x14ac:dyDescent="0.25"/>
    <row r="882" ht="24.75" customHeight="1" x14ac:dyDescent="0.25"/>
    <row r="883" ht="24.75" customHeight="1" x14ac:dyDescent="0.25"/>
    <row r="884" ht="24.75" customHeight="1" x14ac:dyDescent="0.25"/>
    <row r="885" ht="24.75" customHeight="1" x14ac:dyDescent="0.25"/>
    <row r="886" ht="24.75" customHeight="1" x14ac:dyDescent="0.25"/>
    <row r="887" ht="24.75" customHeight="1" x14ac:dyDescent="0.25"/>
    <row r="888" ht="24.75" customHeight="1" x14ac:dyDescent="0.25"/>
    <row r="889" ht="24.75" customHeight="1" x14ac:dyDescent="0.25"/>
    <row r="890" ht="24.75" customHeight="1" x14ac:dyDescent="0.25"/>
    <row r="891" ht="24.75" customHeight="1" x14ac:dyDescent="0.25"/>
    <row r="892" ht="24.75" customHeight="1" x14ac:dyDescent="0.25"/>
    <row r="893" ht="24.75" customHeight="1" x14ac:dyDescent="0.25"/>
    <row r="894" ht="24.75" customHeight="1" x14ac:dyDescent="0.25"/>
    <row r="895" ht="24.75" customHeight="1" x14ac:dyDescent="0.25"/>
    <row r="896" ht="24.75" customHeight="1" x14ac:dyDescent="0.25"/>
    <row r="897" ht="24.75" customHeight="1" x14ac:dyDescent="0.25"/>
    <row r="898" ht="24.75" customHeight="1" x14ac:dyDescent="0.25"/>
    <row r="899" ht="24.75" customHeight="1" x14ac:dyDescent="0.25"/>
    <row r="900" ht="24.75" customHeight="1" x14ac:dyDescent="0.25"/>
    <row r="901" ht="24.75" customHeight="1" x14ac:dyDescent="0.25"/>
    <row r="902" ht="24.75" customHeight="1" x14ac:dyDescent="0.25"/>
    <row r="903" ht="24.75" customHeight="1" x14ac:dyDescent="0.25"/>
    <row r="904" ht="24.75" customHeight="1" x14ac:dyDescent="0.25"/>
    <row r="905" ht="24.75" customHeight="1" x14ac:dyDescent="0.25"/>
    <row r="906" ht="24.75" customHeight="1" x14ac:dyDescent="0.25"/>
    <row r="907" ht="24.75" customHeight="1" x14ac:dyDescent="0.25"/>
    <row r="908" ht="24.75" customHeight="1" x14ac:dyDescent="0.25"/>
    <row r="909" ht="24.75" customHeight="1" x14ac:dyDescent="0.25"/>
    <row r="910" ht="24.75" customHeight="1" x14ac:dyDescent="0.25"/>
    <row r="911" ht="24.75" customHeight="1" x14ac:dyDescent="0.25"/>
    <row r="912" ht="24.75" customHeight="1" x14ac:dyDescent="0.25"/>
    <row r="913" ht="24.75" customHeight="1" x14ac:dyDescent="0.25"/>
    <row r="914" ht="24.75" customHeight="1" x14ac:dyDescent="0.25"/>
    <row r="915" ht="24.75" customHeight="1" x14ac:dyDescent="0.25"/>
    <row r="916" ht="24.75" customHeight="1" x14ac:dyDescent="0.25"/>
    <row r="917" ht="24.75" customHeight="1" x14ac:dyDescent="0.25"/>
    <row r="918" ht="24.75" customHeight="1" x14ac:dyDescent="0.25"/>
    <row r="919" ht="24.75" customHeight="1" x14ac:dyDescent="0.25"/>
    <row r="920" ht="24.75" customHeight="1" x14ac:dyDescent="0.25"/>
    <row r="921" ht="24.75" customHeight="1" x14ac:dyDescent="0.25"/>
    <row r="922" ht="24.75" customHeight="1" x14ac:dyDescent="0.25"/>
    <row r="923" ht="24.75" customHeight="1" x14ac:dyDescent="0.25"/>
    <row r="924" ht="24.75" customHeight="1" x14ac:dyDescent="0.25"/>
    <row r="925" ht="24.75" customHeight="1" x14ac:dyDescent="0.25"/>
    <row r="926" ht="24.75" customHeight="1" x14ac:dyDescent="0.25"/>
    <row r="927" ht="24.75" customHeight="1" x14ac:dyDescent="0.25"/>
    <row r="928" ht="24.75" customHeight="1" x14ac:dyDescent="0.25"/>
    <row r="929" ht="24.75" customHeight="1" x14ac:dyDescent="0.25"/>
    <row r="930" ht="24.75" customHeight="1" x14ac:dyDescent="0.25"/>
    <row r="931" ht="24.75" customHeight="1" x14ac:dyDescent="0.25"/>
    <row r="932" ht="24.75" customHeight="1" x14ac:dyDescent="0.25"/>
    <row r="933" ht="24.75" customHeight="1" x14ac:dyDescent="0.25"/>
    <row r="934" ht="24.75" customHeight="1" x14ac:dyDescent="0.25"/>
    <row r="935" ht="24.75" customHeight="1" x14ac:dyDescent="0.25"/>
    <row r="936" ht="24.75" customHeight="1" x14ac:dyDescent="0.25"/>
    <row r="937" ht="24.75" customHeight="1" x14ac:dyDescent="0.25"/>
    <row r="938" ht="24.75" customHeight="1" x14ac:dyDescent="0.25"/>
    <row r="939" ht="24.75" customHeight="1" x14ac:dyDescent="0.25"/>
    <row r="940" ht="24.75" customHeight="1" x14ac:dyDescent="0.25"/>
    <row r="941" ht="24.75" customHeight="1" x14ac:dyDescent="0.25"/>
    <row r="942" ht="24.75" customHeight="1" x14ac:dyDescent="0.25"/>
    <row r="943" ht="24.75" customHeight="1" x14ac:dyDescent="0.25"/>
    <row r="944" ht="24.75" customHeight="1" x14ac:dyDescent="0.25"/>
    <row r="945" ht="24.75" customHeight="1" x14ac:dyDescent="0.25"/>
    <row r="946" ht="24.75" customHeight="1" x14ac:dyDescent="0.25"/>
    <row r="947" ht="24.75" customHeight="1" x14ac:dyDescent="0.25"/>
    <row r="948" ht="24.75" customHeight="1" x14ac:dyDescent="0.25"/>
    <row r="949" ht="24.75" customHeight="1" x14ac:dyDescent="0.25"/>
    <row r="950" ht="24.75" customHeight="1" x14ac:dyDescent="0.25"/>
    <row r="951" ht="24.75" customHeight="1" x14ac:dyDescent="0.25"/>
    <row r="952" ht="24.75" customHeight="1" x14ac:dyDescent="0.25"/>
    <row r="953" ht="24.75" customHeight="1" x14ac:dyDescent="0.25"/>
    <row r="954" ht="24.75" customHeight="1" x14ac:dyDescent="0.25"/>
    <row r="955" ht="24.75" customHeight="1" x14ac:dyDescent="0.25"/>
    <row r="956" ht="24.75" customHeight="1" x14ac:dyDescent="0.25"/>
    <row r="957" ht="24.75" customHeight="1" x14ac:dyDescent="0.25"/>
    <row r="958" ht="24.75" customHeight="1" x14ac:dyDescent="0.25"/>
    <row r="959" ht="24.75" customHeight="1" x14ac:dyDescent="0.25"/>
    <row r="960" ht="24.75" customHeight="1" x14ac:dyDescent="0.25"/>
    <row r="961" ht="24.75" customHeight="1" x14ac:dyDescent="0.25"/>
    <row r="962" ht="24.75" customHeight="1" x14ac:dyDescent="0.25"/>
    <row r="963" ht="24.75" customHeight="1" x14ac:dyDescent="0.25"/>
    <row r="964" ht="24.75" customHeight="1" x14ac:dyDescent="0.25"/>
    <row r="965" ht="24.75" customHeight="1" x14ac:dyDescent="0.25"/>
    <row r="966" ht="24.75" customHeight="1" x14ac:dyDescent="0.25"/>
    <row r="967" ht="24.75" customHeight="1" x14ac:dyDescent="0.25"/>
    <row r="968" ht="24.75" customHeight="1" x14ac:dyDescent="0.25"/>
    <row r="969" ht="24.75" customHeight="1" x14ac:dyDescent="0.25"/>
    <row r="970" ht="24.75" customHeight="1" x14ac:dyDescent="0.25"/>
    <row r="971" ht="24.75" customHeight="1" x14ac:dyDescent="0.25"/>
    <row r="972" ht="24.75" customHeight="1" x14ac:dyDescent="0.25"/>
    <row r="973" ht="24.75" customHeight="1" x14ac:dyDescent="0.25"/>
    <row r="974" ht="24.75" customHeight="1" x14ac:dyDescent="0.25"/>
    <row r="975" ht="24.75" customHeight="1" x14ac:dyDescent="0.25"/>
    <row r="976" ht="24.75" customHeight="1" x14ac:dyDescent="0.25"/>
    <row r="977" ht="24.75" customHeight="1" x14ac:dyDescent="0.25"/>
    <row r="978" ht="24.75" customHeight="1" x14ac:dyDescent="0.25"/>
    <row r="979" ht="24.75" customHeight="1" x14ac:dyDescent="0.25"/>
    <row r="980" ht="24.75" customHeight="1" x14ac:dyDescent="0.25"/>
    <row r="981" ht="24.75" customHeight="1" x14ac:dyDescent="0.25"/>
    <row r="982" ht="24.75" customHeight="1" x14ac:dyDescent="0.25"/>
    <row r="983" ht="24.75" customHeight="1" x14ac:dyDescent="0.25"/>
    <row r="984" ht="24.75" customHeight="1" x14ac:dyDescent="0.25"/>
    <row r="985" ht="24.75" customHeight="1" x14ac:dyDescent="0.25"/>
    <row r="986" ht="24.75" customHeight="1" x14ac:dyDescent="0.25"/>
    <row r="987" ht="24.75" customHeight="1" x14ac:dyDescent="0.25"/>
    <row r="988" ht="24.75" customHeight="1" x14ac:dyDescent="0.25"/>
    <row r="989" ht="24.75" customHeight="1" x14ac:dyDescent="0.25"/>
    <row r="990" ht="24.75" customHeight="1" x14ac:dyDescent="0.25"/>
    <row r="991" ht="24.75" customHeight="1" x14ac:dyDescent="0.25"/>
    <row r="992" ht="24.75" customHeight="1" x14ac:dyDescent="0.25"/>
    <row r="993" ht="24.75" customHeight="1" x14ac:dyDescent="0.25"/>
    <row r="994" ht="24.75" customHeight="1" x14ac:dyDescent="0.25"/>
    <row r="995" ht="24.75" customHeight="1" x14ac:dyDescent="0.25"/>
    <row r="996" ht="24.75" customHeight="1" x14ac:dyDescent="0.25"/>
    <row r="997" ht="24.75" customHeight="1" x14ac:dyDescent="0.25"/>
    <row r="998" ht="24.75" customHeight="1" x14ac:dyDescent="0.25"/>
    <row r="999" ht="24.75" customHeight="1" x14ac:dyDescent="0.25"/>
    <row r="1000" ht="24.75" customHeight="1" x14ac:dyDescent="0.25"/>
  </sheetData>
  <mergeCells count="18">
    <mergeCell ref="B1:G1"/>
    <mergeCell ref="I1:N1"/>
    <mergeCell ref="B5:B7"/>
    <mergeCell ref="I5:I7"/>
    <mergeCell ref="B8:B10"/>
    <mergeCell ref="I8:I10"/>
    <mergeCell ref="B11:B13"/>
    <mergeCell ref="I11:I13"/>
    <mergeCell ref="B14:B16"/>
    <mergeCell ref="I14:I16"/>
    <mergeCell ref="B18:B20"/>
    <mergeCell ref="I18:I20"/>
    <mergeCell ref="B21:B23"/>
    <mergeCell ref="I21:I23"/>
    <mergeCell ref="B24:B26"/>
    <mergeCell ref="I24:I26"/>
    <mergeCell ref="B27:B29"/>
    <mergeCell ref="I27:I29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topLeftCell="H1" zoomScaleNormal="100" workbookViewId="0">
      <selection activeCell="I4" sqref="I4:N4"/>
    </sheetView>
  </sheetViews>
  <sheetFormatPr defaultColWidth="8.875" defaultRowHeight="15.75" x14ac:dyDescent="0.25"/>
  <cols>
    <col min="1" max="1" width="8.5" customWidth="1"/>
    <col min="2" max="2" width="11.625" customWidth="1"/>
    <col min="3" max="7" width="30.125" customWidth="1"/>
    <col min="8" max="8" width="2" customWidth="1"/>
    <col min="9" max="9" width="12.625" customWidth="1"/>
    <col min="10" max="14" width="31.875" customWidth="1"/>
    <col min="15" max="26" width="8.625" customWidth="1"/>
    <col min="27" max="1025" width="11.125" customWidth="1"/>
  </cols>
  <sheetData>
    <row r="1" spans="2:14" ht="15.75" customHeight="1" x14ac:dyDescent="0.25">
      <c r="B1" s="592" t="s">
        <v>1543</v>
      </c>
      <c r="C1" s="592"/>
      <c r="D1" s="592"/>
      <c r="E1" s="592"/>
      <c r="F1" s="592"/>
      <c r="G1" s="592"/>
      <c r="H1" s="245"/>
      <c r="I1" s="592" t="s">
        <v>1472</v>
      </c>
      <c r="J1" s="592"/>
      <c r="K1" s="592"/>
      <c r="L1" s="592"/>
      <c r="M1" s="592"/>
      <c r="N1" s="592"/>
    </row>
    <row r="2" spans="2:14" ht="14.25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14.25" customHeight="1" x14ac:dyDescent="0.25">
      <c r="B3" s="246"/>
      <c r="C3" s="247"/>
      <c r="D3" s="247"/>
      <c r="E3" s="247"/>
      <c r="F3" s="247"/>
      <c r="G3" s="32"/>
      <c r="H3" s="32"/>
      <c r="I3" s="246"/>
      <c r="J3" s="247"/>
      <c r="K3" s="247"/>
      <c r="L3" s="247"/>
      <c r="M3" s="247"/>
      <c r="N3" s="247"/>
    </row>
    <row r="4" spans="2:14" ht="15" customHeight="1" x14ac:dyDescent="0.25">
      <c r="B4" s="590" t="s">
        <v>1473</v>
      </c>
      <c r="C4" s="590"/>
      <c r="D4" s="590"/>
      <c r="E4" s="590"/>
      <c r="F4" s="590"/>
      <c r="G4" s="590"/>
      <c r="I4" s="590" t="s">
        <v>1474</v>
      </c>
      <c r="J4" s="590"/>
      <c r="K4" s="590"/>
      <c r="L4" s="590"/>
      <c r="M4" s="590"/>
      <c r="N4" s="590"/>
    </row>
    <row r="5" spans="2:14" ht="14.25" customHeight="1" x14ac:dyDescent="0.25">
      <c r="B5" s="248"/>
      <c r="C5" s="249"/>
      <c r="D5" s="250">
        <v>1</v>
      </c>
      <c r="E5" s="251" t="s">
        <v>240</v>
      </c>
      <c r="F5" s="252"/>
      <c r="G5" s="253"/>
      <c r="I5" s="248"/>
      <c r="J5" s="249"/>
      <c r="K5" s="250">
        <v>1</v>
      </c>
      <c r="L5" s="251" t="s">
        <v>241</v>
      </c>
      <c r="M5" s="252"/>
      <c r="N5" s="253"/>
    </row>
    <row r="6" spans="2:14" ht="14.25" customHeight="1" x14ac:dyDescent="0.25">
      <c r="B6" s="254"/>
      <c r="C6" s="255"/>
      <c r="D6" s="255" t="s">
        <v>242</v>
      </c>
      <c r="E6" s="255" t="s">
        <v>1475</v>
      </c>
      <c r="F6" s="255"/>
      <c r="G6" s="256"/>
      <c r="H6" s="12"/>
      <c r="I6" s="254"/>
      <c r="J6" s="255"/>
      <c r="K6" s="255" t="s">
        <v>244</v>
      </c>
      <c r="L6" s="255" t="s">
        <v>1475</v>
      </c>
      <c r="M6" s="255"/>
      <c r="N6" s="256"/>
    </row>
    <row r="7" spans="2:14" ht="12.75" customHeight="1" x14ac:dyDescent="0.5">
      <c r="B7" s="257" t="s">
        <v>246</v>
      </c>
      <c r="C7" s="258">
        <v>1</v>
      </c>
      <c r="D7" s="258">
        <v>2</v>
      </c>
      <c r="E7" s="258">
        <v>3</v>
      </c>
      <c r="F7" s="258">
        <v>4</v>
      </c>
      <c r="G7" s="258">
        <v>5</v>
      </c>
      <c r="H7" s="259"/>
      <c r="I7" s="257" t="s">
        <v>127</v>
      </c>
      <c r="J7" s="258">
        <v>1</v>
      </c>
      <c r="K7" s="258">
        <v>2</v>
      </c>
      <c r="L7" s="258">
        <v>3</v>
      </c>
      <c r="M7" s="258">
        <v>4</v>
      </c>
      <c r="N7" s="258">
        <v>5</v>
      </c>
    </row>
    <row r="8" spans="2:14" ht="15" customHeight="1" x14ac:dyDescent="0.25">
      <c r="B8" s="588" t="s">
        <v>247</v>
      </c>
      <c r="C8" s="261" t="s">
        <v>381</v>
      </c>
      <c r="D8" s="261" t="s">
        <v>381</v>
      </c>
      <c r="E8" s="261" t="s">
        <v>381</v>
      </c>
      <c r="F8" s="261" t="s">
        <v>381</v>
      </c>
      <c r="G8" s="261" t="s">
        <v>381</v>
      </c>
      <c r="H8" s="32"/>
      <c r="I8" s="591" t="s">
        <v>247</v>
      </c>
      <c r="J8" s="261" t="s">
        <v>382</v>
      </c>
      <c r="K8" s="261" t="s">
        <v>382</v>
      </c>
      <c r="L8" s="261" t="s">
        <v>382</v>
      </c>
      <c r="M8" s="261" t="s">
        <v>382</v>
      </c>
      <c r="N8" s="261" t="s">
        <v>382</v>
      </c>
    </row>
    <row r="9" spans="2:14" ht="14.25" customHeight="1" x14ac:dyDescent="0.25">
      <c r="B9" s="588"/>
      <c r="C9" s="263"/>
      <c r="D9" s="263"/>
      <c r="E9" s="263"/>
      <c r="F9" s="263"/>
      <c r="G9" s="263"/>
      <c r="H9" s="32"/>
      <c r="I9" s="591"/>
      <c r="J9" s="263"/>
      <c r="K9" s="263"/>
      <c r="L9" s="263"/>
      <c r="M9" s="263"/>
      <c r="N9" s="263"/>
    </row>
    <row r="10" spans="2:14" ht="14.25" customHeight="1" x14ac:dyDescent="0.25">
      <c r="B10" s="588"/>
      <c r="C10" s="264"/>
      <c r="D10" s="264"/>
      <c r="E10" s="264"/>
      <c r="F10" s="264"/>
      <c r="G10" s="264"/>
      <c r="H10" s="32"/>
      <c r="I10" s="591"/>
      <c r="J10" s="264"/>
      <c r="K10" s="264"/>
      <c r="L10" s="264"/>
      <c r="M10" s="264"/>
      <c r="N10" s="264"/>
    </row>
    <row r="11" spans="2:14" ht="15" customHeight="1" x14ac:dyDescent="0.25">
      <c r="B11" s="588" t="s">
        <v>264</v>
      </c>
      <c r="C11" s="261" t="s">
        <v>381</v>
      </c>
      <c r="D11" s="261" t="s">
        <v>381</v>
      </c>
      <c r="E11" s="261" t="s">
        <v>381</v>
      </c>
      <c r="F11" s="261" t="s">
        <v>381</v>
      </c>
      <c r="G11" s="261" t="s">
        <v>381</v>
      </c>
      <c r="H11" s="32"/>
      <c r="I11" s="588" t="s">
        <v>264</v>
      </c>
      <c r="J11" s="261" t="s">
        <v>382</v>
      </c>
      <c r="K11" s="261" t="s">
        <v>382</v>
      </c>
      <c r="L11" s="261" t="s">
        <v>382</v>
      </c>
      <c r="M11" s="261" t="s">
        <v>382</v>
      </c>
      <c r="N11" s="261" t="s">
        <v>382</v>
      </c>
    </row>
    <row r="12" spans="2:14" ht="14.25" customHeight="1" x14ac:dyDescent="0.25">
      <c r="B12" s="588"/>
      <c r="C12" s="263"/>
      <c r="D12" s="263"/>
      <c r="E12" s="263"/>
      <c r="F12" s="263"/>
      <c r="G12" s="263"/>
      <c r="H12" s="32"/>
      <c r="I12" s="588"/>
      <c r="J12" s="263"/>
      <c r="K12" s="263"/>
      <c r="L12" s="263"/>
      <c r="M12" s="263"/>
      <c r="N12" s="263"/>
    </row>
    <row r="13" spans="2:14" ht="14.25" customHeight="1" x14ac:dyDescent="0.25">
      <c r="B13" s="588"/>
      <c r="C13" s="264"/>
      <c r="D13" s="264"/>
      <c r="E13" s="264"/>
      <c r="F13" s="264"/>
      <c r="G13" s="264"/>
      <c r="H13" s="32"/>
      <c r="I13" s="588"/>
      <c r="J13" s="264"/>
      <c r="K13" s="264"/>
      <c r="L13" s="264"/>
      <c r="M13" s="264"/>
      <c r="N13" s="264"/>
    </row>
    <row r="14" spans="2:14" ht="15" customHeight="1" x14ac:dyDescent="0.25">
      <c r="B14" s="588" t="s">
        <v>275</v>
      </c>
      <c r="C14" s="261" t="s">
        <v>381</v>
      </c>
      <c r="D14" s="261" t="s">
        <v>381</v>
      </c>
      <c r="E14" s="261" t="s">
        <v>381</v>
      </c>
      <c r="F14" s="261" t="s">
        <v>381</v>
      </c>
      <c r="G14" s="261" t="s">
        <v>381</v>
      </c>
      <c r="H14" s="32"/>
      <c r="I14" s="588" t="s">
        <v>275</v>
      </c>
      <c r="J14" s="261" t="s">
        <v>382</v>
      </c>
      <c r="K14" s="261" t="s">
        <v>382</v>
      </c>
      <c r="L14" s="261" t="s">
        <v>382</v>
      </c>
      <c r="M14" s="261" t="s">
        <v>382</v>
      </c>
      <c r="N14" s="261" t="s">
        <v>382</v>
      </c>
    </row>
    <row r="15" spans="2:14" ht="14.25" customHeight="1" x14ac:dyDescent="0.25">
      <c r="B15" s="588"/>
      <c r="C15" s="263"/>
      <c r="D15" s="263"/>
      <c r="E15" s="263"/>
      <c r="F15" s="263"/>
      <c r="G15" s="263"/>
      <c r="H15" s="32"/>
      <c r="I15" s="588"/>
      <c r="J15" s="263"/>
      <c r="K15" s="263"/>
      <c r="L15" s="263"/>
      <c r="M15" s="263"/>
      <c r="N15" s="263"/>
    </row>
    <row r="16" spans="2:14" ht="14.25" customHeight="1" x14ac:dyDescent="0.25">
      <c r="B16" s="588"/>
      <c r="C16" s="264"/>
      <c r="D16" s="264"/>
      <c r="E16" s="264"/>
      <c r="F16" s="264"/>
      <c r="G16" s="264"/>
      <c r="H16" s="32"/>
      <c r="I16" s="588"/>
      <c r="J16" s="264"/>
      <c r="K16" s="264"/>
      <c r="L16" s="264"/>
      <c r="M16" s="264"/>
      <c r="N16" s="264"/>
    </row>
    <row r="17" spans="2:14" ht="15" customHeight="1" x14ac:dyDescent="0.25">
      <c r="B17" s="588" t="s">
        <v>286</v>
      </c>
      <c r="C17" s="261" t="s">
        <v>381</v>
      </c>
      <c r="D17" s="261" t="s">
        <v>381</v>
      </c>
      <c r="E17" s="261" t="s">
        <v>381</v>
      </c>
      <c r="F17" s="261" t="s">
        <v>381</v>
      </c>
      <c r="G17" s="261" t="s">
        <v>381</v>
      </c>
      <c r="H17" s="32"/>
      <c r="I17" s="588" t="s">
        <v>286</v>
      </c>
      <c r="J17" s="261" t="s">
        <v>382</v>
      </c>
      <c r="K17" s="261" t="s">
        <v>382</v>
      </c>
      <c r="L17" s="261" t="s">
        <v>382</v>
      </c>
      <c r="M17" s="261" t="s">
        <v>382</v>
      </c>
      <c r="N17" s="261" t="s">
        <v>382</v>
      </c>
    </row>
    <row r="18" spans="2:14" ht="14.25" customHeight="1" x14ac:dyDescent="0.25">
      <c r="B18" s="588"/>
      <c r="C18" s="263"/>
      <c r="D18" s="263"/>
      <c r="E18" s="263"/>
      <c r="F18" s="263"/>
      <c r="G18" s="263"/>
      <c r="H18" s="32"/>
      <c r="I18" s="588"/>
      <c r="J18" s="263"/>
      <c r="K18" s="263"/>
      <c r="L18" s="263"/>
      <c r="M18" s="263"/>
      <c r="N18" s="263"/>
    </row>
    <row r="19" spans="2:14" ht="14.25" customHeight="1" x14ac:dyDescent="0.25">
      <c r="B19" s="588"/>
      <c r="C19" s="264"/>
      <c r="D19" s="264"/>
      <c r="E19" s="264"/>
      <c r="F19" s="264"/>
      <c r="G19" s="264"/>
      <c r="H19" s="32"/>
      <c r="I19" s="588"/>
      <c r="J19" s="264"/>
      <c r="K19" s="264"/>
      <c r="L19" s="264"/>
      <c r="M19" s="264"/>
      <c r="N19" s="264"/>
    </row>
    <row r="20" spans="2:14" ht="14.25" customHeight="1" x14ac:dyDescent="0.25">
      <c r="B20" s="262" t="s">
        <v>297</v>
      </c>
      <c r="C20" s="260" t="s">
        <v>298</v>
      </c>
      <c r="D20" s="260" t="s">
        <v>298</v>
      </c>
      <c r="E20" s="260" t="s">
        <v>298</v>
      </c>
      <c r="F20" s="260" t="s">
        <v>298</v>
      </c>
      <c r="G20" s="260" t="s">
        <v>298</v>
      </c>
      <c r="H20" s="266"/>
      <c r="I20" s="262" t="s">
        <v>297</v>
      </c>
      <c r="J20" s="524" t="s">
        <v>355</v>
      </c>
      <c r="K20" s="524" t="s">
        <v>355</v>
      </c>
      <c r="L20" s="524" t="s">
        <v>355</v>
      </c>
      <c r="M20" s="524" t="s">
        <v>355</v>
      </c>
      <c r="N20" s="524" t="s">
        <v>355</v>
      </c>
    </row>
    <row r="21" spans="2:14" ht="15" customHeight="1" x14ac:dyDescent="0.25">
      <c r="B21" s="588" t="s">
        <v>299</v>
      </c>
      <c r="C21" s="261" t="s">
        <v>968</v>
      </c>
      <c r="D21" s="261" t="s">
        <v>968</v>
      </c>
      <c r="E21" s="261" t="s">
        <v>968</v>
      </c>
      <c r="F21" s="261" t="s">
        <v>968</v>
      </c>
      <c r="G21" s="261" t="s">
        <v>968</v>
      </c>
      <c r="H21" s="32"/>
      <c r="I21" s="589" t="s">
        <v>299</v>
      </c>
      <c r="J21" s="261" t="s">
        <v>249</v>
      </c>
      <c r="K21" s="261" t="s">
        <v>249</v>
      </c>
      <c r="L21" s="261" t="s">
        <v>249</v>
      </c>
      <c r="M21" s="261" t="s">
        <v>249</v>
      </c>
      <c r="N21" s="261" t="s">
        <v>249</v>
      </c>
    </row>
    <row r="22" spans="2:14" ht="14.25" customHeight="1" x14ac:dyDescent="0.25">
      <c r="B22" s="588"/>
      <c r="C22" s="263" t="s">
        <v>1476</v>
      </c>
      <c r="D22" s="263" t="s">
        <v>1477</v>
      </c>
      <c r="E22" s="263" t="s">
        <v>1478</v>
      </c>
      <c r="F22" s="263" t="s">
        <v>1479</v>
      </c>
      <c r="G22" s="263" t="s">
        <v>1480</v>
      </c>
      <c r="H22" s="32"/>
      <c r="I22" s="589"/>
      <c r="J22" s="263" t="s">
        <v>1481</v>
      </c>
      <c r="K22" s="263" t="s">
        <v>1482</v>
      </c>
      <c r="L22" s="263" t="s">
        <v>1483</v>
      </c>
      <c r="M22" s="263" t="s">
        <v>1484</v>
      </c>
      <c r="N22" s="263" t="s">
        <v>1485</v>
      </c>
    </row>
    <row r="23" spans="2:14" ht="14.25" customHeight="1" x14ac:dyDescent="0.25">
      <c r="B23" s="588"/>
      <c r="C23" s="264" t="s">
        <v>1486</v>
      </c>
      <c r="D23" s="264" t="s">
        <v>1487</v>
      </c>
      <c r="E23" s="264" t="s">
        <v>1488</v>
      </c>
      <c r="F23" s="264" t="s">
        <v>1488</v>
      </c>
      <c r="G23" s="264" t="s">
        <v>1489</v>
      </c>
      <c r="H23" s="32"/>
      <c r="I23" s="589"/>
      <c r="J23" s="264" t="s">
        <v>1486</v>
      </c>
      <c r="K23" s="264" t="s">
        <v>1487</v>
      </c>
      <c r="L23" s="264" t="s">
        <v>1488</v>
      </c>
      <c r="M23" s="264" t="s">
        <v>1488</v>
      </c>
      <c r="N23" s="264" t="s">
        <v>1489</v>
      </c>
    </row>
    <row r="24" spans="2:14" ht="15" customHeight="1" x14ac:dyDescent="0.25">
      <c r="B24" s="588" t="s">
        <v>316</v>
      </c>
      <c r="C24" s="261" t="s">
        <v>968</v>
      </c>
      <c r="D24" s="261" t="s">
        <v>968</v>
      </c>
      <c r="E24" s="261" t="s">
        <v>968</v>
      </c>
      <c r="F24" s="261" t="s">
        <v>968</v>
      </c>
      <c r="G24" s="261" t="s">
        <v>968</v>
      </c>
      <c r="H24" s="32"/>
      <c r="I24" s="588" t="s">
        <v>316</v>
      </c>
      <c r="J24" s="261" t="s">
        <v>249</v>
      </c>
      <c r="K24" s="261" t="s">
        <v>249</v>
      </c>
      <c r="L24" s="261" t="s">
        <v>249</v>
      </c>
      <c r="M24" s="261" t="s">
        <v>249</v>
      </c>
      <c r="N24" s="261" t="s">
        <v>249</v>
      </c>
    </row>
    <row r="25" spans="2:14" ht="14.25" customHeight="1" x14ac:dyDescent="0.25">
      <c r="B25" s="588"/>
      <c r="C25" s="263" t="s">
        <v>1490</v>
      </c>
      <c r="D25" s="263" t="s">
        <v>1491</v>
      </c>
      <c r="E25" s="263" t="s">
        <v>1492</v>
      </c>
      <c r="F25" s="263" t="s">
        <v>1493</v>
      </c>
      <c r="G25" s="263" t="s">
        <v>1494</v>
      </c>
      <c r="H25" s="32"/>
      <c r="I25" s="588"/>
      <c r="J25" s="263" t="s">
        <v>1495</v>
      </c>
      <c r="K25" s="263" t="s">
        <v>1496</v>
      </c>
      <c r="L25" s="263" t="s">
        <v>1497</v>
      </c>
      <c r="M25" s="263" t="s">
        <v>1498</v>
      </c>
      <c r="N25" s="263" t="s">
        <v>1499</v>
      </c>
    </row>
    <row r="26" spans="2:14" ht="14.25" customHeight="1" x14ac:dyDescent="0.25">
      <c r="B26" s="588"/>
      <c r="C26" s="264" t="s">
        <v>1500</v>
      </c>
      <c r="D26" s="264" t="s">
        <v>1487</v>
      </c>
      <c r="E26" s="264" t="s">
        <v>1488</v>
      </c>
      <c r="F26" s="264" t="s">
        <v>1488</v>
      </c>
      <c r="G26" s="264" t="s">
        <v>1489</v>
      </c>
      <c r="H26" s="32"/>
      <c r="I26" s="588"/>
      <c r="J26" s="264" t="s">
        <v>1486</v>
      </c>
      <c r="K26" s="264" t="s">
        <v>1487</v>
      </c>
      <c r="L26" s="264" t="s">
        <v>1488</v>
      </c>
      <c r="M26" s="264" t="s">
        <v>1488</v>
      </c>
      <c r="N26" s="264" t="s">
        <v>1489</v>
      </c>
    </row>
    <row r="27" spans="2:14" ht="15" customHeight="1" x14ac:dyDescent="0.25">
      <c r="B27" s="588" t="s">
        <v>319</v>
      </c>
      <c r="C27" s="278"/>
      <c r="D27" s="261" t="s">
        <v>968</v>
      </c>
      <c r="E27" s="261" t="s">
        <v>968</v>
      </c>
      <c r="F27" s="261" t="s">
        <v>968</v>
      </c>
      <c r="G27" s="261" t="s">
        <v>968</v>
      </c>
      <c r="H27" s="32"/>
      <c r="I27" s="588" t="s">
        <v>319</v>
      </c>
      <c r="J27" s="278"/>
      <c r="K27" s="261" t="s">
        <v>249</v>
      </c>
      <c r="L27" s="261" t="s">
        <v>249</v>
      </c>
      <c r="M27" s="261" t="s">
        <v>249</v>
      </c>
      <c r="N27" s="261" t="s">
        <v>249</v>
      </c>
    </row>
    <row r="28" spans="2:14" ht="14.25" customHeight="1" x14ac:dyDescent="0.25">
      <c r="B28" s="588"/>
      <c r="C28" s="279"/>
      <c r="D28" s="263" t="s">
        <v>1501</v>
      </c>
      <c r="E28" s="263" t="s">
        <v>1502</v>
      </c>
      <c r="F28" s="263" t="s">
        <v>1503</v>
      </c>
      <c r="G28" s="263" t="s">
        <v>1504</v>
      </c>
      <c r="H28" s="32"/>
      <c r="I28" s="588"/>
      <c r="J28" s="279"/>
      <c r="K28" s="263" t="s">
        <v>1505</v>
      </c>
      <c r="L28" s="263" t="s">
        <v>1506</v>
      </c>
      <c r="M28" s="263" t="s">
        <v>1507</v>
      </c>
      <c r="N28" s="263" t="s">
        <v>1508</v>
      </c>
    </row>
    <row r="29" spans="2:14" ht="14.25" customHeight="1" x14ac:dyDescent="0.25">
      <c r="B29" s="588"/>
      <c r="C29" s="280"/>
      <c r="D29" s="264" t="s">
        <v>1487</v>
      </c>
      <c r="E29" s="264" t="s">
        <v>1488</v>
      </c>
      <c r="F29" s="264" t="s">
        <v>1488</v>
      </c>
      <c r="G29" s="264" t="s">
        <v>1489</v>
      </c>
      <c r="H29" s="32"/>
      <c r="I29" s="588"/>
      <c r="J29" s="280"/>
      <c r="K29" s="264" t="s">
        <v>1487</v>
      </c>
      <c r="L29" s="264" t="s">
        <v>1488</v>
      </c>
      <c r="M29" s="264" t="s">
        <v>1488</v>
      </c>
      <c r="N29" s="264" t="s">
        <v>1489</v>
      </c>
    </row>
    <row r="30" spans="2:14" ht="15" customHeight="1" x14ac:dyDescent="0.25">
      <c r="B30" s="588" t="s">
        <v>325</v>
      </c>
      <c r="C30" s="278"/>
      <c r="D30" s="278"/>
      <c r="E30" s="278"/>
      <c r="F30" s="278"/>
      <c r="G30" s="278"/>
      <c r="H30" s="32"/>
      <c r="I30" s="588" t="s">
        <v>325</v>
      </c>
      <c r="J30" s="278"/>
      <c r="K30" s="278"/>
      <c r="L30" s="278"/>
      <c r="M30" s="278"/>
      <c r="N30" s="278"/>
    </row>
    <row r="31" spans="2:14" ht="14.25" customHeight="1" x14ac:dyDescent="0.25">
      <c r="B31" s="588"/>
      <c r="C31" s="279"/>
      <c r="D31" s="279"/>
      <c r="E31" s="279"/>
      <c r="F31" s="279"/>
      <c r="G31" s="279"/>
      <c r="H31" s="32"/>
      <c r="I31" s="588"/>
      <c r="J31" s="279"/>
      <c r="K31" s="279"/>
      <c r="L31" s="279"/>
      <c r="M31" s="279"/>
      <c r="N31" s="279"/>
    </row>
    <row r="32" spans="2:14" ht="14.25" customHeight="1" x14ac:dyDescent="0.25">
      <c r="B32" s="588"/>
      <c r="C32" s="280"/>
      <c r="D32" s="280"/>
      <c r="E32" s="280"/>
      <c r="F32" s="280"/>
      <c r="G32" s="280"/>
      <c r="H32" s="32"/>
      <c r="I32" s="588"/>
      <c r="J32" s="280"/>
      <c r="K32" s="280"/>
      <c r="L32" s="280"/>
      <c r="M32" s="280"/>
      <c r="N32" s="280"/>
    </row>
    <row r="33" spans="2:14" ht="14.25" customHeight="1" x14ac:dyDescent="0.25">
      <c r="B33" s="32"/>
      <c r="C33" s="32"/>
      <c r="D33" s="32"/>
      <c r="E33" s="32"/>
      <c r="F33" s="32"/>
      <c r="G33" s="32"/>
      <c r="H33" s="32"/>
      <c r="I33" s="266"/>
      <c r="J33" s="32"/>
      <c r="K33" s="32"/>
      <c r="L33" s="32"/>
      <c r="M33" s="32"/>
      <c r="N33" s="32"/>
    </row>
    <row r="34" spans="2:14" ht="14.25" customHeight="1" x14ac:dyDescent="0.25">
      <c r="B34" s="32"/>
      <c r="C34" s="32"/>
      <c r="D34" s="32"/>
      <c r="E34" s="32"/>
      <c r="F34" s="32"/>
      <c r="G34" s="32"/>
      <c r="H34" s="32"/>
      <c r="I34" s="266"/>
      <c r="J34" s="32"/>
      <c r="K34" s="32"/>
      <c r="L34" s="32"/>
      <c r="M34" s="32"/>
      <c r="N34" s="32"/>
    </row>
    <row r="35" spans="2:14" ht="15" customHeight="1" x14ac:dyDescent="0.25">
      <c r="B35" s="590" t="str">
        <f>B4</f>
        <v>RADYOLOJİ STAJI</v>
      </c>
      <c r="C35" s="590"/>
      <c r="D35" s="590"/>
      <c r="E35" s="590"/>
      <c r="F35" s="590"/>
      <c r="G35" s="590"/>
      <c r="I35" s="590" t="str">
        <f>I4</f>
        <v>RADIOOLOGY INTERNSHIP</v>
      </c>
      <c r="J35" s="590"/>
      <c r="K35" s="590"/>
      <c r="L35" s="590"/>
      <c r="M35" s="590"/>
      <c r="N35" s="590"/>
    </row>
    <row r="36" spans="2:14" ht="14.25" customHeight="1" x14ac:dyDescent="0.25">
      <c r="B36" s="248"/>
      <c r="C36" s="249"/>
      <c r="D36" s="250">
        <f>D5+1</f>
        <v>2</v>
      </c>
      <c r="E36" s="251" t="str">
        <f>E5</f>
        <v>HAFTA</v>
      </c>
      <c r="F36" s="252"/>
      <c r="G36" s="253"/>
      <c r="I36" s="248"/>
      <c r="J36" s="249"/>
      <c r="K36" s="250">
        <f>K5+1</f>
        <v>2</v>
      </c>
      <c r="L36" s="251" t="str">
        <f>L5</f>
        <v>WEEK</v>
      </c>
      <c r="M36" s="252"/>
      <c r="N36" s="253"/>
    </row>
    <row r="37" spans="2:14" ht="14.25" customHeight="1" x14ac:dyDescent="0.25">
      <c r="B37" s="254"/>
      <c r="C37" s="255"/>
      <c r="D37" s="255" t="str">
        <f>D6:I6</f>
        <v>Staj sorumlusu:</v>
      </c>
      <c r="E37" s="255" t="str">
        <f>E6:J6</f>
        <v>Dr. Hüseyin Çetin</v>
      </c>
      <c r="F37" s="255">
        <f>F6:K6</f>
        <v>0</v>
      </c>
      <c r="G37" s="256"/>
      <c r="H37" s="12"/>
      <c r="I37" s="254"/>
      <c r="J37" s="255"/>
      <c r="K37" s="255" t="str">
        <f>K6:P6</f>
        <v>Managers:</v>
      </c>
      <c r="L37" s="255" t="str">
        <f>L6:Q6</f>
        <v>Dr. Hüseyin Çetin</v>
      </c>
      <c r="M37" s="255">
        <f>M6:R6</f>
        <v>0</v>
      </c>
      <c r="N37" s="256"/>
    </row>
    <row r="38" spans="2:14" ht="14.25" customHeight="1" x14ac:dyDescent="0.25">
      <c r="B38" s="257" t="s">
        <v>246</v>
      </c>
      <c r="C38" s="270">
        <f>C7+5</f>
        <v>6</v>
      </c>
      <c r="D38" s="270">
        <f>D7+5</f>
        <v>7</v>
      </c>
      <c r="E38" s="270">
        <f>E7+5</f>
        <v>8</v>
      </c>
      <c r="F38" s="270">
        <f>F7+5</f>
        <v>9</v>
      </c>
      <c r="G38" s="270">
        <f>G7+5</f>
        <v>10</v>
      </c>
      <c r="H38" s="271"/>
      <c r="I38" s="257" t="s">
        <v>127</v>
      </c>
      <c r="J38" s="270">
        <f>J7+5</f>
        <v>6</v>
      </c>
      <c r="K38" s="270">
        <f>K7+5</f>
        <v>7</v>
      </c>
      <c r="L38" s="270">
        <f>L7+5</f>
        <v>8</v>
      </c>
      <c r="M38" s="270">
        <f>M7+5</f>
        <v>9</v>
      </c>
      <c r="N38" s="270">
        <f>N7+5</f>
        <v>10</v>
      </c>
    </row>
    <row r="39" spans="2:14" ht="15" customHeight="1" x14ac:dyDescent="0.25">
      <c r="B39" s="588" t="s">
        <v>247</v>
      </c>
      <c r="C39" s="261" t="s">
        <v>381</v>
      </c>
      <c r="D39" s="261" t="s">
        <v>381</v>
      </c>
      <c r="E39" s="261" t="s">
        <v>381</v>
      </c>
      <c r="F39" s="261" t="s">
        <v>381</v>
      </c>
      <c r="G39" s="261"/>
      <c r="H39" s="32"/>
      <c r="I39" s="591" t="s">
        <v>247</v>
      </c>
      <c r="J39" s="261" t="s">
        <v>382</v>
      </c>
      <c r="K39" s="261" t="s">
        <v>382</v>
      </c>
      <c r="L39" s="261" t="s">
        <v>382</v>
      </c>
      <c r="M39" s="261" t="s">
        <v>382</v>
      </c>
      <c r="N39" s="261"/>
    </row>
    <row r="40" spans="2:14" ht="14.25" customHeight="1" x14ac:dyDescent="0.25">
      <c r="B40" s="588"/>
      <c r="C40" s="263"/>
      <c r="D40" s="263"/>
      <c r="E40" s="263"/>
      <c r="F40" s="263"/>
      <c r="G40" s="263"/>
      <c r="H40" s="32"/>
      <c r="I40" s="591"/>
      <c r="J40" s="263"/>
      <c r="K40" s="263"/>
      <c r="L40" s="263"/>
      <c r="M40" s="263"/>
      <c r="N40" s="263"/>
    </row>
    <row r="41" spans="2:14" ht="14.25" customHeight="1" x14ac:dyDescent="0.25">
      <c r="B41" s="588"/>
      <c r="C41" s="264"/>
      <c r="D41" s="264"/>
      <c r="E41" s="264"/>
      <c r="F41" s="264"/>
      <c r="G41" s="264"/>
      <c r="H41" s="32"/>
      <c r="I41" s="591"/>
      <c r="J41" s="264"/>
      <c r="K41" s="264"/>
      <c r="L41" s="264"/>
      <c r="M41" s="264"/>
      <c r="N41" s="264"/>
    </row>
    <row r="42" spans="2:14" ht="15" customHeight="1" x14ac:dyDescent="0.25">
      <c r="B42" s="588" t="s">
        <v>264</v>
      </c>
      <c r="C42" s="261" t="s">
        <v>381</v>
      </c>
      <c r="D42" s="261" t="s">
        <v>381</v>
      </c>
      <c r="E42" s="261" t="s">
        <v>381</v>
      </c>
      <c r="F42" s="261" t="s">
        <v>381</v>
      </c>
      <c r="G42" s="261"/>
      <c r="H42" s="32"/>
      <c r="I42" s="588" t="s">
        <v>264</v>
      </c>
      <c r="J42" s="261" t="s">
        <v>382</v>
      </c>
      <c r="K42" s="261" t="s">
        <v>382</v>
      </c>
      <c r="L42" s="261" t="s">
        <v>382</v>
      </c>
      <c r="M42" s="261" t="s">
        <v>382</v>
      </c>
      <c r="N42" s="261"/>
    </row>
    <row r="43" spans="2:14" ht="14.25" customHeight="1" x14ac:dyDescent="0.25">
      <c r="B43" s="588"/>
      <c r="C43" s="263"/>
      <c r="D43" s="263"/>
      <c r="E43" s="263"/>
      <c r="F43" s="263"/>
      <c r="G43" s="263" t="s">
        <v>518</v>
      </c>
      <c r="H43" s="32"/>
      <c r="I43" s="588"/>
      <c r="J43" s="263"/>
      <c r="K43" s="263"/>
      <c r="L43" s="263"/>
      <c r="M43" s="263"/>
      <c r="N43" s="263" t="s">
        <v>327</v>
      </c>
    </row>
    <row r="44" spans="2:14" ht="14.25" customHeight="1" x14ac:dyDescent="0.25">
      <c r="B44" s="588"/>
      <c r="C44" s="264"/>
      <c r="D44" s="264"/>
      <c r="E44" s="264"/>
      <c r="F44" s="264"/>
      <c r="G44" s="264"/>
      <c r="H44" s="32"/>
      <c r="I44" s="588"/>
      <c r="J44" s="264"/>
      <c r="K44" s="264"/>
      <c r="L44" s="264"/>
      <c r="M44" s="264"/>
      <c r="N44" s="264"/>
    </row>
    <row r="45" spans="2:14" ht="15" customHeight="1" x14ac:dyDescent="0.25">
      <c r="B45" s="588" t="s">
        <v>275</v>
      </c>
      <c r="C45" s="261" t="s">
        <v>381</v>
      </c>
      <c r="D45" s="261" t="s">
        <v>381</v>
      </c>
      <c r="E45" s="261" t="s">
        <v>381</v>
      </c>
      <c r="F45" s="261" t="s">
        <v>381</v>
      </c>
      <c r="G45" s="261"/>
      <c r="H45" s="32"/>
      <c r="I45" s="588" t="s">
        <v>275</v>
      </c>
      <c r="J45" s="261" t="s">
        <v>382</v>
      </c>
      <c r="K45" s="261" t="s">
        <v>382</v>
      </c>
      <c r="L45" s="261" t="s">
        <v>382</v>
      </c>
      <c r="M45" s="261" t="s">
        <v>382</v>
      </c>
      <c r="N45" s="261"/>
    </row>
    <row r="46" spans="2:14" ht="14.25" customHeight="1" x14ac:dyDescent="0.25">
      <c r="B46" s="588"/>
      <c r="C46" s="263"/>
      <c r="D46" s="263"/>
      <c r="E46" s="263"/>
      <c r="F46" s="263"/>
      <c r="G46" s="263" t="s">
        <v>533</v>
      </c>
      <c r="H46" s="32"/>
      <c r="I46" s="588"/>
      <c r="J46" s="263"/>
      <c r="K46" s="263"/>
      <c r="L46" s="263"/>
      <c r="M46" s="263"/>
      <c r="N46" s="263" t="s">
        <v>327</v>
      </c>
    </row>
    <row r="47" spans="2:14" ht="14.25" customHeight="1" x14ac:dyDescent="0.25">
      <c r="B47" s="588"/>
      <c r="C47" s="264"/>
      <c r="D47" s="264"/>
      <c r="E47" s="264"/>
      <c r="F47" s="264"/>
      <c r="G47" s="264"/>
      <c r="H47" s="32"/>
      <c r="I47" s="588"/>
      <c r="J47" s="264"/>
      <c r="K47" s="264"/>
      <c r="L47" s="264"/>
      <c r="M47" s="264"/>
      <c r="N47" s="264"/>
    </row>
    <row r="48" spans="2:14" ht="15" customHeight="1" x14ac:dyDescent="0.25">
      <c r="B48" s="588" t="s">
        <v>286</v>
      </c>
      <c r="C48" s="261" t="s">
        <v>381</v>
      </c>
      <c r="D48" s="261" t="s">
        <v>381</v>
      </c>
      <c r="E48" s="261" t="s">
        <v>381</v>
      </c>
      <c r="F48" s="261" t="s">
        <v>381</v>
      </c>
      <c r="G48" s="261"/>
      <c r="H48" s="32"/>
      <c r="I48" s="588" t="s">
        <v>286</v>
      </c>
      <c r="J48" s="261" t="s">
        <v>382</v>
      </c>
      <c r="K48" s="261" t="s">
        <v>382</v>
      </c>
      <c r="L48" s="261" t="s">
        <v>382</v>
      </c>
      <c r="M48" s="261" t="s">
        <v>382</v>
      </c>
      <c r="N48" s="261"/>
    </row>
    <row r="49" spans="2:14" ht="14.25" customHeight="1" x14ac:dyDescent="0.25">
      <c r="B49" s="588"/>
      <c r="C49" s="263"/>
      <c r="D49" s="263"/>
      <c r="E49" s="263"/>
      <c r="F49" s="263"/>
      <c r="G49" s="263" t="s">
        <v>533</v>
      </c>
      <c r="H49" s="32"/>
      <c r="I49" s="588"/>
      <c r="J49" s="263"/>
      <c r="K49" s="263"/>
      <c r="L49" s="263"/>
      <c r="M49" s="263"/>
      <c r="N49" s="263" t="s">
        <v>327</v>
      </c>
    </row>
    <row r="50" spans="2:14" ht="14.25" customHeight="1" x14ac:dyDescent="0.25">
      <c r="B50" s="588"/>
      <c r="C50" s="264"/>
      <c r="D50" s="264"/>
      <c r="E50" s="264"/>
      <c r="F50" s="264"/>
      <c r="G50" s="264"/>
      <c r="H50" s="32"/>
      <c r="I50" s="588"/>
      <c r="J50" s="264"/>
      <c r="K50" s="264"/>
      <c r="L50" s="264"/>
      <c r="M50" s="264"/>
      <c r="N50" s="264"/>
    </row>
    <row r="51" spans="2:14" ht="14.25" customHeight="1" x14ac:dyDescent="0.25">
      <c r="B51" s="262" t="s">
        <v>297</v>
      </c>
      <c r="C51" s="260" t="s">
        <v>298</v>
      </c>
      <c r="D51" s="260" t="s">
        <v>298</v>
      </c>
      <c r="E51" s="260" t="s">
        <v>298</v>
      </c>
      <c r="F51" s="260" t="s">
        <v>298</v>
      </c>
      <c r="G51" s="260" t="s">
        <v>298</v>
      </c>
      <c r="H51" s="266"/>
      <c r="I51" s="262" t="s">
        <v>297</v>
      </c>
      <c r="J51" s="272" t="s">
        <v>355</v>
      </c>
      <c r="K51" s="272" t="s">
        <v>355</v>
      </c>
      <c r="L51" s="260" t="s">
        <v>355</v>
      </c>
      <c r="M51" s="260" t="s">
        <v>355</v>
      </c>
      <c r="N51" s="272" t="s">
        <v>355</v>
      </c>
    </row>
    <row r="52" spans="2:14" ht="15" customHeight="1" x14ac:dyDescent="0.25">
      <c r="B52" s="588" t="s">
        <v>299</v>
      </c>
      <c r="C52" s="261" t="s">
        <v>248</v>
      </c>
      <c r="D52" s="261" t="s">
        <v>248</v>
      </c>
      <c r="E52" s="261" t="s">
        <v>248</v>
      </c>
      <c r="F52" s="261" t="s">
        <v>248</v>
      </c>
      <c r="G52" s="261"/>
      <c r="H52" s="32"/>
      <c r="I52" s="589" t="s">
        <v>299</v>
      </c>
      <c r="J52" s="261" t="s">
        <v>249</v>
      </c>
      <c r="K52" s="261" t="s">
        <v>249</v>
      </c>
      <c r="L52" s="261" t="s">
        <v>249</v>
      </c>
      <c r="M52" s="261" t="s">
        <v>249</v>
      </c>
      <c r="N52" s="515"/>
    </row>
    <row r="53" spans="2:14" ht="14.25" customHeight="1" x14ac:dyDescent="0.25">
      <c r="B53" s="588"/>
      <c r="C53" s="263" t="s">
        <v>1509</v>
      </c>
      <c r="D53" s="263" t="s">
        <v>1510</v>
      </c>
      <c r="E53" s="263" t="s">
        <v>1511</v>
      </c>
      <c r="F53" s="263" t="s">
        <v>1512</v>
      </c>
      <c r="G53" s="263" t="s">
        <v>533</v>
      </c>
      <c r="H53" s="32"/>
      <c r="I53" s="589"/>
      <c r="J53" s="263" t="s">
        <v>1513</v>
      </c>
      <c r="K53" s="263" t="s">
        <v>1514</v>
      </c>
      <c r="L53" s="263" t="s">
        <v>1515</v>
      </c>
      <c r="M53" s="263" t="s">
        <v>1516</v>
      </c>
      <c r="N53" s="516" t="s">
        <v>327</v>
      </c>
    </row>
    <row r="54" spans="2:14" ht="14.25" customHeight="1" x14ac:dyDescent="0.25">
      <c r="B54" s="588"/>
      <c r="C54" s="264" t="s">
        <v>1517</v>
      </c>
      <c r="D54" s="264" t="s">
        <v>1518</v>
      </c>
      <c r="E54" s="264" t="s">
        <v>1519</v>
      </c>
      <c r="F54" s="264" t="s">
        <v>1519</v>
      </c>
      <c r="G54" s="264"/>
      <c r="H54" s="32"/>
      <c r="I54" s="589"/>
      <c r="J54" s="264" t="s">
        <v>1517</v>
      </c>
      <c r="K54" s="264" t="s">
        <v>1518</v>
      </c>
      <c r="L54" s="264" t="s">
        <v>1519</v>
      </c>
      <c r="M54" s="264" t="s">
        <v>1519</v>
      </c>
      <c r="N54" s="517"/>
    </row>
    <row r="55" spans="2:14" ht="15" customHeight="1" x14ac:dyDescent="0.25">
      <c r="B55" s="588" t="s">
        <v>316</v>
      </c>
      <c r="C55" s="261" t="s">
        <v>248</v>
      </c>
      <c r="D55" s="261" t="s">
        <v>248</v>
      </c>
      <c r="E55" s="261" t="s">
        <v>248</v>
      </c>
      <c r="F55" s="261" t="s">
        <v>248</v>
      </c>
      <c r="G55" s="278"/>
      <c r="H55" s="32"/>
      <c r="I55" s="588" t="s">
        <v>316</v>
      </c>
      <c r="J55" s="261" t="s">
        <v>249</v>
      </c>
      <c r="K55" s="261" t="s">
        <v>249</v>
      </c>
      <c r="L55" s="261" t="s">
        <v>249</v>
      </c>
      <c r="M55" s="261" t="s">
        <v>249</v>
      </c>
      <c r="N55" s="278"/>
    </row>
    <row r="56" spans="2:14" ht="14.25" customHeight="1" x14ac:dyDescent="0.25">
      <c r="B56" s="588"/>
      <c r="C56" s="263" t="s">
        <v>1520</v>
      </c>
      <c r="D56" s="263" t="s">
        <v>1521</v>
      </c>
      <c r="E56" s="263" t="s">
        <v>1522</v>
      </c>
      <c r="F56" s="263" t="s">
        <v>1523</v>
      </c>
      <c r="G56" s="279"/>
      <c r="H56" s="32"/>
      <c r="I56" s="588"/>
      <c r="J56" s="263" t="s">
        <v>1524</v>
      </c>
      <c r="K56" s="263" t="s">
        <v>1525</v>
      </c>
      <c r="L56" s="263" t="s">
        <v>1526</v>
      </c>
      <c r="M56" s="263" t="s">
        <v>1527</v>
      </c>
      <c r="N56" s="279"/>
    </row>
    <row r="57" spans="2:14" ht="14.25" customHeight="1" x14ac:dyDescent="0.25">
      <c r="B57" s="588"/>
      <c r="C57" s="264" t="s">
        <v>1517</v>
      </c>
      <c r="D57" s="264" t="s">
        <v>1518</v>
      </c>
      <c r="E57" s="264" t="s">
        <v>1519</v>
      </c>
      <c r="F57" s="264" t="s">
        <v>1519</v>
      </c>
      <c r="G57" s="280"/>
      <c r="H57" s="32"/>
      <c r="I57" s="588"/>
      <c r="J57" s="264" t="s">
        <v>1517</v>
      </c>
      <c r="K57" s="264" t="s">
        <v>1518</v>
      </c>
      <c r="L57" s="264" t="s">
        <v>1519</v>
      </c>
      <c r="M57" s="264" t="s">
        <v>1519</v>
      </c>
      <c r="N57" s="280"/>
    </row>
    <row r="58" spans="2:14" ht="15" customHeight="1" x14ac:dyDescent="0.25">
      <c r="B58" s="588" t="s">
        <v>319</v>
      </c>
      <c r="C58" s="261" t="s">
        <v>248</v>
      </c>
      <c r="D58" s="261" t="s">
        <v>248</v>
      </c>
      <c r="E58" s="261" t="s">
        <v>248</v>
      </c>
      <c r="F58" s="261" t="s">
        <v>248</v>
      </c>
      <c r="G58" s="278"/>
      <c r="H58" s="32"/>
      <c r="I58" s="588" t="s">
        <v>319</v>
      </c>
      <c r="J58" s="261" t="s">
        <v>249</v>
      </c>
      <c r="K58" s="261" t="s">
        <v>249</v>
      </c>
      <c r="L58" s="261" t="s">
        <v>249</v>
      </c>
      <c r="M58" s="261" t="s">
        <v>249</v>
      </c>
      <c r="N58" s="278"/>
    </row>
    <row r="59" spans="2:14" ht="14.25" customHeight="1" x14ac:dyDescent="0.25">
      <c r="B59" s="588"/>
      <c r="C59" s="263" t="s">
        <v>1528</v>
      </c>
      <c r="D59" s="263" t="s">
        <v>1529</v>
      </c>
      <c r="E59" s="263" t="s">
        <v>1530</v>
      </c>
      <c r="F59" s="263" t="s">
        <v>1531</v>
      </c>
      <c r="G59" s="279"/>
      <c r="H59" s="32"/>
      <c r="I59" s="588"/>
      <c r="J59" s="263" t="s">
        <v>1532</v>
      </c>
      <c r="K59" s="263" t="s">
        <v>1533</v>
      </c>
      <c r="L59" s="263" t="s">
        <v>1534</v>
      </c>
      <c r="M59" s="263" t="s">
        <v>1535</v>
      </c>
      <c r="N59" s="279"/>
    </row>
    <row r="60" spans="2:14" ht="14.25" customHeight="1" x14ac:dyDescent="0.25">
      <c r="B60" s="588"/>
      <c r="C60" s="264" t="s">
        <v>1517</v>
      </c>
      <c r="D60" s="264" t="s">
        <v>1536</v>
      </c>
      <c r="E60" s="264" t="s">
        <v>1519</v>
      </c>
      <c r="F60" s="264" t="s">
        <v>1519</v>
      </c>
      <c r="G60" s="280"/>
      <c r="H60" s="32"/>
      <c r="I60" s="588"/>
      <c r="J60" s="264" t="s">
        <v>1517</v>
      </c>
      <c r="K60" s="264" t="s">
        <v>1536</v>
      </c>
      <c r="L60" s="264" t="s">
        <v>1519</v>
      </c>
      <c r="M60" s="264" t="s">
        <v>1519</v>
      </c>
      <c r="N60" s="280"/>
    </row>
    <row r="61" spans="2:14" ht="15" customHeight="1" x14ac:dyDescent="0.25">
      <c r="B61" s="588" t="s">
        <v>325</v>
      </c>
      <c r="C61" s="261" t="s">
        <v>248</v>
      </c>
      <c r="D61" s="261" t="s">
        <v>248</v>
      </c>
      <c r="E61" s="278"/>
      <c r="F61" s="278"/>
      <c r="G61" s="278"/>
      <c r="H61" s="32"/>
      <c r="I61" s="588" t="s">
        <v>325</v>
      </c>
      <c r="J61" s="261" t="s">
        <v>249</v>
      </c>
      <c r="K61" s="261" t="s">
        <v>249</v>
      </c>
      <c r="L61" s="278"/>
      <c r="M61" s="278"/>
      <c r="N61" s="278"/>
    </row>
    <row r="62" spans="2:14" ht="14.25" customHeight="1" x14ac:dyDescent="0.25">
      <c r="B62" s="588"/>
      <c r="C62" s="263" t="s">
        <v>1537</v>
      </c>
      <c r="D62" s="263" t="s">
        <v>1538</v>
      </c>
      <c r="E62" s="279"/>
      <c r="F62" s="279"/>
      <c r="G62" s="279"/>
      <c r="H62" s="32"/>
      <c r="I62" s="588"/>
      <c r="J62" s="263" t="s">
        <v>1539</v>
      </c>
      <c r="K62" s="263" t="s">
        <v>1540</v>
      </c>
      <c r="L62" s="279"/>
      <c r="M62" s="279"/>
      <c r="N62" s="279"/>
    </row>
    <row r="63" spans="2:14" ht="14.25" customHeight="1" x14ac:dyDescent="0.25">
      <c r="B63" s="588"/>
      <c r="C63" s="264" t="s">
        <v>1517</v>
      </c>
      <c r="D63" s="264" t="s">
        <v>1536</v>
      </c>
      <c r="E63" s="280"/>
      <c r="F63" s="280"/>
      <c r="G63" s="280"/>
      <c r="H63" s="32"/>
      <c r="I63" s="588"/>
      <c r="J63" s="264" t="s">
        <v>1517</v>
      </c>
      <c r="K63" s="264" t="s">
        <v>1536</v>
      </c>
      <c r="L63" s="280"/>
      <c r="M63" s="280"/>
      <c r="N63" s="280"/>
    </row>
    <row r="64" spans="2:1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8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61:B63"/>
    <mergeCell ref="I61:I63"/>
    <mergeCell ref="B52:B54"/>
    <mergeCell ref="I52:I54"/>
    <mergeCell ref="B55:B57"/>
    <mergeCell ref="I55:I57"/>
    <mergeCell ref="B58:B60"/>
    <mergeCell ref="I58:I60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0"/>
  <sheetViews>
    <sheetView topLeftCell="E7" zoomScaleNormal="100" workbookViewId="0">
      <selection activeCell="M30" activeCellId="1" sqref="AC33:AC36 M30"/>
    </sheetView>
  </sheetViews>
  <sheetFormatPr defaultColWidth="8.875" defaultRowHeight="15.75" x14ac:dyDescent="0.25"/>
  <cols>
    <col min="1" max="13" width="10.5" customWidth="1"/>
    <col min="14" max="26" width="8.625" customWidth="1"/>
    <col min="27" max="1025" width="11.12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</sheetData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activeCellId="1" sqref="AC33:AC36 B2"/>
    </sheetView>
  </sheetViews>
  <sheetFormatPr defaultColWidth="8.875" defaultRowHeight="15.75" x14ac:dyDescent="0.25"/>
  <cols>
    <col min="1" max="1025" width="8.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3"/>
  <sheetViews>
    <sheetView topLeftCell="H1" zoomScale="78" zoomScaleNormal="78" workbookViewId="0">
      <selection activeCell="I1" sqref="I1:N1"/>
    </sheetView>
  </sheetViews>
  <sheetFormatPr defaultColWidth="8.875" defaultRowHeight="15.75" x14ac:dyDescent="0.25"/>
  <cols>
    <col min="1" max="1" width="3.125" style="145" customWidth="1"/>
    <col min="2" max="2" width="11.875" style="145" customWidth="1"/>
    <col min="3" max="7" width="31.125" style="145" customWidth="1"/>
    <col min="8" max="8" width="2.125" style="145" customWidth="1"/>
    <col min="9" max="9" width="13" style="145" customWidth="1"/>
    <col min="10" max="14" width="32.875" style="145" customWidth="1"/>
    <col min="15" max="256" width="8.625" style="145" customWidth="1"/>
    <col min="257" max="257" width="3.125" style="145" customWidth="1"/>
    <col min="258" max="258" width="11.875" style="145" customWidth="1"/>
    <col min="259" max="263" width="31.125" style="145" customWidth="1"/>
    <col min="264" max="264" width="2.125" style="145" customWidth="1"/>
    <col min="265" max="265" width="13" style="145" customWidth="1"/>
    <col min="266" max="270" width="32.875" style="145" customWidth="1"/>
    <col min="271" max="512" width="8.625" style="145" customWidth="1"/>
    <col min="513" max="513" width="3.125" style="145" customWidth="1"/>
    <col min="514" max="514" width="11.875" style="145" customWidth="1"/>
    <col min="515" max="519" width="31.125" style="145" customWidth="1"/>
    <col min="520" max="520" width="2.125" style="145" customWidth="1"/>
    <col min="521" max="521" width="13" style="145" customWidth="1"/>
    <col min="522" max="526" width="32.875" style="145" customWidth="1"/>
    <col min="527" max="768" width="8.625" style="145" customWidth="1"/>
    <col min="769" max="769" width="3.125" style="145" customWidth="1"/>
    <col min="770" max="770" width="11.875" style="145" customWidth="1"/>
    <col min="771" max="775" width="31.125" style="145" customWidth="1"/>
    <col min="776" max="776" width="2.125" style="145" customWidth="1"/>
    <col min="777" max="777" width="13" style="145" customWidth="1"/>
    <col min="778" max="782" width="32.875" style="145" customWidth="1"/>
    <col min="783" max="1025" width="8.625" style="145" customWidth="1"/>
  </cols>
  <sheetData>
    <row r="1" spans="2:14" ht="21" x14ac:dyDescent="0.25">
      <c r="B1" s="578" t="s">
        <v>1543</v>
      </c>
      <c r="C1" s="578"/>
      <c r="D1" s="578"/>
      <c r="E1" s="578"/>
      <c r="F1" s="578"/>
      <c r="G1" s="578"/>
      <c r="H1" s="146"/>
      <c r="I1" s="578" t="s">
        <v>1544</v>
      </c>
      <c r="J1" s="578"/>
      <c r="K1" s="578"/>
      <c r="L1" s="578"/>
      <c r="M1" s="578"/>
      <c r="N1" s="578"/>
    </row>
    <row r="2" spans="2:14" x14ac:dyDescent="0.25"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2:14" x14ac:dyDescent="0.25">
      <c r="B3" s="148"/>
      <c r="C3" s="149"/>
      <c r="D3" s="149"/>
      <c r="E3" s="149"/>
      <c r="F3" s="149"/>
      <c r="G3" s="147"/>
      <c r="H3" s="147"/>
      <c r="I3" s="148"/>
      <c r="J3" s="149"/>
      <c r="K3" s="149"/>
      <c r="L3" s="149"/>
      <c r="M3" s="149"/>
      <c r="N3" s="149"/>
    </row>
    <row r="4" spans="2:14" s="150" customFormat="1" ht="15" customHeight="1" x14ac:dyDescent="0.25">
      <c r="B4" s="576" t="s">
        <v>238</v>
      </c>
      <c r="C4" s="576"/>
      <c r="D4" s="576"/>
      <c r="E4" s="576"/>
      <c r="F4" s="576"/>
      <c r="G4" s="576"/>
      <c r="I4" s="576" t="s">
        <v>239</v>
      </c>
      <c r="J4" s="576"/>
      <c r="K4" s="576"/>
      <c r="L4" s="576"/>
      <c r="M4" s="576"/>
      <c r="N4" s="576"/>
    </row>
    <row r="5" spans="2:14" s="150" customFormat="1" x14ac:dyDescent="0.25">
      <c r="B5" s="151"/>
      <c r="C5" s="152"/>
      <c r="D5" s="153">
        <v>1</v>
      </c>
      <c r="E5" s="154" t="s">
        <v>240</v>
      </c>
      <c r="F5" s="155"/>
      <c r="G5" s="156"/>
      <c r="I5" s="151"/>
      <c r="J5" s="152"/>
      <c r="K5" s="153">
        <v>1</v>
      </c>
      <c r="L5" s="154" t="s">
        <v>241</v>
      </c>
      <c r="M5" s="155"/>
      <c r="N5" s="156"/>
    </row>
    <row r="6" spans="2:14" s="150" customFormat="1" x14ac:dyDescent="0.25">
      <c r="B6" s="157"/>
      <c r="C6" s="158"/>
      <c r="D6" s="158" t="s">
        <v>242</v>
      </c>
      <c r="E6" s="158" t="s">
        <v>243</v>
      </c>
      <c r="F6" s="158"/>
      <c r="G6" s="159"/>
      <c r="H6" s="160"/>
      <c r="I6" s="161"/>
      <c r="J6" s="162"/>
      <c r="K6" s="158" t="s">
        <v>244</v>
      </c>
      <c r="L6" s="158" t="s">
        <v>245</v>
      </c>
      <c r="M6" s="158"/>
      <c r="N6" s="163"/>
    </row>
    <row r="7" spans="2:14" ht="12.75" customHeight="1" x14ac:dyDescent="0.5">
      <c r="B7" s="164" t="s">
        <v>246</v>
      </c>
      <c r="C7" s="165">
        <v>1</v>
      </c>
      <c r="D7" s="165">
        <v>2</v>
      </c>
      <c r="E7" s="165">
        <v>3</v>
      </c>
      <c r="F7" s="165">
        <v>4</v>
      </c>
      <c r="G7" s="165">
        <v>5</v>
      </c>
      <c r="H7" s="166"/>
      <c r="I7" s="164" t="s">
        <v>127</v>
      </c>
      <c r="J7" s="165">
        <v>1</v>
      </c>
      <c r="K7" s="165">
        <v>2</v>
      </c>
      <c r="L7" s="165">
        <v>3</v>
      </c>
      <c r="M7" s="165">
        <v>4</v>
      </c>
      <c r="N7" s="165">
        <v>5</v>
      </c>
    </row>
    <row r="8" spans="2:14" ht="15" customHeight="1" x14ac:dyDescent="0.25">
      <c r="B8" s="573" t="s">
        <v>247</v>
      </c>
      <c r="C8" s="168" t="s">
        <v>248</v>
      </c>
      <c r="D8" s="168" t="s">
        <v>248</v>
      </c>
      <c r="E8" s="168" t="s">
        <v>248</v>
      </c>
      <c r="F8" s="168" t="s">
        <v>248</v>
      </c>
      <c r="G8" s="168" t="s">
        <v>248</v>
      </c>
      <c r="H8" s="147"/>
      <c r="I8" s="577" t="s">
        <v>247</v>
      </c>
      <c r="J8" s="168" t="s">
        <v>249</v>
      </c>
      <c r="K8" s="168" t="s">
        <v>249</v>
      </c>
      <c r="L8" s="168" t="s">
        <v>249</v>
      </c>
      <c r="M8" s="168" t="s">
        <v>249</v>
      </c>
      <c r="N8" s="168" t="s">
        <v>249</v>
      </c>
    </row>
    <row r="9" spans="2:14" x14ac:dyDescent="0.25">
      <c r="B9" s="573"/>
      <c r="C9" s="170" t="s">
        <v>250</v>
      </c>
      <c r="D9" s="170" t="s">
        <v>251</v>
      </c>
      <c r="E9" s="170" t="s">
        <v>252</v>
      </c>
      <c r="F9" s="170" t="s">
        <v>253</v>
      </c>
      <c r="G9" s="170" t="s">
        <v>254</v>
      </c>
      <c r="H9" s="147"/>
      <c r="I9" s="577"/>
      <c r="J9" s="170" t="s">
        <v>255</v>
      </c>
      <c r="K9" s="170" t="s">
        <v>256</v>
      </c>
      <c r="L9" s="170" t="s">
        <v>257</v>
      </c>
      <c r="M9" s="170" t="s">
        <v>258</v>
      </c>
      <c r="N9" s="170" t="s">
        <v>259</v>
      </c>
    </row>
    <row r="10" spans="2:14" x14ac:dyDescent="0.25">
      <c r="B10" s="573"/>
      <c r="C10" s="171" t="s">
        <v>243</v>
      </c>
      <c r="D10" s="171" t="s">
        <v>260</v>
      </c>
      <c r="E10" s="171" t="s">
        <v>261</v>
      </c>
      <c r="F10" s="170" t="s">
        <v>262</v>
      </c>
      <c r="G10" s="171" t="s">
        <v>263</v>
      </c>
      <c r="H10" s="147"/>
      <c r="I10" s="577"/>
      <c r="J10" s="171" t="s">
        <v>243</v>
      </c>
      <c r="K10" s="171" t="s">
        <v>260</v>
      </c>
      <c r="L10" s="171" t="s">
        <v>261</v>
      </c>
      <c r="M10" s="170" t="s">
        <v>262</v>
      </c>
      <c r="N10" s="171" t="s">
        <v>263</v>
      </c>
    </row>
    <row r="11" spans="2:14" ht="15" customHeight="1" x14ac:dyDescent="0.25">
      <c r="B11" s="573" t="s">
        <v>264</v>
      </c>
      <c r="C11" s="168" t="s">
        <v>248</v>
      </c>
      <c r="D11" s="168" t="s">
        <v>248</v>
      </c>
      <c r="E11" s="168" t="s">
        <v>248</v>
      </c>
      <c r="F11" s="168" t="s">
        <v>248</v>
      </c>
      <c r="G11" s="168" t="s">
        <v>248</v>
      </c>
      <c r="H11" s="147"/>
      <c r="I11" s="573" t="s">
        <v>264</v>
      </c>
      <c r="J11" s="168" t="s">
        <v>249</v>
      </c>
      <c r="K11" s="168" t="s">
        <v>249</v>
      </c>
      <c r="L11" s="168" t="s">
        <v>249</v>
      </c>
      <c r="M11" s="168" t="s">
        <v>249</v>
      </c>
      <c r="N11" s="168" t="s">
        <v>249</v>
      </c>
    </row>
    <row r="12" spans="2:14" x14ac:dyDescent="0.25">
      <c r="B12" s="573"/>
      <c r="C12" s="170" t="s">
        <v>265</v>
      </c>
      <c r="D12" s="170" t="s">
        <v>266</v>
      </c>
      <c r="E12" s="170" t="s">
        <v>267</v>
      </c>
      <c r="F12" s="170" t="s">
        <v>268</v>
      </c>
      <c r="G12" s="170" t="s">
        <v>269</v>
      </c>
      <c r="H12" s="147"/>
      <c r="I12" s="573"/>
      <c r="J12" s="170" t="s">
        <v>270</v>
      </c>
      <c r="K12" s="170" t="s">
        <v>271</v>
      </c>
      <c r="L12" s="170" t="s">
        <v>272</v>
      </c>
      <c r="M12" s="170" t="s">
        <v>273</v>
      </c>
      <c r="N12" s="170" t="s">
        <v>274</v>
      </c>
    </row>
    <row r="13" spans="2:14" x14ac:dyDescent="0.25">
      <c r="B13" s="573"/>
      <c r="C13" s="171" t="s">
        <v>243</v>
      </c>
      <c r="D13" s="171" t="s">
        <v>260</v>
      </c>
      <c r="E13" s="171" t="s">
        <v>261</v>
      </c>
      <c r="F13" s="171" t="s">
        <v>262</v>
      </c>
      <c r="G13" s="171" t="s">
        <v>263</v>
      </c>
      <c r="H13" s="147"/>
      <c r="I13" s="573"/>
      <c r="J13" s="171" t="s">
        <v>243</v>
      </c>
      <c r="K13" s="171" t="s">
        <v>260</v>
      </c>
      <c r="L13" s="171" t="s">
        <v>261</v>
      </c>
      <c r="M13" s="171" t="s">
        <v>262</v>
      </c>
      <c r="N13" s="171" t="s">
        <v>263</v>
      </c>
    </row>
    <row r="14" spans="2:14" ht="15" customHeight="1" x14ac:dyDescent="0.25">
      <c r="B14" s="573" t="s">
        <v>275</v>
      </c>
      <c r="C14" s="168" t="s">
        <v>248</v>
      </c>
      <c r="D14" s="168" t="s">
        <v>248</v>
      </c>
      <c r="E14" s="168" t="s">
        <v>248</v>
      </c>
      <c r="F14" s="168" t="s">
        <v>248</v>
      </c>
      <c r="G14" s="168" t="s">
        <v>248</v>
      </c>
      <c r="H14" s="147"/>
      <c r="I14" s="573" t="s">
        <v>275</v>
      </c>
      <c r="J14" s="168" t="s">
        <v>249</v>
      </c>
      <c r="K14" s="168" t="s">
        <v>249</v>
      </c>
      <c r="L14" s="168" t="s">
        <v>249</v>
      </c>
      <c r="M14" s="168" t="s">
        <v>249</v>
      </c>
      <c r="N14" s="168" t="s">
        <v>249</v>
      </c>
    </row>
    <row r="15" spans="2:14" ht="31.5" x14ac:dyDescent="0.25">
      <c r="B15" s="573"/>
      <c r="C15" s="170" t="s">
        <v>276</v>
      </c>
      <c r="D15" s="170" t="s">
        <v>277</v>
      </c>
      <c r="E15" s="170" t="s">
        <v>278</v>
      </c>
      <c r="F15" s="170" t="s">
        <v>279</v>
      </c>
      <c r="G15" s="170" t="s">
        <v>280</v>
      </c>
      <c r="H15" s="147"/>
      <c r="I15" s="573"/>
      <c r="J15" s="170" t="s">
        <v>281</v>
      </c>
      <c r="K15" s="170" t="s">
        <v>282</v>
      </c>
      <c r="L15" s="170" t="s">
        <v>283</v>
      </c>
      <c r="M15" s="170" t="s">
        <v>284</v>
      </c>
      <c r="N15" s="170" t="s">
        <v>285</v>
      </c>
    </row>
    <row r="16" spans="2:14" x14ac:dyDescent="0.25">
      <c r="B16" s="573"/>
      <c r="C16" s="171" t="s">
        <v>243</v>
      </c>
      <c r="D16" s="171" t="s">
        <v>260</v>
      </c>
      <c r="E16" s="171" t="s">
        <v>261</v>
      </c>
      <c r="F16" s="171" t="s">
        <v>262</v>
      </c>
      <c r="G16" s="171" t="s">
        <v>263</v>
      </c>
      <c r="H16" s="147"/>
      <c r="I16" s="573"/>
      <c r="J16" s="171" t="s">
        <v>243</v>
      </c>
      <c r="K16" s="171" t="s">
        <v>260</v>
      </c>
      <c r="L16" s="171" t="s">
        <v>261</v>
      </c>
      <c r="M16" s="171" t="s">
        <v>262</v>
      </c>
      <c r="N16" s="171" t="s">
        <v>263</v>
      </c>
    </row>
    <row r="17" spans="2:14" ht="15" customHeight="1" x14ac:dyDescent="0.25">
      <c r="B17" s="573" t="s">
        <v>286</v>
      </c>
      <c r="C17" s="168" t="s">
        <v>248</v>
      </c>
      <c r="D17" s="168" t="s">
        <v>248</v>
      </c>
      <c r="E17" s="168" t="s">
        <v>248</v>
      </c>
      <c r="F17" s="168" t="s">
        <v>248</v>
      </c>
      <c r="G17" s="168" t="s">
        <v>248</v>
      </c>
      <c r="H17" s="147"/>
      <c r="I17" s="573" t="s">
        <v>286</v>
      </c>
      <c r="J17" s="168" t="s">
        <v>249</v>
      </c>
      <c r="K17" s="168" t="s">
        <v>249</v>
      </c>
      <c r="L17" s="168" t="s">
        <v>249</v>
      </c>
      <c r="M17" s="168" t="s">
        <v>249</v>
      </c>
      <c r="N17" s="168" t="s">
        <v>249</v>
      </c>
    </row>
    <row r="18" spans="2:14" x14ac:dyDescent="0.25">
      <c r="B18" s="573"/>
      <c r="C18" s="170" t="s">
        <v>287</v>
      </c>
      <c r="D18" s="170" t="s">
        <v>288</v>
      </c>
      <c r="E18" s="170" t="s">
        <v>289</v>
      </c>
      <c r="F18" s="170" t="s">
        <v>290</v>
      </c>
      <c r="G18" s="170" t="s">
        <v>291</v>
      </c>
      <c r="H18" s="147"/>
      <c r="I18" s="573"/>
      <c r="J18" s="170" t="s">
        <v>292</v>
      </c>
      <c r="K18" s="170" t="s">
        <v>293</v>
      </c>
      <c r="L18" s="170" t="s">
        <v>294</v>
      </c>
      <c r="M18" s="170" t="s">
        <v>295</v>
      </c>
      <c r="N18" s="170" t="s">
        <v>296</v>
      </c>
    </row>
    <row r="19" spans="2:14" x14ac:dyDescent="0.25">
      <c r="B19" s="573"/>
      <c r="C19" s="171" t="s">
        <v>243</v>
      </c>
      <c r="D19" s="171" t="s">
        <v>260</v>
      </c>
      <c r="E19" s="171" t="s">
        <v>261</v>
      </c>
      <c r="F19" s="171" t="s">
        <v>262</v>
      </c>
      <c r="G19" s="171" t="s">
        <v>263</v>
      </c>
      <c r="H19" s="147"/>
      <c r="I19" s="573"/>
      <c r="J19" s="171" t="s">
        <v>243</v>
      </c>
      <c r="K19" s="171" t="s">
        <v>260</v>
      </c>
      <c r="L19" s="171" t="s">
        <v>261</v>
      </c>
      <c r="M19" s="171" t="s">
        <v>262</v>
      </c>
      <c r="N19" s="171" t="s">
        <v>263</v>
      </c>
    </row>
    <row r="20" spans="2:14" x14ac:dyDescent="0.25">
      <c r="B20" s="169" t="s">
        <v>297</v>
      </c>
      <c r="C20" s="167" t="s">
        <v>298</v>
      </c>
      <c r="D20" s="167" t="s">
        <v>298</v>
      </c>
      <c r="E20" s="167" t="s">
        <v>298</v>
      </c>
      <c r="F20" s="167" t="s">
        <v>298</v>
      </c>
      <c r="G20" s="167" t="s">
        <v>298</v>
      </c>
      <c r="H20" s="172"/>
      <c r="I20" s="169" t="s">
        <v>297</v>
      </c>
      <c r="J20" s="167" t="s">
        <v>298</v>
      </c>
      <c r="K20" s="167" t="s">
        <v>298</v>
      </c>
      <c r="L20" s="167" t="s">
        <v>298</v>
      </c>
      <c r="M20" s="167" t="s">
        <v>298</v>
      </c>
      <c r="N20" s="167" t="s">
        <v>298</v>
      </c>
    </row>
    <row r="21" spans="2:14" ht="15" customHeight="1" x14ac:dyDescent="0.25">
      <c r="B21" s="573" t="s">
        <v>299</v>
      </c>
      <c r="C21" s="168" t="s">
        <v>248</v>
      </c>
      <c r="D21" s="168" t="s">
        <v>300</v>
      </c>
      <c r="E21" s="168" t="s">
        <v>300</v>
      </c>
      <c r="F21" s="168" t="s">
        <v>300</v>
      </c>
      <c r="G21" s="168" t="s">
        <v>300</v>
      </c>
      <c r="H21" s="147"/>
      <c r="I21" s="575" t="s">
        <v>299</v>
      </c>
      <c r="J21" s="168" t="s">
        <v>249</v>
      </c>
      <c r="K21" s="168" t="s">
        <v>301</v>
      </c>
      <c r="L21" s="168" t="s">
        <v>301</v>
      </c>
      <c r="M21" s="168" t="s">
        <v>301</v>
      </c>
      <c r="N21" s="168" t="s">
        <v>301</v>
      </c>
    </row>
    <row r="22" spans="2:14" x14ac:dyDescent="0.25">
      <c r="B22" s="573"/>
      <c r="C22" s="170" t="s">
        <v>302</v>
      </c>
      <c r="D22" s="170" t="s">
        <v>303</v>
      </c>
      <c r="E22" s="170" t="s">
        <v>304</v>
      </c>
      <c r="F22" s="170" t="s">
        <v>305</v>
      </c>
      <c r="G22" s="170" t="s">
        <v>306</v>
      </c>
      <c r="H22" s="147"/>
      <c r="I22" s="575"/>
      <c r="J22" s="170" t="s">
        <v>307</v>
      </c>
      <c r="K22" s="170" t="s">
        <v>308</v>
      </c>
      <c r="L22" s="170" t="s">
        <v>309</v>
      </c>
      <c r="M22" s="170" t="s">
        <v>310</v>
      </c>
      <c r="N22" s="170" t="s">
        <v>311</v>
      </c>
    </row>
    <row r="23" spans="2:14" x14ac:dyDescent="0.25">
      <c r="B23" s="573"/>
      <c r="C23" s="171" t="s">
        <v>312</v>
      </c>
      <c r="D23" s="171" t="s">
        <v>313</v>
      </c>
      <c r="E23" s="171" t="s">
        <v>260</v>
      </c>
      <c r="F23" s="171" t="s">
        <v>313</v>
      </c>
      <c r="G23" s="170" t="s">
        <v>313</v>
      </c>
      <c r="H23" s="147"/>
      <c r="I23" s="575"/>
      <c r="J23" s="171" t="s">
        <v>312</v>
      </c>
      <c r="K23" s="171" t="s">
        <v>314</v>
      </c>
      <c r="L23" s="171" t="s">
        <v>260</v>
      </c>
      <c r="M23" s="171" t="s">
        <v>315</v>
      </c>
      <c r="N23" s="170" t="s">
        <v>315</v>
      </c>
    </row>
    <row r="24" spans="2:14" ht="15" customHeight="1" x14ac:dyDescent="0.25">
      <c r="B24" s="573" t="s">
        <v>316</v>
      </c>
      <c r="C24" s="168" t="s">
        <v>248</v>
      </c>
      <c r="D24" s="168" t="s">
        <v>300</v>
      </c>
      <c r="E24" s="168" t="s">
        <v>300</v>
      </c>
      <c r="F24" s="168" t="s">
        <v>300</v>
      </c>
      <c r="G24" s="168" t="s">
        <v>300</v>
      </c>
      <c r="H24" s="147"/>
      <c r="I24" s="573" t="s">
        <v>316</v>
      </c>
      <c r="J24" s="168" t="s">
        <v>249</v>
      </c>
      <c r="K24" s="168" t="s">
        <v>301</v>
      </c>
      <c r="L24" s="168" t="s">
        <v>301</v>
      </c>
      <c r="M24" s="168" t="s">
        <v>301</v>
      </c>
      <c r="N24" s="168" t="s">
        <v>301</v>
      </c>
    </row>
    <row r="25" spans="2:14" x14ac:dyDescent="0.25">
      <c r="B25" s="573"/>
      <c r="C25" s="170" t="s">
        <v>317</v>
      </c>
      <c r="D25" s="170" t="s">
        <v>303</v>
      </c>
      <c r="E25" s="170" t="s">
        <v>304</v>
      </c>
      <c r="F25" s="170" t="s">
        <v>305</v>
      </c>
      <c r="G25" s="170" t="s">
        <v>306</v>
      </c>
      <c r="H25" s="147"/>
      <c r="I25" s="573"/>
      <c r="J25" s="170" t="s">
        <v>318</v>
      </c>
      <c r="K25" s="170" t="s">
        <v>308</v>
      </c>
      <c r="L25" s="170" t="s">
        <v>309</v>
      </c>
      <c r="M25" s="170" t="s">
        <v>310</v>
      </c>
      <c r="N25" s="170" t="s">
        <v>311</v>
      </c>
    </row>
    <row r="26" spans="2:14" x14ac:dyDescent="0.25">
      <c r="B26" s="573"/>
      <c r="C26" s="171" t="s">
        <v>312</v>
      </c>
      <c r="D26" s="171" t="s">
        <v>313</v>
      </c>
      <c r="E26" s="171" t="s">
        <v>260</v>
      </c>
      <c r="F26" s="171" t="s">
        <v>313</v>
      </c>
      <c r="G26" s="171" t="s">
        <v>313</v>
      </c>
      <c r="H26" s="147"/>
      <c r="I26" s="573"/>
      <c r="J26" s="171" t="s">
        <v>312</v>
      </c>
      <c r="K26" s="171" t="s">
        <v>314</v>
      </c>
      <c r="L26" s="171" t="s">
        <v>260</v>
      </c>
      <c r="M26" s="171" t="s">
        <v>315</v>
      </c>
      <c r="N26" s="170" t="s">
        <v>315</v>
      </c>
    </row>
    <row r="27" spans="2:14" ht="15" customHeight="1" x14ac:dyDescent="0.25">
      <c r="B27" s="573" t="s">
        <v>319</v>
      </c>
      <c r="C27" s="168" t="s">
        <v>320</v>
      </c>
      <c r="D27" s="168" t="s">
        <v>300</v>
      </c>
      <c r="E27" s="168" t="s">
        <v>300</v>
      </c>
      <c r="F27" s="168" t="s">
        <v>300</v>
      </c>
      <c r="G27" s="168" t="s">
        <v>300</v>
      </c>
      <c r="H27" s="147"/>
      <c r="I27" s="573" t="s">
        <v>319</v>
      </c>
      <c r="J27" s="168" t="s">
        <v>301</v>
      </c>
      <c r="K27" s="168" t="s">
        <v>301</v>
      </c>
      <c r="L27" s="168" t="s">
        <v>301</v>
      </c>
      <c r="M27" s="168" t="s">
        <v>301</v>
      </c>
      <c r="N27" s="168" t="s">
        <v>301</v>
      </c>
    </row>
    <row r="28" spans="2:14" x14ac:dyDescent="0.25">
      <c r="B28" s="573"/>
      <c r="C28" s="170" t="s">
        <v>321</v>
      </c>
      <c r="D28" s="170" t="s">
        <v>322</v>
      </c>
      <c r="E28" s="170" t="s">
        <v>304</v>
      </c>
      <c r="F28" s="170" t="s">
        <v>305</v>
      </c>
      <c r="G28" s="170" t="s">
        <v>306</v>
      </c>
      <c r="H28" s="147"/>
      <c r="I28" s="573"/>
      <c r="J28" s="170" t="s">
        <v>323</v>
      </c>
      <c r="K28" s="170" t="s">
        <v>324</v>
      </c>
      <c r="L28" s="170" t="s">
        <v>309</v>
      </c>
      <c r="M28" s="170" t="s">
        <v>310</v>
      </c>
      <c r="N28" s="170" t="s">
        <v>311</v>
      </c>
    </row>
    <row r="29" spans="2:14" x14ac:dyDescent="0.25">
      <c r="B29" s="573"/>
      <c r="C29" s="171" t="s">
        <v>313</v>
      </c>
      <c r="D29" s="171" t="s">
        <v>313</v>
      </c>
      <c r="E29" s="171" t="s">
        <v>260</v>
      </c>
      <c r="F29" s="171" t="s">
        <v>313</v>
      </c>
      <c r="G29" s="171" t="s">
        <v>313</v>
      </c>
      <c r="H29" s="147"/>
      <c r="I29" s="573"/>
      <c r="J29" s="171" t="s">
        <v>314</v>
      </c>
      <c r="K29" s="171" t="s">
        <v>314</v>
      </c>
      <c r="L29" s="171" t="s">
        <v>260</v>
      </c>
      <c r="M29" s="171" t="s">
        <v>315</v>
      </c>
      <c r="N29" s="170" t="s">
        <v>315</v>
      </c>
    </row>
    <row r="30" spans="2:14" ht="15" customHeight="1" x14ac:dyDescent="0.25">
      <c r="B30" s="573" t="s">
        <v>325</v>
      </c>
      <c r="C30" s="168" t="s">
        <v>320</v>
      </c>
      <c r="D30" s="168" t="s">
        <v>300</v>
      </c>
      <c r="E30" s="168" t="s">
        <v>300</v>
      </c>
      <c r="F30" s="168" t="s">
        <v>300</v>
      </c>
      <c r="G30" s="168" t="s">
        <v>300</v>
      </c>
      <c r="H30" s="147"/>
      <c r="I30" s="573" t="s">
        <v>325</v>
      </c>
      <c r="J30" s="168" t="s">
        <v>301</v>
      </c>
      <c r="K30" s="168" t="s">
        <v>301</v>
      </c>
      <c r="L30" s="168" t="s">
        <v>301</v>
      </c>
      <c r="M30" s="168" t="s">
        <v>301</v>
      </c>
      <c r="N30" s="168" t="s">
        <v>301</v>
      </c>
    </row>
    <row r="31" spans="2:14" x14ac:dyDescent="0.25">
      <c r="B31" s="573"/>
      <c r="C31" s="170" t="s">
        <v>321</v>
      </c>
      <c r="D31" s="170" t="s">
        <v>322</v>
      </c>
      <c r="E31" s="170" t="s">
        <v>304</v>
      </c>
      <c r="F31" s="173" t="s">
        <v>305</v>
      </c>
      <c r="G31" s="170" t="s">
        <v>306</v>
      </c>
      <c r="H31" s="147"/>
      <c r="I31" s="573"/>
      <c r="J31" s="170" t="s">
        <v>323</v>
      </c>
      <c r="K31" s="170" t="s">
        <v>324</v>
      </c>
      <c r="L31" s="170" t="s">
        <v>309</v>
      </c>
      <c r="M31" s="170" t="s">
        <v>310</v>
      </c>
      <c r="N31" s="170" t="s">
        <v>311</v>
      </c>
    </row>
    <row r="32" spans="2:14" x14ac:dyDescent="0.25">
      <c r="B32" s="573"/>
      <c r="C32" s="171" t="s">
        <v>313</v>
      </c>
      <c r="D32" s="171" t="s">
        <v>313</v>
      </c>
      <c r="E32" s="171" t="s">
        <v>260</v>
      </c>
      <c r="F32" s="171" t="s">
        <v>313</v>
      </c>
      <c r="G32" s="171" t="s">
        <v>313</v>
      </c>
      <c r="H32" s="147"/>
      <c r="I32" s="573"/>
      <c r="J32" s="171" t="s">
        <v>314</v>
      </c>
      <c r="K32" s="171" t="s">
        <v>314</v>
      </c>
      <c r="L32" s="171" t="s">
        <v>260</v>
      </c>
      <c r="M32" s="171" t="s">
        <v>315</v>
      </c>
      <c r="N32" s="171" t="s">
        <v>315</v>
      </c>
    </row>
    <row r="33" spans="2:14" x14ac:dyDescent="0.25">
      <c r="B33" s="174"/>
      <c r="C33" s="147"/>
      <c r="D33" s="147"/>
      <c r="E33" s="147"/>
      <c r="F33" s="147"/>
      <c r="G33" s="175"/>
      <c r="H33" s="147"/>
      <c r="I33" s="172"/>
      <c r="J33" s="147"/>
      <c r="K33" s="147"/>
      <c r="L33" s="147"/>
      <c r="M33" s="147"/>
      <c r="N33" s="147"/>
    </row>
    <row r="34" spans="2:14" x14ac:dyDescent="0.25">
      <c r="B34" s="174"/>
      <c r="C34" s="147"/>
      <c r="D34" s="147"/>
      <c r="E34" s="147"/>
      <c r="F34" s="147"/>
      <c r="G34" s="175"/>
      <c r="H34" s="147"/>
      <c r="I34" s="172"/>
      <c r="J34" s="147"/>
      <c r="K34" s="147"/>
      <c r="L34" s="147"/>
      <c r="M34" s="147"/>
      <c r="N34" s="147"/>
    </row>
    <row r="35" spans="2:14" s="150" customFormat="1" ht="15" customHeight="1" x14ac:dyDescent="0.25">
      <c r="B35" s="576" t="str">
        <f>B4</f>
        <v>ACİL TIP STAJI</v>
      </c>
      <c r="C35" s="576"/>
      <c r="D35" s="576"/>
      <c r="E35" s="576"/>
      <c r="F35" s="576"/>
      <c r="G35" s="576"/>
      <c r="I35" s="576" t="str">
        <f>I4</f>
        <v>EMERGENCY MEDICINE INTERNSHIP</v>
      </c>
      <c r="J35" s="576"/>
      <c r="K35" s="576"/>
      <c r="L35" s="576"/>
      <c r="M35" s="576"/>
      <c r="N35" s="576"/>
    </row>
    <row r="36" spans="2:14" s="150" customFormat="1" x14ac:dyDescent="0.25">
      <c r="B36" s="151"/>
      <c r="C36" s="152"/>
      <c r="D36" s="153">
        <f>D5+1</f>
        <v>2</v>
      </c>
      <c r="E36" s="154" t="str">
        <f>E5</f>
        <v>HAFTA</v>
      </c>
      <c r="F36" s="155"/>
      <c r="G36" s="156"/>
      <c r="I36" s="151"/>
      <c r="J36" s="152"/>
      <c r="K36" s="153">
        <f>K5+1</f>
        <v>2</v>
      </c>
      <c r="L36" s="154" t="str">
        <f>L5</f>
        <v>WEEK</v>
      </c>
      <c r="M36" s="155"/>
      <c r="N36" s="156"/>
    </row>
    <row r="37" spans="2:14" s="150" customFormat="1" x14ac:dyDescent="0.25">
      <c r="B37" s="157"/>
      <c r="C37" s="158"/>
      <c r="D37" s="158" t="str">
        <f>D6:I6</f>
        <v>Staj sorumlusu:</v>
      </c>
      <c r="E37" s="158" t="str">
        <f>E6:J6</f>
        <v>Dr. Melih Çamcı</v>
      </c>
      <c r="F37" s="158"/>
      <c r="G37" s="159"/>
      <c r="H37" s="160"/>
      <c r="I37" s="161"/>
      <c r="J37" s="162"/>
      <c r="K37" s="158" t="str">
        <f>K6:P6</f>
        <v>Managers:</v>
      </c>
      <c r="L37" s="158" t="str">
        <f>L6:Q6</f>
        <v>Dr. Çağdaş Yıldırım</v>
      </c>
      <c r="M37" s="158"/>
      <c r="N37" s="163"/>
    </row>
    <row r="38" spans="2:14" ht="12.75" customHeight="1" x14ac:dyDescent="0.5">
      <c r="B38" s="164" t="s">
        <v>246</v>
      </c>
      <c r="C38" s="165">
        <f>C7+5</f>
        <v>6</v>
      </c>
      <c r="D38" s="165">
        <f>D7+5</f>
        <v>7</v>
      </c>
      <c r="E38" s="165">
        <f>E7+5</f>
        <v>8</v>
      </c>
      <c r="F38" s="165">
        <f>F7+5</f>
        <v>9</v>
      </c>
      <c r="G38" s="165">
        <f>G7+5</f>
        <v>10</v>
      </c>
      <c r="H38" s="166"/>
      <c r="I38" s="164" t="s">
        <v>127</v>
      </c>
      <c r="J38" s="165">
        <f>J7+5</f>
        <v>6</v>
      </c>
      <c r="K38" s="165">
        <f>K7+5</f>
        <v>7</v>
      </c>
      <c r="L38" s="165">
        <f>L7+5</f>
        <v>8</v>
      </c>
      <c r="M38" s="165">
        <f>M7+5</f>
        <v>9</v>
      </c>
      <c r="N38" s="165">
        <f>N7+5</f>
        <v>10</v>
      </c>
    </row>
    <row r="39" spans="2:14" ht="15" customHeight="1" x14ac:dyDescent="0.25">
      <c r="B39" s="573" t="s">
        <v>247</v>
      </c>
      <c r="C39" s="168" t="s">
        <v>248</v>
      </c>
      <c r="D39" s="168" t="s">
        <v>248</v>
      </c>
      <c r="E39" s="168" t="s">
        <v>248</v>
      </c>
      <c r="F39" s="168" t="s">
        <v>320</v>
      </c>
      <c r="G39" s="574" t="s">
        <v>326</v>
      </c>
      <c r="H39" s="147"/>
      <c r="I39" s="577" t="s">
        <v>247</v>
      </c>
      <c r="J39" s="168" t="s">
        <v>249</v>
      </c>
      <c r="K39" s="168" t="s">
        <v>249</v>
      </c>
      <c r="L39" s="168" t="s">
        <v>249</v>
      </c>
      <c r="M39" s="168" t="s">
        <v>301</v>
      </c>
      <c r="N39" s="574" t="s">
        <v>327</v>
      </c>
    </row>
    <row r="40" spans="2:14" ht="31.5" x14ac:dyDescent="0.25">
      <c r="B40" s="573"/>
      <c r="C40" s="170" t="s">
        <v>328</v>
      </c>
      <c r="D40" s="170" t="s">
        <v>329</v>
      </c>
      <c r="E40" s="170" t="s">
        <v>330</v>
      </c>
      <c r="F40" s="170" t="s">
        <v>331</v>
      </c>
      <c r="G40" s="574"/>
      <c r="H40" s="147"/>
      <c r="I40" s="577"/>
      <c r="J40" s="170" t="s">
        <v>332</v>
      </c>
      <c r="K40" s="170" t="s">
        <v>333</v>
      </c>
      <c r="L40" s="170" t="s">
        <v>334</v>
      </c>
      <c r="M40" s="170" t="s">
        <v>335</v>
      </c>
      <c r="N40" s="574"/>
    </row>
    <row r="41" spans="2:14" x14ac:dyDescent="0.25">
      <c r="B41" s="573"/>
      <c r="C41" s="171" t="s">
        <v>336</v>
      </c>
      <c r="D41" s="171" t="s">
        <v>245</v>
      </c>
      <c r="E41" s="171" t="s">
        <v>337</v>
      </c>
      <c r="F41" s="171" t="s">
        <v>313</v>
      </c>
      <c r="G41" s="574"/>
      <c r="H41" s="147"/>
      <c r="I41" s="577"/>
      <c r="J41" s="171" t="s">
        <v>336</v>
      </c>
      <c r="K41" s="171" t="s">
        <v>245</v>
      </c>
      <c r="L41" s="171" t="s">
        <v>337</v>
      </c>
      <c r="M41" s="171" t="s">
        <v>314</v>
      </c>
      <c r="N41" s="574"/>
    </row>
    <row r="42" spans="2:14" ht="15" customHeight="1" x14ac:dyDescent="0.25">
      <c r="B42" s="573" t="s">
        <v>264</v>
      </c>
      <c r="C42" s="168" t="s">
        <v>248</v>
      </c>
      <c r="D42" s="168" t="s">
        <v>248</v>
      </c>
      <c r="E42" s="168" t="s">
        <v>248</v>
      </c>
      <c r="F42" s="168" t="s">
        <v>320</v>
      </c>
      <c r="G42" s="574"/>
      <c r="H42" s="147"/>
      <c r="I42" s="573" t="s">
        <v>264</v>
      </c>
      <c r="J42" s="168" t="s">
        <v>249</v>
      </c>
      <c r="K42" s="168" t="s">
        <v>249</v>
      </c>
      <c r="L42" s="168" t="s">
        <v>249</v>
      </c>
      <c r="M42" s="168" t="s">
        <v>301</v>
      </c>
      <c r="N42" s="574"/>
    </row>
    <row r="43" spans="2:14" ht="31.5" x14ac:dyDescent="0.25">
      <c r="B43" s="573"/>
      <c r="C43" s="170" t="s">
        <v>338</v>
      </c>
      <c r="D43" s="170" t="s">
        <v>339</v>
      </c>
      <c r="E43" s="170" t="s">
        <v>340</v>
      </c>
      <c r="F43" s="170" t="s">
        <v>331</v>
      </c>
      <c r="G43" s="574"/>
      <c r="H43" s="147"/>
      <c r="I43" s="573"/>
      <c r="J43" s="170" t="s">
        <v>341</v>
      </c>
      <c r="K43" s="170" t="s">
        <v>342</v>
      </c>
      <c r="L43" s="170" t="s">
        <v>343</v>
      </c>
      <c r="M43" s="170" t="s">
        <v>335</v>
      </c>
      <c r="N43" s="574"/>
    </row>
    <row r="44" spans="2:14" x14ac:dyDescent="0.25">
      <c r="B44" s="573"/>
      <c r="C44" s="171" t="s">
        <v>336</v>
      </c>
      <c r="D44" s="171" t="s">
        <v>245</v>
      </c>
      <c r="E44" s="171" t="s">
        <v>337</v>
      </c>
      <c r="F44" s="171" t="s">
        <v>313</v>
      </c>
      <c r="G44" s="574"/>
      <c r="H44" s="147"/>
      <c r="I44" s="573"/>
      <c r="J44" s="171" t="s">
        <v>336</v>
      </c>
      <c r="K44" s="171" t="s">
        <v>245</v>
      </c>
      <c r="L44" s="171" t="s">
        <v>337</v>
      </c>
      <c r="M44" s="171" t="s">
        <v>314</v>
      </c>
      <c r="N44" s="574"/>
    </row>
    <row r="45" spans="2:14" ht="15" customHeight="1" x14ac:dyDescent="0.25">
      <c r="B45" s="573" t="s">
        <v>275</v>
      </c>
      <c r="C45" s="168" t="s">
        <v>248</v>
      </c>
      <c r="D45" s="168" t="s">
        <v>248</v>
      </c>
      <c r="E45" s="168" t="s">
        <v>248</v>
      </c>
      <c r="F45" s="168" t="s">
        <v>320</v>
      </c>
      <c r="G45" s="574"/>
      <c r="H45" s="147"/>
      <c r="I45" s="573" t="s">
        <v>275</v>
      </c>
      <c r="J45" s="168" t="s">
        <v>249</v>
      </c>
      <c r="K45" s="168" t="s">
        <v>249</v>
      </c>
      <c r="L45" s="168" t="s">
        <v>249</v>
      </c>
      <c r="M45" s="168" t="s">
        <v>301</v>
      </c>
      <c r="N45" s="574"/>
    </row>
    <row r="46" spans="2:14" ht="31.5" x14ac:dyDescent="0.25">
      <c r="B46" s="573"/>
      <c r="C46" s="170" t="s">
        <v>344</v>
      </c>
      <c r="D46" s="170" t="s">
        <v>339</v>
      </c>
      <c r="E46" s="170" t="s">
        <v>345</v>
      </c>
      <c r="F46" s="170" t="s">
        <v>331</v>
      </c>
      <c r="G46" s="574"/>
      <c r="H46" s="147"/>
      <c r="I46" s="573"/>
      <c r="J46" s="170" t="s">
        <v>346</v>
      </c>
      <c r="K46" s="170" t="s">
        <v>347</v>
      </c>
      <c r="L46" s="170" t="s">
        <v>348</v>
      </c>
      <c r="M46" s="170" t="s">
        <v>335</v>
      </c>
      <c r="N46" s="574"/>
    </row>
    <row r="47" spans="2:14" x14ac:dyDescent="0.25">
      <c r="B47" s="573"/>
      <c r="C47" s="171" t="s">
        <v>336</v>
      </c>
      <c r="D47" s="171" t="s">
        <v>245</v>
      </c>
      <c r="E47" s="171" t="s">
        <v>337</v>
      </c>
      <c r="F47" s="171" t="s">
        <v>313</v>
      </c>
      <c r="G47" s="574"/>
      <c r="H47" s="147"/>
      <c r="I47" s="573"/>
      <c r="J47" s="171" t="s">
        <v>336</v>
      </c>
      <c r="K47" s="171" t="s">
        <v>245</v>
      </c>
      <c r="L47" s="171" t="s">
        <v>337</v>
      </c>
      <c r="M47" s="171" t="s">
        <v>314</v>
      </c>
      <c r="N47" s="574"/>
    </row>
    <row r="48" spans="2:14" ht="15" customHeight="1" x14ac:dyDescent="0.25">
      <c r="B48" s="573" t="s">
        <v>286</v>
      </c>
      <c r="C48" s="168" t="s">
        <v>248</v>
      </c>
      <c r="D48" s="168" t="s">
        <v>248</v>
      </c>
      <c r="E48" s="168" t="s">
        <v>248</v>
      </c>
      <c r="F48" s="168" t="s">
        <v>320</v>
      </c>
      <c r="G48" s="574"/>
      <c r="H48" s="147"/>
      <c r="I48" s="573" t="s">
        <v>286</v>
      </c>
      <c r="J48" s="168" t="s">
        <v>249</v>
      </c>
      <c r="K48" s="168" t="s">
        <v>249</v>
      </c>
      <c r="L48" s="168" t="s">
        <v>249</v>
      </c>
      <c r="M48" s="168" t="s">
        <v>301</v>
      </c>
      <c r="N48" s="574"/>
    </row>
    <row r="49" spans="2:14" ht="15.75" customHeight="1" x14ac:dyDescent="0.25">
      <c r="B49" s="573"/>
      <c r="C49" s="170" t="s">
        <v>349</v>
      </c>
      <c r="D49" s="170" t="s">
        <v>350</v>
      </c>
      <c r="E49" s="170" t="s">
        <v>351</v>
      </c>
      <c r="F49" s="170" t="s">
        <v>331</v>
      </c>
      <c r="G49" s="574"/>
      <c r="H49" s="147"/>
      <c r="I49" s="573"/>
      <c r="J49" s="170" t="s">
        <v>352</v>
      </c>
      <c r="K49" s="170" t="s">
        <v>353</v>
      </c>
      <c r="L49" s="170" t="s">
        <v>354</v>
      </c>
      <c r="M49" s="170" t="s">
        <v>335</v>
      </c>
      <c r="N49" s="574"/>
    </row>
    <row r="50" spans="2:14" ht="15.75" customHeight="1" x14ac:dyDescent="0.25">
      <c r="B50" s="573"/>
      <c r="C50" s="171" t="s">
        <v>336</v>
      </c>
      <c r="D50" s="171" t="s">
        <v>245</v>
      </c>
      <c r="E50" s="171" t="s">
        <v>337</v>
      </c>
      <c r="F50" s="171" t="s">
        <v>313</v>
      </c>
      <c r="G50" s="574"/>
      <c r="H50" s="147"/>
      <c r="I50" s="573"/>
      <c r="J50" s="171" t="s">
        <v>336</v>
      </c>
      <c r="K50" s="171" t="s">
        <v>245</v>
      </c>
      <c r="L50" s="171" t="s">
        <v>337</v>
      </c>
      <c r="M50" s="171" t="s">
        <v>314</v>
      </c>
      <c r="N50" s="574"/>
    </row>
    <row r="51" spans="2:14" x14ac:dyDescent="0.25">
      <c r="B51" s="169" t="s">
        <v>297</v>
      </c>
      <c r="C51" s="167" t="s">
        <v>298</v>
      </c>
      <c r="D51" s="167" t="s">
        <v>298</v>
      </c>
      <c r="E51" s="167" t="s">
        <v>298</v>
      </c>
      <c r="F51" s="167" t="s">
        <v>298</v>
      </c>
      <c r="G51" s="176" t="s">
        <v>298</v>
      </c>
      <c r="H51" s="172"/>
      <c r="I51" s="169" t="s">
        <v>297</v>
      </c>
      <c r="J51" s="167" t="s">
        <v>355</v>
      </c>
      <c r="K51" s="167" t="s">
        <v>355</v>
      </c>
      <c r="L51" s="167" t="s">
        <v>355</v>
      </c>
      <c r="M51" s="167" t="s">
        <v>355</v>
      </c>
      <c r="N51" s="176" t="s">
        <v>355</v>
      </c>
    </row>
    <row r="52" spans="2:14" ht="15" customHeight="1" x14ac:dyDescent="0.25">
      <c r="B52" s="573" t="s">
        <v>299</v>
      </c>
      <c r="C52" s="168" t="s">
        <v>300</v>
      </c>
      <c r="D52" s="168" t="s">
        <v>248</v>
      </c>
      <c r="E52" s="168" t="s">
        <v>248</v>
      </c>
      <c r="F52" s="168" t="s">
        <v>320</v>
      </c>
      <c r="G52" s="574" t="s">
        <v>356</v>
      </c>
      <c r="H52" s="147"/>
      <c r="I52" s="575" t="s">
        <v>299</v>
      </c>
      <c r="J52" s="168" t="s">
        <v>301</v>
      </c>
      <c r="K52" s="168" t="s">
        <v>249</v>
      </c>
      <c r="L52" s="168" t="s">
        <v>249</v>
      </c>
      <c r="M52" s="168" t="s">
        <v>301</v>
      </c>
      <c r="N52" s="574" t="s">
        <v>357</v>
      </c>
    </row>
    <row r="53" spans="2:14" ht="31.5" x14ac:dyDescent="0.25">
      <c r="B53" s="573"/>
      <c r="C53" s="170" t="s">
        <v>358</v>
      </c>
      <c r="D53" s="170" t="s">
        <v>359</v>
      </c>
      <c r="E53" s="170" t="s">
        <v>360</v>
      </c>
      <c r="F53" s="170" t="s">
        <v>331</v>
      </c>
      <c r="G53" s="574"/>
      <c r="H53" s="147"/>
      <c r="I53" s="575"/>
      <c r="J53" s="170" t="s">
        <v>361</v>
      </c>
      <c r="K53" s="170" t="s">
        <v>362</v>
      </c>
      <c r="L53" s="170" t="s">
        <v>363</v>
      </c>
      <c r="M53" s="170" t="s">
        <v>335</v>
      </c>
      <c r="N53" s="574"/>
    </row>
    <row r="54" spans="2:14" x14ac:dyDescent="0.25">
      <c r="B54" s="573"/>
      <c r="C54" s="170" t="s">
        <v>313</v>
      </c>
      <c r="D54" s="171" t="s">
        <v>313</v>
      </c>
      <c r="E54" s="171" t="s">
        <v>364</v>
      </c>
      <c r="F54" s="171" t="s">
        <v>313</v>
      </c>
      <c r="G54" s="574"/>
      <c r="H54" s="147"/>
      <c r="I54" s="575"/>
      <c r="J54" s="170" t="s">
        <v>315</v>
      </c>
      <c r="K54" s="171" t="s">
        <v>365</v>
      </c>
      <c r="L54" s="171" t="s">
        <v>364</v>
      </c>
      <c r="M54" s="171" t="s">
        <v>314</v>
      </c>
      <c r="N54" s="574"/>
    </row>
    <row r="55" spans="2:14" ht="15" customHeight="1" x14ac:dyDescent="0.25">
      <c r="B55" s="573" t="s">
        <v>316</v>
      </c>
      <c r="C55" s="168" t="s">
        <v>300</v>
      </c>
      <c r="D55" s="168" t="s">
        <v>248</v>
      </c>
      <c r="E55" s="168" t="s">
        <v>248</v>
      </c>
      <c r="F55" s="168" t="s">
        <v>320</v>
      </c>
      <c r="G55" s="574"/>
      <c r="H55" s="147"/>
      <c r="I55" s="573" t="s">
        <v>316</v>
      </c>
      <c r="J55" s="168" t="s">
        <v>301</v>
      </c>
      <c r="K55" s="168" t="s">
        <v>249</v>
      </c>
      <c r="L55" s="168" t="s">
        <v>249</v>
      </c>
      <c r="M55" s="168" t="s">
        <v>301</v>
      </c>
      <c r="N55" s="574"/>
    </row>
    <row r="56" spans="2:14" ht="31.5" x14ac:dyDescent="0.25">
      <c r="B56" s="573"/>
      <c r="C56" s="170" t="s">
        <v>358</v>
      </c>
      <c r="D56" s="170" t="s">
        <v>366</v>
      </c>
      <c r="E56" s="170" t="s">
        <v>367</v>
      </c>
      <c r="F56" s="170" t="s">
        <v>331</v>
      </c>
      <c r="G56" s="574"/>
      <c r="H56" s="147"/>
      <c r="I56" s="573"/>
      <c r="J56" s="170" t="s">
        <v>361</v>
      </c>
      <c r="K56" s="170" t="s">
        <v>368</v>
      </c>
      <c r="L56" s="170" t="s">
        <v>369</v>
      </c>
      <c r="M56" s="170" t="s">
        <v>335</v>
      </c>
      <c r="N56" s="574"/>
    </row>
    <row r="57" spans="2:14" x14ac:dyDescent="0.25">
      <c r="B57" s="573"/>
      <c r="C57" s="171" t="s">
        <v>313</v>
      </c>
      <c r="D57" s="171" t="s">
        <v>313</v>
      </c>
      <c r="E57" s="171" t="s">
        <v>364</v>
      </c>
      <c r="F57" s="171" t="s">
        <v>313</v>
      </c>
      <c r="G57" s="574"/>
      <c r="H57" s="147"/>
      <c r="I57" s="573"/>
      <c r="J57" s="171" t="s">
        <v>315</v>
      </c>
      <c r="K57" s="171" t="s">
        <v>365</v>
      </c>
      <c r="L57" s="171" t="s">
        <v>364</v>
      </c>
      <c r="M57" s="171" t="s">
        <v>314</v>
      </c>
      <c r="N57" s="574"/>
    </row>
    <row r="58" spans="2:14" ht="15" customHeight="1" x14ac:dyDescent="0.25">
      <c r="B58" s="573" t="s">
        <v>319</v>
      </c>
      <c r="C58" s="168" t="s">
        <v>300</v>
      </c>
      <c r="D58" s="168" t="s">
        <v>248</v>
      </c>
      <c r="E58" s="168" t="s">
        <v>248</v>
      </c>
      <c r="F58" s="168" t="s">
        <v>320</v>
      </c>
      <c r="G58" s="574"/>
      <c r="H58" s="147"/>
      <c r="I58" s="573" t="s">
        <v>319</v>
      </c>
      <c r="J58" s="168" t="s">
        <v>301</v>
      </c>
      <c r="K58" s="168" t="s">
        <v>249</v>
      </c>
      <c r="L58" s="168" t="s">
        <v>249</v>
      </c>
      <c r="M58" s="168" t="s">
        <v>301</v>
      </c>
      <c r="N58" s="574"/>
    </row>
    <row r="59" spans="2:14" ht="31.5" x14ac:dyDescent="0.25">
      <c r="B59" s="573"/>
      <c r="C59" s="170" t="s">
        <v>358</v>
      </c>
      <c r="D59" s="170" t="s">
        <v>370</v>
      </c>
      <c r="E59" s="170" t="s">
        <v>371</v>
      </c>
      <c r="F59" s="170" t="s">
        <v>331</v>
      </c>
      <c r="G59" s="574"/>
      <c r="H59" s="147"/>
      <c r="I59" s="573"/>
      <c r="J59" s="170" t="s">
        <v>361</v>
      </c>
      <c r="K59" s="170" t="s">
        <v>372</v>
      </c>
      <c r="L59" s="170" t="s">
        <v>373</v>
      </c>
      <c r="M59" s="170" t="s">
        <v>335</v>
      </c>
      <c r="N59" s="574"/>
    </row>
    <row r="60" spans="2:14" x14ac:dyDescent="0.25">
      <c r="B60" s="573"/>
      <c r="C60" s="171" t="s">
        <v>313</v>
      </c>
      <c r="D60" s="171" t="s">
        <v>313</v>
      </c>
      <c r="E60" s="171" t="s">
        <v>364</v>
      </c>
      <c r="F60" s="171" t="s">
        <v>313</v>
      </c>
      <c r="G60" s="574"/>
      <c r="H60" s="147"/>
      <c r="I60" s="573"/>
      <c r="J60" s="171" t="s">
        <v>315</v>
      </c>
      <c r="K60" s="171" t="s">
        <v>365</v>
      </c>
      <c r="L60" s="171" t="s">
        <v>364</v>
      </c>
      <c r="M60" s="171" t="s">
        <v>314</v>
      </c>
      <c r="N60" s="574"/>
    </row>
    <row r="61" spans="2:14" ht="15" customHeight="1" x14ac:dyDescent="0.25">
      <c r="B61" s="573" t="s">
        <v>325</v>
      </c>
      <c r="C61" s="168" t="s">
        <v>300</v>
      </c>
      <c r="D61" s="168" t="s">
        <v>248</v>
      </c>
      <c r="E61" s="168" t="s">
        <v>248</v>
      </c>
      <c r="F61" s="168" t="s">
        <v>320</v>
      </c>
      <c r="G61" s="574"/>
      <c r="H61" s="147"/>
      <c r="I61" s="573" t="s">
        <v>325</v>
      </c>
      <c r="J61" s="168" t="s">
        <v>301</v>
      </c>
      <c r="K61" s="168" t="s">
        <v>249</v>
      </c>
      <c r="L61" s="168" t="s">
        <v>249</v>
      </c>
      <c r="M61" s="168" t="s">
        <v>301</v>
      </c>
      <c r="N61" s="574"/>
    </row>
    <row r="62" spans="2:14" x14ac:dyDescent="0.25">
      <c r="B62" s="573"/>
      <c r="C62" s="170" t="s">
        <v>358</v>
      </c>
      <c r="D62" s="170" t="s">
        <v>374</v>
      </c>
      <c r="E62" s="170" t="s">
        <v>375</v>
      </c>
      <c r="F62" s="170" t="s">
        <v>331</v>
      </c>
      <c r="G62" s="574"/>
      <c r="H62" s="147"/>
      <c r="I62" s="573"/>
      <c r="J62" s="170" t="s">
        <v>335</v>
      </c>
      <c r="K62" s="170" t="s">
        <v>376</v>
      </c>
      <c r="L62" s="170" t="s">
        <v>377</v>
      </c>
      <c r="M62" s="170" t="s">
        <v>335</v>
      </c>
      <c r="N62" s="574"/>
    </row>
    <row r="63" spans="2:14" x14ac:dyDescent="0.25">
      <c r="B63" s="573"/>
      <c r="C63" s="171" t="s">
        <v>313</v>
      </c>
      <c r="D63" s="171" t="s">
        <v>313</v>
      </c>
      <c r="E63" s="171" t="s">
        <v>364</v>
      </c>
      <c r="F63" s="171" t="s">
        <v>313</v>
      </c>
      <c r="G63" s="574"/>
      <c r="H63" s="147"/>
      <c r="I63" s="573"/>
      <c r="J63" s="171" t="s">
        <v>315</v>
      </c>
      <c r="K63" s="171" t="s">
        <v>365</v>
      </c>
      <c r="L63" s="171" t="s">
        <v>364</v>
      </c>
      <c r="M63" s="171" t="s">
        <v>314</v>
      </c>
      <c r="N63" s="574"/>
    </row>
  </sheetData>
  <mergeCells count="44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G39:G44"/>
    <mergeCell ref="I39:I41"/>
    <mergeCell ref="N39:N44"/>
    <mergeCell ref="B42:B44"/>
    <mergeCell ref="I42:I44"/>
    <mergeCell ref="B45:B47"/>
    <mergeCell ref="G45:G50"/>
    <mergeCell ref="I45:I47"/>
    <mergeCell ref="N45:N50"/>
    <mergeCell ref="B48:B50"/>
    <mergeCell ref="I48:I50"/>
    <mergeCell ref="B52:B54"/>
    <mergeCell ref="G52:G63"/>
    <mergeCell ref="I52:I54"/>
    <mergeCell ref="N52:N63"/>
    <mergeCell ref="B55:B57"/>
    <mergeCell ref="I55:I57"/>
    <mergeCell ref="B58:B60"/>
    <mergeCell ref="I58:I60"/>
    <mergeCell ref="B61:B63"/>
    <mergeCell ref="I61:I6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00"/>
  <sheetViews>
    <sheetView zoomScale="60" zoomScaleNormal="60" workbookViewId="0">
      <selection activeCell="I1" sqref="I1:N1"/>
    </sheetView>
  </sheetViews>
  <sheetFormatPr defaultColWidth="8.875" defaultRowHeight="15.75" x14ac:dyDescent="0.25"/>
  <cols>
    <col min="1" max="1" width="6.625" style="177" customWidth="1"/>
    <col min="2" max="2" width="11.625" style="177" customWidth="1"/>
    <col min="3" max="7" width="30.125" style="177" customWidth="1"/>
    <col min="8" max="8" width="2" style="177" customWidth="1"/>
    <col min="9" max="9" width="12.625" style="177" customWidth="1"/>
    <col min="10" max="14" width="31.875" style="177" customWidth="1"/>
    <col min="15" max="26" width="8.625" style="177" customWidth="1"/>
    <col min="27" max="1025" width="11.125" style="177" customWidth="1"/>
  </cols>
  <sheetData>
    <row r="1" spans="2:14" ht="14.25" customHeight="1" x14ac:dyDescent="0.25">
      <c r="B1" s="583" t="s">
        <v>1543</v>
      </c>
      <c r="C1" s="583"/>
      <c r="D1" s="583"/>
      <c r="E1" s="583"/>
      <c r="F1" s="583"/>
      <c r="G1" s="583"/>
      <c r="H1" s="178"/>
      <c r="I1" s="583" t="s">
        <v>1544</v>
      </c>
      <c r="J1" s="583"/>
      <c r="K1" s="583"/>
      <c r="L1" s="583"/>
      <c r="M1" s="583"/>
      <c r="N1" s="583"/>
    </row>
    <row r="2" spans="2:14" ht="14.25" customHeight="1" x14ac:dyDescent="0.25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2:14" ht="14.25" customHeight="1" x14ac:dyDescent="0.25">
      <c r="B3" s="180"/>
      <c r="C3" s="181"/>
      <c r="D3" s="181"/>
      <c r="E3" s="181"/>
      <c r="F3" s="181"/>
      <c r="G3" s="179"/>
      <c r="H3" s="179"/>
      <c r="I3" s="180"/>
      <c r="J3" s="181"/>
      <c r="K3" s="181"/>
      <c r="L3" s="181"/>
      <c r="M3" s="181"/>
      <c r="N3" s="181"/>
    </row>
    <row r="4" spans="2:14" ht="15" customHeight="1" x14ac:dyDescent="0.25">
      <c r="B4" s="581" t="s">
        <v>378</v>
      </c>
      <c r="C4" s="581"/>
      <c r="D4" s="581"/>
      <c r="E4" s="581"/>
      <c r="F4" s="581"/>
      <c r="G4" s="581"/>
      <c r="I4" s="581" t="s">
        <v>379</v>
      </c>
      <c r="J4" s="581"/>
      <c r="K4" s="581"/>
      <c r="L4" s="581"/>
      <c r="M4" s="581"/>
      <c r="N4" s="581"/>
    </row>
    <row r="5" spans="2:14" ht="14.25" customHeight="1" x14ac:dyDescent="0.25">
      <c r="B5" s="182"/>
      <c r="C5" s="183"/>
      <c r="D5" s="184">
        <v>1</v>
      </c>
      <c r="E5" s="185" t="s">
        <v>240</v>
      </c>
      <c r="F5" s="186"/>
      <c r="G5" s="187"/>
      <c r="I5" s="182"/>
      <c r="J5" s="183"/>
      <c r="K5" s="184">
        <v>1</v>
      </c>
      <c r="L5" s="185" t="s">
        <v>241</v>
      </c>
      <c r="M5" s="186"/>
      <c r="N5" s="187"/>
    </row>
    <row r="6" spans="2:14" ht="14.25" customHeight="1" x14ac:dyDescent="0.25">
      <c r="B6" s="188"/>
      <c r="C6" s="189"/>
      <c r="D6" s="189" t="s">
        <v>242</v>
      </c>
      <c r="E6" s="189" t="s">
        <v>380</v>
      </c>
      <c r="F6" s="189"/>
      <c r="G6" s="190"/>
      <c r="H6" s="191"/>
      <c r="I6" s="192"/>
      <c r="J6" s="193"/>
      <c r="K6" s="189" t="s">
        <v>244</v>
      </c>
      <c r="L6" s="189" t="s">
        <v>380</v>
      </c>
      <c r="M6" s="189"/>
      <c r="N6" s="194"/>
    </row>
    <row r="7" spans="2:14" ht="12.75" customHeight="1" x14ac:dyDescent="0.5">
      <c r="B7" s="195" t="s">
        <v>246</v>
      </c>
      <c r="C7" s="196">
        <v>1</v>
      </c>
      <c r="D7" s="196">
        <v>2</v>
      </c>
      <c r="E7" s="196">
        <v>3</v>
      </c>
      <c r="F7" s="196">
        <v>4</v>
      </c>
      <c r="G7" s="196">
        <v>5</v>
      </c>
      <c r="H7" s="197"/>
      <c r="I7" s="195" t="s">
        <v>127</v>
      </c>
      <c r="J7" s="196">
        <v>1</v>
      </c>
      <c r="K7" s="196">
        <v>2</v>
      </c>
      <c r="L7" s="196">
        <v>3</v>
      </c>
      <c r="M7" s="196">
        <v>4</v>
      </c>
      <c r="N7" s="196">
        <v>5</v>
      </c>
    </row>
    <row r="8" spans="2:14" ht="15" customHeight="1" x14ac:dyDescent="0.25">
      <c r="B8" s="579" t="s">
        <v>247</v>
      </c>
      <c r="C8" s="199" t="s">
        <v>381</v>
      </c>
      <c r="D8" s="199" t="s">
        <v>381</v>
      </c>
      <c r="E8" s="199" t="s">
        <v>381</v>
      </c>
      <c r="F8" s="199" t="s">
        <v>381</v>
      </c>
      <c r="G8" s="199" t="s">
        <v>381</v>
      </c>
      <c r="H8" s="179"/>
      <c r="I8" s="582" t="s">
        <v>247</v>
      </c>
      <c r="J8" s="199" t="s">
        <v>382</v>
      </c>
      <c r="K8" s="199" t="s">
        <v>382</v>
      </c>
      <c r="L8" s="199" t="s">
        <v>382</v>
      </c>
      <c r="M8" s="199" t="s">
        <v>382</v>
      </c>
      <c r="N8" s="199" t="s">
        <v>382</v>
      </c>
    </row>
    <row r="9" spans="2:14" ht="14.25" customHeight="1" x14ac:dyDescent="0.25">
      <c r="B9" s="579"/>
      <c r="C9" s="201"/>
      <c r="D9" s="201"/>
      <c r="E9" s="201"/>
      <c r="F9" s="201"/>
      <c r="G9" s="201"/>
      <c r="H9" s="179"/>
      <c r="I9" s="582"/>
      <c r="J9" s="201"/>
      <c r="K9" s="201"/>
      <c r="L9" s="201"/>
      <c r="M9" s="201"/>
      <c r="N9" s="201"/>
    </row>
    <row r="10" spans="2:14" ht="14.25" customHeight="1" x14ac:dyDescent="0.25">
      <c r="B10" s="579"/>
      <c r="C10" s="202"/>
      <c r="D10" s="202"/>
      <c r="E10" s="202"/>
      <c r="F10" s="202"/>
      <c r="G10" s="202"/>
      <c r="H10" s="179"/>
      <c r="I10" s="582"/>
      <c r="J10" s="202"/>
      <c r="K10" s="202"/>
      <c r="L10" s="202"/>
      <c r="M10" s="202"/>
      <c r="N10" s="202"/>
    </row>
    <row r="11" spans="2:14" ht="15" customHeight="1" x14ac:dyDescent="0.25">
      <c r="B11" s="579" t="s">
        <v>264</v>
      </c>
      <c r="C11" s="199" t="s">
        <v>381</v>
      </c>
      <c r="D11" s="199" t="s">
        <v>381</v>
      </c>
      <c r="E11" s="199" t="s">
        <v>381</v>
      </c>
      <c r="F11" s="199" t="s">
        <v>381</v>
      </c>
      <c r="G11" s="199" t="s">
        <v>381</v>
      </c>
      <c r="H11" s="179"/>
      <c r="I11" s="579" t="s">
        <v>264</v>
      </c>
      <c r="J11" s="199" t="s">
        <v>382</v>
      </c>
      <c r="K11" s="199" t="s">
        <v>382</v>
      </c>
      <c r="L11" s="199" t="s">
        <v>382</v>
      </c>
      <c r="M11" s="199" t="s">
        <v>382</v>
      </c>
      <c r="N11" s="199" t="s">
        <v>382</v>
      </c>
    </row>
    <row r="12" spans="2:14" ht="14.25" customHeight="1" x14ac:dyDescent="0.25">
      <c r="B12" s="579"/>
      <c r="C12" s="201"/>
      <c r="D12" s="201"/>
      <c r="E12" s="201"/>
      <c r="F12" s="201"/>
      <c r="G12" s="201"/>
      <c r="H12" s="179"/>
      <c r="I12" s="579"/>
      <c r="J12" s="201"/>
      <c r="K12" s="201"/>
      <c r="L12" s="201"/>
      <c r="M12" s="201"/>
      <c r="N12" s="201"/>
    </row>
    <row r="13" spans="2:14" ht="14.25" customHeight="1" x14ac:dyDescent="0.25">
      <c r="B13" s="579"/>
      <c r="C13" s="202"/>
      <c r="D13" s="202"/>
      <c r="E13" s="202"/>
      <c r="F13" s="202"/>
      <c r="G13" s="202"/>
      <c r="H13" s="179"/>
      <c r="I13" s="579"/>
      <c r="J13" s="202"/>
      <c r="K13" s="202"/>
      <c r="L13" s="202"/>
      <c r="M13" s="202"/>
      <c r="N13" s="202"/>
    </row>
    <row r="14" spans="2:14" ht="15" customHeight="1" x14ac:dyDescent="0.25">
      <c r="B14" s="579" t="s">
        <v>275</v>
      </c>
      <c r="C14" s="199" t="s">
        <v>248</v>
      </c>
      <c r="D14" s="199" t="s">
        <v>381</v>
      </c>
      <c r="E14" s="199" t="s">
        <v>381</v>
      </c>
      <c r="F14" s="199" t="s">
        <v>381</v>
      </c>
      <c r="G14" s="199" t="s">
        <v>381</v>
      </c>
      <c r="H14" s="179"/>
      <c r="I14" s="579" t="s">
        <v>275</v>
      </c>
      <c r="J14" s="199" t="s">
        <v>249</v>
      </c>
      <c r="K14" s="199" t="s">
        <v>382</v>
      </c>
      <c r="L14" s="199" t="s">
        <v>382</v>
      </c>
      <c r="M14" s="199" t="s">
        <v>382</v>
      </c>
      <c r="N14" s="199" t="s">
        <v>382</v>
      </c>
    </row>
    <row r="15" spans="2:14" ht="14.25" customHeight="1" x14ac:dyDescent="0.25">
      <c r="B15" s="579"/>
      <c r="C15" s="201" t="s">
        <v>383</v>
      </c>
      <c r="D15" s="201"/>
      <c r="E15" s="201"/>
      <c r="F15" s="201"/>
      <c r="G15" s="201"/>
      <c r="H15" s="179"/>
      <c r="I15" s="579"/>
      <c r="J15" s="201" t="s">
        <v>384</v>
      </c>
      <c r="K15" s="201"/>
      <c r="L15" s="201"/>
      <c r="M15" s="201"/>
      <c r="N15" s="201"/>
    </row>
    <row r="16" spans="2:14" ht="14.25" customHeight="1" x14ac:dyDescent="0.25">
      <c r="B16" s="579"/>
      <c r="C16" s="202" t="s">
        <v>380</v>
      </c>
      <c r="D16" s="202"/>
      <c r="E16" s="202"/>
      <c r="F16" s="202"/>
      <c r="G16" s="202"/>
      <c r="H16" s="179"/>
      <c r="I16" s="579"/>
      <c r="J16" s="202" t="s">
        <v>385</v>
      </c>
      <c r="K16" s="202"/>
      <c r="L16" s="202"/>
      <c r="M16" s="202"/>
      <c r="N16" s="202"/>
    </row>
    <row r="17" spans="2:14" ht="15" customHeight="1" x14ac:dyDescent="0.25">
      <c r="B17" s="579" t="s">
        <v>286</v>
      </c>
      <c r="C17" s="199" t="s">
        <v>248</v>
      </c>
      <c r="D17" s="199" t="s">
        <v>381</v>
      </c>
      <c r="E17" s="199" t="s">
        <v>381</v>
      </c>
      <c r="F17" s="199" t="s">
        <v>381</v>
      </c>
      <c r="G17" s="199" t="s">
        <v>381</v>
      </c>
      <c r="H17" s="179"/>
      <c r="I17" s="579" t="s">
        <v>286</v>
      </c>
      <c r="J17" s="199" t="s">
        <v>249</v>
      </c>
      <c r="K17" s="199" t="s">
        <v>382</v>
      </c>
      <c r="L17" s="199" t="s">
        <v>382</v>
      </c>
      <c r="M17" s="199" t="s">
        <v>382</v>
      </c>
      <c r="N17" s="199" t="s">
        <v>382</v>
      </c>
    </row>
    <row r="18" spans="2:14" ht="14.25" customHeight="1" x14ac:dyDescent="0.25">
      <c r="B18" s="579"/>
      <c r="C18" s="201" t="s">
        <v>386</v>
      </c>
      <c r="D18" s="201"/>
      <c r="E18" s="201"/>
      <c r="F18" s="201"/>
      <c r="G18" s="201"/>
      <c r="H18" s="179"/>
      <c r="I18" s="579"/>
      <c r="J18" s="201" t="s">
        <v>387</v>
      </c>
      <c r="K18" s="201"/>
      <c r="L18" s="201"/>
      <c r="M18" s="201"/>
      <c r="N18" s="201"/>
    </row>
    <row r="19" spans="2:14" ht="14.25" customHeight="1" x14ac:dyDescent="0.25">
      <c r="B19" s="579"/>
      <c r="C19" s="202" t="s">
        <v>380</v>
      </c>
      <c r="D19" s="202"/>
      <c r="E19" s="202"/>
      <c r="F19" s="202"/>
      <c r="G19" s="202"/>
      <c r="H19" s="179"/>
      <c r="I19" s="579"/>
      <c r="J19" s="202" t="s">
        <v>385</v>
      </c>
      <c r="K19" s="202"/>
      <c r="L19" s="202"/>
      <c r="M19" s="202"/>
      <c r="N19" s="202"/>
    </row>
    <row r="20" spans="2:14" ht="14.25" customHeight="1" x14ac:dyDescent="0.25">
      <c r="B20" s="200" t="s">
        <v>297</v>
      </c>
      <c r="C20" s="203" t="s">
        <v>298</v>
      </c>
      <c r="D20" s="203" t="s">
        <v>298</v>
      </c>
      <c r="E20" s="203" t="s">
        <v>298</v>
      </c>
      <c r="F20" s="203" t="s">
        <v>298</v>
      </c>
      <c r="G20" s="203" t="s">
        <v>298</v>
      </c>
      <c r="H20" s="204"/>
      <c r="I20" s="200" t="s">
        <v>297</v>
      </c>
      <c r="J20" s="205" t="s">
        <v>355</v>
      </c>
      <c r="K20" s="205" t="s">
        <v>355</v>
      </c>
      <c r="L20" s="203" t="s">
        <v>355</v>
      </c>
      <c r="M20" s="203" t="s">
        <v>355</v>
      </c>
      <c r="N20" s="205" t="s">
        <v>355</v>
      </c>
    </row>
    <row r="21" spans="2:14" ht="15" customHeight="1" x14ac:dyDescent="0.25">
      <c r="B21" s="579" t="s">
        <v>299</v>
      </c>
      <c r="C21" s="199" t="s">
        <v>248</v>
      </c>
      <c r="D21" s="199" t="s">
        <v>381</v>
      </c>
      <c r="E21" s="199" t="s">
        <v>248</v>
      </c>
      <c r="F21" s="199" t="s">
        <v>248</v>
      </c>
      <c r="G21" s="199" t="s">
        <v>248</v>
      </c>
      <c r="H21" s="179"/>
      <c r="I21" s="580" t="s">
        <v>299</v>
      </c>
      <c r="J21" s="199" t="s">
        <v>249</v>
      </c>
      <c r="K21" s="199" t="s">
        <v>249</v>
      </c>
      <c r="L21" s="199" t="s">
        <v>249</v>
      </c>
      <c r="M21" s="199" t="s">
        <v>249</v>
      </c>
      <c r="N21" s="199" t="s">
        <v>249</v>
      </c>
    </row>
    <row r="22" spans="2:14" ht="14.25" customHeight="1" x14ac:dyDescent="0.25">
      <c r="B22" s="579"/>
      <c r="C22" s="201" t="s">
        <v>388</v>
      </c>
      <c r="D22" s="201" t="s">
        <v>389</v>
      </c>
      <c r="E22" s="201" t="s">
        <v>390</v>
      </c>
      <c r="F22" s="201" t="s">
        <v>391</v>
      </c>
      <c r="G22" s="201" t="s">
        <v>392</v>
      </c>
      <c r="H22" s="179"/>
      <c r="I22" s="580"/>
      <c r="J22" s="201" t="s">
        <v>393</v>
      </c>
      <c r="K22" s="201" t="s">
        <v>394</v>
      </c>
      <c r="L22" s="201" t="s">
        <v>395</v>
      </c>
      <c r="M22" s="201" t="s">
        <v>391</v>
      </c>
      <c r="N22" s="201" t="s">
        <v>396</v>
      </c>
    </row>
    <row r="23" spans="2:14" ht="14.25" customHeight="1" x14ac:dyDescent="0.25">
      <c r="B23" s="579"/>
      <c r="C23" s="202" t="s">
        <v>397</v>
      </c>
      <c r="D23" s="202" t="s">
        <v>398</v>
      </c>
      <c r="E23" s="202" t="s">
        <v>399</v>
      </c>
      <c r="F23" s="202" t="s">
        <v>400</v>
      </c>
      <c r="G23" s="202" t="s">
        <v>401</v>
      </c>
      <c r="H23" s="179"/>
      <c r="I23" s="580"/>
      <c r="J23" s="202" t="s">
        <v>397</v>
      </c>
      <c r="K23" s="202" t="s">
        <v>402</v>
      </c>
      <c r="L23" s="202" t="s">
        <v>399</v>
      </c>
      <c r="M23" s="202" t="s">
        <v>403</v>
      </c>
      <c r="N23" s="202" t="s">
        <v>401</v>
      </c>
    </row>
    <row r="24" spans="2:14" ht="15" customHeight="1" x14ac:dyDescent="0.25">
      <c r="B24" s="579" t="s">
        <v>316</v>
      </c>
      <c r="C24" s="199" t="s">
        <v>248</v>
      </c>
      <c r="D24" s="199" t="s">
        <v>248</v>
      </c>
      <c r="E24" s="199" t="s">
        <v>248</v>
      </c>
      <c r="F24" s="199" t="s">
        <v>248</v>
      </c>
      <c r="G24" s="199" t="s">
        <v>248</v>
      </c>
      <c r="H24" s="179"/>
      <c r="I24" s="579" t="s">
        <v>316</v>
      </c>
      <c r="J24" s="199" t="s">
        <v>249</v>
      </c>
      <c r="K24" s="199" t="s">
        <v>249</v>
      </c>
      <c r="L24" s="199" t="s">
        <v>249</v>
      </c>
      <c r="M24" s="199" t="s">
        <v>248</v>
      </c>
      <c r="N24" s="199" t="s">
        <v>249</v>
      </c>
    </row>
    <row r="25" spans="2:14" ht="14.25" customHeight="1" x14ac:dyDescent="0.25">
      <c r="B25" s="579"/>
      <c r="C25" s="201" t="s">
        <v>404</v>
      </c>
      <c r="D25" s="201" t="s">
        <v>405</v>
      </c>
      <c r="E25" s="201" t="s">
        <v>406</v>
      </c>
      <c r="F25" s="201" t="s">
        <v>407</v>
      </c>
      <c r="G25" s="201" t="s">
        <v>408</v>
      </c>
      <c r="H25" s="179"/>
      <c r="I25" s="579"/>
      <c r="J25" s="201" t="s">
        <v>409</v>
      </c>
      <c r="K25" s="201" t="s">
        <v>410</v>
      </c>
      <c r="L25" s="201" t="s">
        <v>411</v>
      </c>
      <c r="M25" s="201" t="s">
        <v>412</v>
      </c>
      <c r="N25" s="201" t="s">
        <v>413</v>
      </c>
    </row>
    <row r="26" spans="2:14" ht="14.25" customHeight="1" x14ac:dyDescent="0.25">
      <c r="B26" s="579"/>
      <c r="C26" s="202" t="s">
        <v>397</v>
      </c>
      <c r="D26" s="202" t="s">
        <v>398</v>
      </c>
      <c r="E26" s="202" t="s">
        <v>399</v>
      </c>
      <c r="F26" s="202" t="s">
        <v>400</v>
      </c>
      <c r="G26" s="202" t="s">
        <v>401</v>
      </c>
      <c r="H26" s="179"/>
      <c r="I26" s="579"/>
      <c r="J26" s="202" t="s">
        <v>397</v>
      </c>
      <c r="K26" s="202" t="s">
        <v>402</v>
      </c>
      <c r="L26" s="202" t="s">
        <v>399</v>
      </c>
      <c r="M26" s="202" t="s">
        <v>403</v>
      </c>
      <c r="N26" s="202" t="s">
        <v>401</v>
      </c>
    </row>
    <row r="27" spans="2:14" ht="15" customHeight="1" x14ac:dyDescent="0.25">
      <c r="B27" s="579" t="s">
        <v>319</v>
      </c>
      <c r="C27" s="199" t="s">
        <v>248</v>
      </c>
      <c r="D27" s="206"/>
      <c r="E27" s="199" t="s">
        <v>248</v>
      </c>
      <c r="H27" s="179"/>
      <c r="I27" s="579" t="s">
        <v>319</v>
      </c>
      <c r="J27" s="199" t="s">
        <v>249</v>
      </c>
      <c r="K27" s="206"/>
      <c r="L27" s="199" t="s">
        <v>249</v>
      </c>
      <c r="M27" s="206"/>
      <c r="N27" s="206"/>
    </row>
    <row r="28" spans="2:14" ht="14.25" customHeight="1" x14ac:dyDescent="0.25">
      <c r="B28" s="579"/>
      <c r="C28" s="201" t="s">
        <v>414</v>
      </c>
      <c r="D28" s="207"/>
      <c r="E28" s="201" t="s">
        <v>415</v>
      </c>
      <c r="H28" s="179"/>
      <c r="I28" s="579"/>
      <c r="J28" s="201" t="s">
        <v>416</v>
      </c>
      <c r="K28" s="207"/>
      <c r="L28" s="201" t="s">
        <v>417</v>
      </c>
      <c r="M28" s="207"/>
      <c r="N28" s="207"/>
    </row>
    <row r="29" spans="2:14" ht="14.25" customHeight="1" x14ac:dyDescent="0.25">
      <c r="B29" s="579"/>
      <c r="C29" s="202" t="s">
        <v>418</v>
      </c>
      <c r="D29" s="208"/>
      <c r="E29" s="202" t="s">
        <v>419</v>
      </c>
      <c r="H29" s="179"/>
      <c r="I29" s="579"/>
      <c r="J29" s="202" t="s">
        <v>418</v>
      </c>
      <c r="K29" s="208"/>
      <c r="L29" s="202" t="s">
        <v>420</v>
      </c>
      <c r="M29" s="208"/>
      <c r="N29" s="208"/>
    </row>
    <row r="30" spans="2:14" ht="15" customHeight="1" x14ac:dyDescent="0.25">
      <c r="B30" s="579" t="s">
        <v>325</v>
      </c>
      <c r="C30" s="199" t="s">
        <v>248</v>
      </c>
      <c r="D30" s="206"/>
      <c r="E30" s="199" t="s">
        <v>248</v>
      </c>
      <c r="H30" s="179"/>
      <c r="I30" s="579" t="s">
        <v>325</v>
      </c>
      <c r="J30" s="199" t="s">
        <v>249</v>
      </c>
      <c r="K30" s="206"/>
      <c r="L30" s="199" t="s">
        <v>249</v>
      </c>
      <c r="M30" s="206"/>
      <c r="N30" s="206"/>
    </row>
    <row r="31" spans="2:14" ht="14.25" customHeight="1" x14ac:dyDescent="0.25">
      <c r="B31" s="579"/>
      <c r="C31" s="201" t="s">
        <v>421</v>
      </c>
      <c r="D31" s="207"/>
      <c r="E31" s="201" t="s">
        <v>422</v>
      </c>
      <c r="H31" s="179"/>
      <c r="I31" s="579"/>
      <c r="J31" s="201" t="s">
        <v>423</v>
      </c>
      <c r="K31" s="207"/>
      <c r="L31" s="201" t="s">
        <v>424</v>
      </c>
      <c r="M31" s="207"/>
      <c r="N31" s="207"/>
    </row>
    <row r="32" spans="2:14" ht="14.25" customHeight="1" x14ac:dyDescent="0.25">
      <c r="B32" s="579"/>
      <c r="C32" s="202" t="s">
        <v>425</v>
      </c>
      <c r="D32" s="208"/>
      <c r="E32" s="202" t="s">
        <v>419</v>
      </c>
      <c r="H32" s="179"/>
      <c r="I32" s="579"/>
      <c r="J32" s="202" t="s">
        <v>418</v>
      </c>
      <c r="K32" s="208"/>
      <c r="L32" s="202" t="s">
        <v>420</v>
      </c>
      <c r="M32" s="208"/>
      <c r="N32" s="208"/>
    </row>
    <row r="33" spans="2:14" ht="14.25" customHeight="1" x14ac:dyDescent="0.25">
      <c r="B33" s="179"/>
      <c r="C33" s="179"/>
      <c r="D33" s="179"/>
      <c r="E33" s="179"/>
      <c r="F33" s="179"/>
      <c r="G33" s="179"/>
      <c r="H33" s="179"/>
      <c r="I33" s="204"/>
      <c r="J33" s="179"/>
      <c r="K33" s="179"/>
      <c r="L33" s="179"/>
      <c r="M33" s="179"/>
      <c r="N33" s="179"/>
    </row>
    <row r="34" spans="2:14" ht="14.25" customHeight="1" x14ac:dyDescent="0.25">
      <c r="B34" s="179"/>
      <c r="C34" s="179"/>
      <c r="D34" s="179"/>
      <c r="E34" s="179"/>
      <c r="F34" s="179"/>
      <c r="G34" s="179"/>
      <c r="H34" s="179"/>
      <c r="I34" s="204"/>
      <c r="J34" s="179"/>
      <c r="K34" s="179"/>
      <c r="L34" s="179"/>
      <c r="M34" s="179"/>
      <c r="N34" s="179"/>
    </row>
    <row r="35" spans="2:14" ht="14.25" customHeight="1" x14ac:dyDescent="0.25">
      <c r="B35" s="581" t="str">
        <f>B4</f>
        <v>ANESTEZİYOLOJİ VE REANİMASYON  STAJI</v>
      </c>
      <c r="C35" s="581"/>
      <c r="D35" s="581"/>
      <c r="E35" s="581"/>
      <c r="F35" s="581"/>
      <c r="G35" s="581"/>
      <c r="I35" s="581" t="str">
        <f>I4</f>
        <v>ANESTHESIOLOGY AND REANIMATION INTERNSHIP</v>
      </c>
      <c r="J35" s="581"/>
      <c r="K35" s="581"/>
      <c r="L35" s="581"/>
      <c r="M35" s="581"/>
      <c r="N35" s="581"/>
    </row>
    <row r="36" spans="2:14" ht="14.25" customHeight="1" x14ac:dyDescent="0.25">
      <c r="B36" s="182"/>
      <c r="C36" s="183"/>
      <c r="D36" s="184">
        <f>D5+1</f>
        <v>2</v>
      </c>
      <c r="E36" s="185" t="str">
        <f>E5</f>
        <v>HAFTA</v>
      </c>
      <c r="F36" s="186"/>
      <c r="G36" s="187"/>
      <c r="I36" s="182"/>
      <c r="J36" s="183"/>
      <c r="K36" s="184">
        <f>K5+1</f>
        <v>2</v>
      </c>
      <c r="L36" s="185" t="str">
        <f>L5</f>
        <v>WEEK</v>
      </c>
      <c r="M36" s="186"/>
      <c r="N36" s="187"/>
    </row>
    <row r="37" spans="2:14" ht="14.25" customHeight="1" x14ac:dyDescent="0.25">
      <c r="B37" s="188"/>
      <c r="C37" s="209"/>
      <c r="D37" s="209" t="str">
        <f>D6:I6</f>
        <v>Staj sorumlusu:</v>
      </c>
      <c r="E37" s="177" t="s">
        <v>380</v>
      </c>
      <c r="F37" s="209"/>
      <c r="G37" s="210"/>
      <c r="H37" s="191"/>
      <c r="I37" s="188"/>
      <c r="J37" s="209"/>
      <c r="K37" s="209" t="str">
        <f>K6:P6</f>
        <v>Managers:</v>
      </c>
      <c r="L37" s="209" t="str">
        <f>L6:Q6</f>
        <v>Prof.Dr. Abdulkadir BUT</v>
      </c>
      <c r="M37" s="209"/>
      <c r="N37" s="210"/>
    </row>
    <row r="38" spans="2:14" ht="14.25" customHeight="1" x14ac:dyDescent="0.25">
      <c r="B38" s="195" t="s">
        <v>246</v>
      </c>
      <c r="C38" s="211">
        <f>C7+5</f>
        <v>6</v>
      </c>
      <c r="D38" s="211">
        <f>D7+5</f>
        <v>7</v>
      </c>
      <c r="E38" s="196">
        <f>E7+5</f>
        <v>8</v>
      </c>
      <c r="F38" s="211">
        <f>F7+5</f>
        <v>9</v>
      </c>
      <c r="G38" s="211">
        <f>G7+5</f>
        <v>10</v>
      </c>
      <c r="H38" s="212"/>
      <c r="I38" s="195" t="s">
        <v>127</v>
      </c>
      <c r="J38" s="211">
        <f>J7+5</f>
        <v>6</v>
      </c>
      <c r="K38" s="211">
        <f>K7+5</f>
        <v>7</v>
      </c>
      <c r="L38" s="211">
        <f>L7+5</f>
        <v>8</v>
      </c>
      <c r="M38" s="211">
        <f>M7+5</f>
        <v>9</v>
      </c>
      <c r="N38" s="211">
        <f>N7+5</f>
        <v>10</v>
      </c>
    </row>
    <row r="39" spans="2:14" ht="15" customHeight="1" x14ac:dyDescent="0.25">
      <c r="B39" s="579" t="s">
        <v>247</v>
      </c>
      <c r="C39" s="199" t="s">
        <v>381</v>
      </c>
      <c r="D39" s="199" t="s">
        <v>381</v>
      </c>
      <c r="E39" s="199" t="s">
        <v>381</v>
      </c>
      <c r="F39" s="199" t="s">
        <v>381</v>
      </c>
      <c r="G39" s="213"/>
      <c r="H39" s="179"/>
      <c r="I39" s="582" t="s">
        <v>247</v>
      </c>
      <c r="J39" s="199" t="s">
        <v>382</v>
      </c>
      <c r="K39" s="199" t="s">
        <v>382</v>
      </c>
      <c r="L39" s="199" t="s">
        <v>382</v>
      </c>
      <c r="M39" s="199" t="s">
        <v>382</v>
      </c>
      <c r="N39" s="214"/>
    </row>
    <row r="40" spans="2:14" ht="14.25" customHeight="1" x14ac:dyDescent="0.25">
      <c r="B40" s="579"/>
      <c r="C40" s="201"/>
      <c r="D40" s="201"/>
      <c r="E40" s="201"/>
      <c r="F40" s="201"/>
      <c r="G40" s="215" t="s">
        <v>326</v>
      </c>
      <c r="H40" s="179"/>
      <c r="I40" s="582"/>
      <c r="J40" s="201"/>
      <c r="K40" s="201"/>
      <c r="L40" s="201"/>
      <c r="M40" s="201"/>
      <c r="N40" s="216" t="s">
        <v>327</v>
      </c>
    </row>
    <row r="41" spans="2:14" ht="14.25" customHeight="1" x14ac:dyDescent="0.25">
      <c r="B41" s="579"/>
      <c r="C41" s="202"/>
      <c r="D41" s="202"/>
      <c r="E41" s="202"/>
      <c r="F41" s="202"/>
      <c r="G41" s="217"/>
      <c r="H41" s="179"/>
      <c r="I41" s="582"/>
      <c r="J41" s="202"/>
      <c r="K41" s="202"/>
      <c r="L41" s="202"/>
      <c r="M41" s="202"/>
      <c r="N41" s="218"/>
    </row>
    <row r="42" spans="2:14" ht="15" customHeight="1" x14ac:dyDescent="0.25">
      <c r="B42" s="579" t="s">
        <v>264</v>
      </c>
      <c r="C42" s="199" t="s">
        <v>381</v>
      </c>
      <c r="D42" s="199" t="s">
        <v>381</v>
      </c>
      <c r="E42" s="199" t="s">
        <v>381</v>
      </c>
      <c r="F42" s="199" t="s">
        <v>381</v>
      </c>
      <c r="G42" s="213"/>
      <c r="H42" s="179"/>
      <c r="I42" s="579" t="s">
        <v>264</v>
      </c>
      <c r="J42" s="199" t="s">
        <v>382</v>
      </c>
      <c r="K42" s="199" t="s">
        <v>382</v>
      </c>
      <c r="L42" s="199" t="s">
        <v>382</v>
      </c>
      <c r="M42" s="199" t="s">
        <v>382</v>
      </c>
      <c r="N42" s="214"/>
    </row>
    <row r="43" spans="2:14" ht="14.25" customHeight="1" x14ac:dyDescent="0.25">
      <c r="B43" s="579"/>
      <c r="C43" s="201"/>
      <c r="D43" s="201"/>
      <c r="E43" s="201"/>
      <c r="F43" s="201"/>
      <c r="G43" s="215"/>
      <c r="H43" s="179"/>
      <c r="I43" s="579"/>
      <c r="J43" s="201"/>
      <c r="K43" s="201"/>
      <c r="L43" s="201"/>
      <c r="M43" s="201"/>
      <c r="N43" s="216" t="s">
        <v>327</v>
      </c>
    </row>
    <row r="44" spans="2:14" ht="14.25" customHeight="1" x14ac:dyDescent="0.25">
      <c r="B44" s="579"/>
      <c r="C44" s="202"/>
      <c r="D44" s="202"/>
      <c r="E44" s="202"/>
      <c r="F44" s="202"/>
      <c r="G44" s="217"/>
      <c r="H44" s="179"/>
      <c r="I44" s="579"/>
      <c r="J44" s="202"/>
      <c r="K44" s="202"/>
      <c r="L44" s="202"/>
      <c r="M44" s="202"/>
      <c r="N44" s="218"/>
    </row>
    <row r="45" spans="2:14" ht="15" customHeight="1" x14ac:dyDescent="0.25">
      <c r="B45" s="579" t="s">
        <v>275</v>
      </c>
      <c r="C45" s="199" t="s">
        <v>381</v>
      </c>
      <c r="D45" s="199" t="s">
        <v>381</v>
      </c>
      <c r="E45" s="199" t="s">
        <v>381</v>
      </c>
      <c r="F45" s="199" t="s">
        <v>381</v>
      </c>
      <c r="G45" s="213"/>
      <c r="H45" s="179"/>
      <c r="I45" s="579" t="s">
        <v>275</v>
      </c>
      <c r="J45" s="199" t="s">
        <v>382</v>
      </c>
      <c r="K45" s="199" t="s">
        <v>382</v>
      </c>
      <c r="L45" s="199" t="s">
        <v>382</v>
      </c>
      <c r="M45" s="199" t="s">
        <v>382</v>
      </c>
      <c r="N45" s="214"/>
    </row>
    <row r="46" spans="2:14" ht="14.25" customHeight="1" x14ac:dyDescent="0.25">
      <c r="B46" s="579"/>
      <c r="C46" s="201"/>
      <c r="D46" s="201"/>
      <c r="E46" s="201"/>
      <c r="F46" s="201"/>
      <c r="G46" s="215" t="s">
        <v>426</v>
      </c>
      <c r="H46" s="179"/>
      <c r="I46" s="579"/>
      <c r="J46" s="201"/>
      <c r="K46" s="201"/>
      <c r="L46" s="201"/>
      <c r="M46" s="201"/>
      <c r="N46" s="216" t="s">
        <v>327</v>
      </c>
    </row>
    <row r="47" spans="2:14" ht="14.25" customHeight="1" x14ac:dyDescent="0.25">
      <c r="B47" s="579"/>
      <c r="C47" s="202"/>
      <c r="D47" s="202"/>
      <c r="E47" s="202"/>
      <c r="F47" s="202"/>
      <c r="G47" s="217"/>
      <c r="H47" s="179"/>
      <c r="I47" s="579"/>
      <c r="J47" s="202"/>
      <c r="K47" s="202"/>
      <c r="L47" s="202"/>
      <c r="M47" s="202"/>
      <c r="N47" s="218"/>
    </row>
    <row r="48" spans="2:14" ht="15" customHeight="1" x14ac:dyDescent="0.25">
      <c r="B48" s="579" t="s">
        <v>286</v>
      </c>
      <c r="C48" s="199" t="s">
        <v>381</v>
      </c>
      <c r="D48" s="199" t="s">
        <v>381</v>
      </c>
      <c r="E48" s="199" t="s">
        <v>381</v>
      </c>
      <c r="F48" s="199" t="s">
        <v>381</v>
      </c>
      <c r="G48" s="213"/>
      <c r="H48" s="179"/>
      <c r="I48" s="579" t="s">
        <v>286</v>
      </c>
      <c r="J48" s="199" t="s">
        <v>382</v>
      </c>
      <c r="K48" s="199" t="s">
        <v>382</v>
      </c>
      <c r="L48" s="199" t="s">
        <v>382</v>
      </c>
      <c r="M48" s="199" t="s">
        <v>382</v>
      </c>
      <c r="N48" s="214"/>
    </row>
    <row r="49" spans="2:14" ht="14.25" customHeight="1" x14ac:dyDescent="0.25">
      <c r="B49" s="579"/>
      <c r="C49" s="201"/>
      <c r="D49" s="201"/>
      <c r="E49" s="201"/>
      <c r="F49" s="201"/>
      <c r="G49" s="215"/>
      <c r="H49" s="179"/>
      <c r="I49" s="579"/>
      <c r="J49" s="201"/>
      <c r="K49" s="201"/>
      <c r="L49" s="201"/>
      <c r="M49" s="201"/>
      <c r="N49" s="216"/>
    </row>
    <row r="50" spans="2:14" ht="14.25" customHeight="1" x14ac:dyDescent="0.25">
      <c r="B50" s="579"/>
      <c r="C50" s="202"/>
      <c r="D50" s="202"/>
      <c r="E50" s="202"/>
      <c r="F50" s="202"/>
      <c r="G50" s="217"/>
      <c r="H50" s="179"/>
      <c r="I50" s="579"/>
      <c r="J50" s="202"/>
      <c r="K50" s="202"/>
      <c r="L50" s="202"/>
      <c r="M50" s="202"/>
      <c r="N50" s="218"/>
    </row>
    <row r="51" spans="2:14" ht="14.25" customHeight="1" x14ac:dyDescent="0.25">
      <c r="B51" s="200" t="s">
        <v>297</v>
      </c>
      <c r="C51" s="198" t="s">
        <v>298</v>
      </c>
      <c r="D51" s="198" t="s">
        <v>298</v>
      </c>
      <c r="E51" s="198" t="s">
        <v>298</v>
      </c>
      <c r="F51" s="198" t="s">
        <v>298</v>
      </c>
      <c r="G51" s="198" t="s">
        <v>298</v>
      </c>
      <c r="H51" s="204"/>
      <c r="I51" s="200" t="s">
        <v>297</v>
      </c>
      <c r="J51" s="219" t="s">
        <v>355</v>
      </c>
      <c r="K51" s="219" t="s">
        <v>355</v>
      </c>
      <c r="L51" s="198" t="s">
        <v>355</v>
      </c>
      <c r="M51" s="198" t="s">
        <v>355</v>
      </c>
      <c r="N51" s="219" t="s">
        <v>355</v>
      </c>
    </row>
    <row r="52" spans="2:14" ht="15" customHeight="1" x14ac:dyDescent="0.25">
      <c r="B52" s="579" t="s">
        <v>299</v>
      </c>
      <c r="C52" s="199" t="s">
        <v>248</v>
      </c>
      <c r="D52" s="199" t="s">
        <v>248</v>
      </c>
      <c r="E52" s="199"/>
      <c r="F52" s="199"/>
      <c r="G52" s="214"/>
      <c r="H52" s="179"/>
      <c r="I52" s="580" t="s">
        <v>299</v>
      </c>
      <c r="J52" s="199" t="s">
        <v>249</v>
      </c>
      <c r="K52" s="199" t="s">
        <v>249</v>
      </c>
      <c r="L52" s="199"/>
      <c r="M52" s="199"/>
      <c r="N52" s="214"/>
    </row>
    <row r="53" spans="2:14" ht="14.25" customHeight="1" x14ac:dyDescent="0.25">
      <c r="B53" s="579"/>
      <c r="C53" s="201" t="s">
        <v>427</v>
      </c>
      <c r="D53" s="201" t="s">
        <v>428</v>
      </c>
      <c r="E53" s="201"/>
      <c r="F53" s="201"/>
      <c r="G53" s="216"/>
      <c r="H53" s="179"/>
      <c r="I53" s="580"/>
      <c r="J53" s="201" t="s">
        <v>429</v>
      </c>
      <c r="K53" s="201" t="s">
        <v>430</v>
      </c>
      <c r="L53" s="201"/>
      <c r="M53" s="201"/>
      <c r="N53" s="216"/>
    </row>
    <row r="54" spans="2:14" ht="14.25" customHeight="1" x14ac:dyDescent="0.25">
      <c r="B54" s="579"/>
      <c r="C54" s="202" t="s">
        <v>431</v>
      </c>
      <c r="D54" s="202" t="s">
        <v>432</v>
      </c>
      <c r="E54" s="202"/>
      <c r="F54" s="202"/>
      <c r="G54" s="218"/>
      <c r="H54" s="179"/>
      <c r="I54" s="580"/>
      <c r="J54" s="202" t="s">
        <v>431</v>
      </c>
      <c r="K54" s="202" t="s">
        <v>433</v>
      </c>
      <c r="L54" s="202"/>
      <c r="M54" s="202"/>
      <c r="N54" s="218"/>
    </row>
    <row r="55" spans="2:14" ht="15" customHeight="1" x14ac:dyDescent="0.25">
      <c r="B55" s="579" t="s">
        <v>316</v>
      </c>
      <c r="C55" s="199" t="s">
        <v>248</v>
      </c>
      <c r="D55" s="199" t="s">
        <v>248</v>
      </c>
      <c r="E55" s="199"/>
      <c r="F55" s="199"/>
      <c r="G55" s="214"/>
      <c r="H55" s="179"/>
      <c r="I55" s="579" t="s">
        <v>316</v>
      </c>
      <c r="J55" s="199" t="s">
        <v>249</v>
      </c>
      <c r="K55" s="199" t="s">
        <v>249</v>
      </c>
      <c r="L55" s="199"/>
      <c r="M55" s="199"/>
      <c r="N55" s="214"/>
    </row>
    <row r="56" spans="2:14" ht="14.25" customHeight="1" x14ac:dyDescent="0.25">
      <c r="B56" s="579"/>
      <c r="C56" s="201" t="s">
        <v>434</v>
      </c>
      <c r="D56" s="201" t="s">
        <v>435</v>
      </c>
      <c r="E56" s="201"/>
      <c r="F56" s="201"/>
      <c r="G56" s="216"/>
      <c r="H56" s="179"/>
      <c r="I56" s="579"/>
      <c r="J56" s="201" t="s">
        <v>434</v>
      </c>
      <c r="K56" s="201" t="s">
        <v>428</v>
      </c>
      <c r="L56" s="201"/>
      <c r="M56" s="201"/>
      <c r="N56" s="216"/>
    </row>
    <row r="57" spans="2:14" ht="14.25" customHeight="1" x14ac:dyDescent="0.25">
      <c r="B57" s="579"/>
      <c r="C57" s="202" t="s">
        <v>431</v>
      </c>
      <c r="D57" s="202" t="s">
        <v>432</v>
      </c>
      <c r="E57" s="202"/>
      <c r="F57" s="202"/>
      <c r="G57" s="216"/>
      <c r="H57" s="179"/>
      <c r="I57" s="579"/>
      <c r="J57" s="202" t="s">
        <v>431</v>
      </c>
      <c r="K57" s="202" t="s">
        <v>433</v>
      </c>
      <c r="L57" s="202"/>
      <c r="M57" s="202"/>
      <c r="N57" s="218"/>
    </row>
    <row r="58" spans="2:14" ht="15" customHeight="1" x14ac:dyDescent="0.25">
      <c r="B58" s="579" t="s">
        <v>319</v>
      </c>
      <c r="C58" s="199"/>
      <c r="D58" s="199" t="s">
        <v>248</v>
      </c>
      <c r="E58" s="199"/>
      <c r="F58" s="214"/>
      <c r="G58" s="214"/>
      <c r="H58" s="179"/>
      <c r="I58" s="579" t="s">
        <v>319</v>
      </c>
      <c r="J58" s="214"/>
      <c r="K58" s="199" t="s">
        <v>249</v>
      </c>
      <c r="L58" s="214"/>
      <c r="M58" s="214"/>
      <c r="N58" s="214"/>
    </row>
    <row r="59" spans="2:14" ht="14.25" customHeight="1" x14ac:dyDescent="0.25">
      <c r="B59" s="579"/>
      <c r="C59" s="201"/>
      <c r="D59" s="201" t="s">
        <v>436</v>
      </c>
      <c r="E59" s="201"/>
      <c r="F59" s="216"/>
      <c r="G59" s="216"/>
      <c r="H59" s="179"/>
      <c r="I59" s="579"/>
      <c r="J59" s="216"/>
      <c r="K59" s="201" t="s">
        <v>437</v>
      </c>
      <c r="L59" s="216"/>
      <c r="M59" s="216"/>
      <c r="N59" s="216"/>
    </row>
    <row r="60" spans="2:14" ht="14.25" customHeight="1" x14ac:dyDescent="0.25">
      <c r="B60" s="579"/>
      <c r="C60" s="202"/>
      <c r="D60" s="202" t="s">
        <v>432</v>
      </c>
      <c r="E60" s="202"/>
      <c r="F60" s="218"/>
      <c r="G60" s="218"/>
      <c r="H60" s="179"/>
      <c r="I60" s="579"/>
      <c r="J60" s="218"/>
      <c r="K60" s="202" t="s">
        <v>433</v>
      </c>
      <c r="L60" s="218"/>
      <c r="M60" s="218"/>
      <c r="N60" s="218"/>
    </row>
    <row r="61" spans="2:14" ht="15" customHeight="1" x14ac:dyDescent="0.25">
      <c r="B61" s="579" t="s">
        <v>325</v>
      </c>
      <c r="C61" s="214"/>
      <c r="E61" s="214"/>
      <c r="F61" s="214"/>
      <c r="G61" s="214"/>
      <c r="H61" s="179"/>
      <c r="I61" s="579" t="s">
        <v>325</v>
      </c>
      <c r="J61" s="214"/>
      <c r="L61" s="214"/>
      <c r="M61" s="214"/>
      <c r="N61" s="214"/>
    </row>
    <row r="62" spans="2:14" ht="14.25" customHeight="1" x14ac:dyDescent="0.25">
      <c r="B62" s="579"/>
      <c r="C62" s="216"/>
      <c r="D62" s="216"/>
      <c r="E62" s="216"/>
      <c r="F62" s="216"/>
      <c r="G62" s="216"/>
      <c r="H62" s="179"/>
      <c r="I62" s="579"/>
      <c r="J62" s="216"/>
      <c r="K62" s="216"/>
      <c r="L62" s="216"/>
      <c r="M62" s="216"/>
      <c r="N62" s="216"/>
    </row>
    <row r="63" spans="2:14" ht="14.25" customHeight="1" x14ac:dyDescent="0.25">
      <c r="B63" s="579"/>
      <c r="C63" s="218"/>
      <c r="D63" s="218"/>
      <c r="E63" s="218"/>
      <c r="F63" s="218"/>
      <c r="G63" s="218"/>
      <c r="H63" s="179"/>
      <c r="I63" s="579"/>
      <c r="J63" s="218"/>
      <c r="K63" s="218"/>
      <c r="L63" s="218"/>
      <c r="M63" s="218"/>
      <c r="N63" s="218"/>
    </row>
    <row r="64" spans="2:1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8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61:B63"/>
    <mergeCell ref="I61:I63"/>
    <mergeCell ref="B52:B54"/>
    <mergeCell ref="I52:I54"/>
    <mergeCell ref="B55:B57"/>
    <mergeCell ref="I55:I57"/>
    <mergeCell ref="B58:B60"/>
    <mergeCell ref="I58:I60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F1" zoomScaleNormal="100" workbookViewId="0">
      <selection activeCell="I1" sqref="I1:N1"/>
    </sheetView>
  </sheetViews>
  <sheetFormatPr defaultColWidth="8.875" defaultRowHeight="15.75" x14ac:dyDescent="0.25"/>
  <cols>
    <col min="1" max="1" width="3.875" customWidth="1"/>
    <col min="2" max="2" width="11.625" customWidth="1"/>
    <col min="3" max="7" width="30.125" customWidth="1"/>
    <col min="8" max="8" width="4.125" customWidth="1"/>
    <col min="9" max="9" width="12.625" customWidth="1"/>
    <col min="10" max="14" width="31.875" customWidth="1"/>
    <col min="15" max="26" width="8.625" customWidth="1"/>
    <col min="27" max="1025" width="11.125" customWidth="1"/>
  </cols>
  <sheetData>
    <row r="1" spans="1:26" ht="15.75" customHeight="1" x14ac:dyDescent="0.25">
      <c r="A1" s="220"/>
      <c r="B1" s="585" t="s">
        <v>1545</v>
      </c>
      <c r="C1" s="585"/>
      <c r="D1" s="585"/>
      <c r="E1" s="585"/>
      <c r="F1" s="585"/>
      <c r="G1" s="585"/>
      <c r="H1" s="220"/>
      <c r="I1" s="585" t="s">
        <v>1544</v>
      </c>
      <c r="J1" s="585"/>
      <c r="K1" s="585"/>
      <c r="L1" s="585"/>
      <c r="M1" s="585"/>
      <c r="N1" s="585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</row>
    <row r="2" spans="1:26" ht="13.5" customHeight="1" x14ac:dyDescent="0.25">
      <c r="A2" s="220"/>
      <c r="B2" s="221"/>
      <c r="C2" s="222"/>
      <c r="D2" s="222"/>
      <c r="E2" s="222"/>
      <c r="F2" s="222"/>
      <c r="G2" s="221"/>
      <c r="H2" s="220"/>
      <c r="I2" s="223"/>
      <c r="J2" s="222"/>
      <c r="K2" s="222"/>
      <c r="L2" s="222"/>
      <c r="M2" s="222"/>
      <c r="N2" s="222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</row>
    <row r="3" spans="1:26" ht="13.5" customHeight="1" x14ac:dyDescent="0.25">
      <c r="A3" s="220"/>
      <c r="B3" s="223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</row>
    <row r="4" spans="1:26" ht="13.5" customHeight="1" x14ac:dyDescent="0.25">
      <c r="A4" s="220"/>
      <c r="B4" s="586" t="s">
        <v>438</v>
      </c>
      <c r="C4" s="586"/>
      <c r="D4" s="586"/>
      <c r="E4" s="586"/>
      <c r="F4" s="586"/>
      <c r="G4" s="586"/>
      <c r="H4" s="220"/>
      <c r="I4" s="586" t="s">
        <v>439</v>
      </c>
      <c r="J4" s="586"/>
      <c r="K4" s="586"/>
      <c r="L4" s="586"/>
      <c r="M4" s="586"/>
      <c r="N4" s="586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</row>
    <row r="5" spans="1:26" ht="13.5" customHeight="1" x14ac:dyDescent="0.25">
      <c r="A5" s="220"/>
      <c r="B5" s="224"/>
      <c r="C5" s="223"/>
      <c r="D5" s="225">
        <v>1</v>
      </c>
      <c r="E5" s="226" t="s">
        <v>240</v>
      </c>
      <c r="F5" s="222"/>
      <c r="G5" s="227"/>
      <c r="H5" s="220"/>
      <c r="I5" s="224"/>
      <c r="J5" s="223"/>
      <c r="K5" s="225">
        <v>1</v>
      </c>
      <c r="L5" s="226" t="s">
        <v>241</v>
      </c>
      <c r="M5" s="222"/>
      <c r="N5" s="227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</row>
    <row r="6" spans="1:26" ht="12.75" customHeight="1" x14ac:dyDescent="0.25">
      <c r="A6" s="220"/>
      <c r="B6" s="228"/>
      <c r="C6" s="229"/>
      <c r="D6" s="225" t="s">
        <v>242</v>
      </c>
      <c r="E6" s="226" t="s">
        <v>440</v>
      </c>
      <c r="F6" s="220"/>
      <c r="G6" s="230"/>
      <c r="H6" s="220"/>
      <c r="I6" s="228"/>
      <c r="J6" s="229"/>
      <c r="K6" s="225" t="s">
        <v>244</v>
      </c>
      <c r="L6" s="229" t="s">
        <v>440</v>
      </c>
      <c r="M6" s="220"/>
      <c r="N6" s="23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</row>
    <row r="7" spans="1:26" ht="15" customHeight="1" x14ac:dyDescent="0.25">
      <c r="A7" s="220"/>
      <c r="B7" s="231" t="s">
        <v>246</v>
      </c>
      <c r="C7" s="232" t="s">
        <v>441</v>
      </c>
      <c r="D7" s="232" t="s">
        <v>442</v>
      </c>
      <c r="E7" s="232" t="s">
        <v>443</v>
      </c>
      <c r="F7" s="232" t="s">
        <v>444</v>
      </c>
      <c r="G7" s="232" t="s">
        <v>445</v>
      </c>
      <c r="H7" s="220"/>
      <c r="I7" s="231" t="s">
        <v>127</v>
      </c>
      <c r="J7" s="233" t="s">
        <v>446</v>
      </c>
      <c r="K7" s="233" t="s">
        <v>447</v>
      </c>
      <c r="L7" s="233" t="s">
        <v>448</v>
      </c>
      <c r="M7" s="233" t="s">
        <v>449</v>
      </c>
      <c r="N7" s="233" t="s">
        <v>450</v>
      </c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</row>
    <row r="8" spans="1:26" ht="13.5" customHeight="1" x14ac:dyDescent="0.25">
      <c r="A8" s="220"/>
      <c r="B8" s="584" t="s">
        <v>247</v>
      </c>
      <c r="C8" s="234" t="s">
        <v>451</v>
      </c>
      <c r="D8" s="234" t="s">
        <v>451</v>
      </c>
      <c r="E8" s="235" t="s">
        <v>451</v>
      </c>
      <c r="F8" s="234" t="s">
        <v>451</v>
      </c>
      <c r="G8" s="587" t="s">
        <v>326</v>
      </c>
      <c r="H8" s="220"/>
      <c r="I8" s="584" t="s">
        <v>247</v>
      </c>
      <c r="J8" s="234" t="s">
        <v>452</v>
      </c>
      <c r="K8" s="234" t="s">
        <v>452</v>
      </c>
      <c r="L8" s="235" t="s">
        <v>452</v>
      </c>
      <c r="M8" s="234" t="s">
        <v>452</v>
      </c>
      <c r="N8" s="587" t="s">
        <v>453</v>
      </c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</row>
    <row r="9" spans="1:26" ht="13.5" customHeight="1" x14ac:dyDescent="0.25">
      <c r="A9" s="220"/>
      <c r="B9" s="584"/>
      <c r="C9" s="236" t="s">
        <v>454</v>
      </c>
      <c r="D9" s="237" t="s">
        <v>455</v>
      </c>
      <c r="E9" s="238" t="s">
        <v>456</v>
      </c>
      <c r="F9" s="236" t="s">
        <v>457</v>
      </c>
      <c r="G9" s="587"/>
      <c r="H9" s="220"/>
      <c r="I9" s="584"/>
      <c r="J9" s="236" t="s">
        <v>458</v>
      </c>
      <c r="K9" s="237" t="s">
        <v>459</v>
      </c>
      <c r="L9" s="238" t="s">
        <v>460</v>
      </c>
      <c r="M9" s="236" t="s">
        <v>461</v>
      </c>
      <c r="N9" s="587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</row>
    <row r="10" spans="1:26" ht="15" customHeight="1" x14ac:dyDescent="0.25">
      <c r="A10" s="220"/>
      <c r="B10" s="584"/>
      <c r="C10" s="239" t="s">
        <v>462</v>
      </c>
      <c r="D10" s="239" t="s">
        <v>462</v>
      </c>
      <c r="E10" s="240" t="s">
        <v>463</v>
      </c>
      <c r="F10" s="239" t="s">
        <v>464</v>
      </c>
      <c r="G10" s="587"/>
      <c r="H10" s="220"/>
      <c r="I10" s="584"/>
      <c r="J10" s="239" t="s">
        <v>465</v>
      </c>
      <c r="K10" s="239" t="s">
        <v>465</v>
      </c>
      <c r="L10" s="240" t="s">
        <v>463</v>
      </c>
      <c r="M10" s="239" t="s">
        <v>465</v>
      </c>
      <c r="N10" s="587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</row>
    <row r="11" spans="1:26" ht="13.5" customHeight="1" x14ac:dyDescent="0.25">
      <c r="A11" s="220"/>
      <c r="B11" s="584" t="s">
        <v>264</v>
      </c>
      <c r="C11" s="234" t="s">
        <v>451</v>
      </c>
      <c r="D11" s="234" t="s">
        <v>451</v>
      </c>
      <c r="E11" s="235" t="s">
        <v>451</v>
      </c>
      <c r="F11" s="234" t="s">
        <v>451</v>
      </c>
      <c r="G11" s="587"/>
      <c r="H11" s="220"/>
      <c r="I11" s="584" t="s">
        <v>264</v>
      </c>
      <c r="J11" s="234" t="s">
        <v>452</v>
      </c>
      <c r="K11" s="234" t="s">
        <v>452</v>
      </c>
      <c r="L11" s="235" t="s">
        <v>452</v>
      </c>
      <c r="M11" s="234" t="s">
        <v>452</v>
      </c>
      <c r="N11" s="587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</row>
    <row r="12" spans="1:26" ht="13.5" customHeight="1" x14ac:dyDescent="0.25">
      <c r="A12" s="220"/>
      <c r="B12" s="584"/>
      <c r="C12" s="236" t="s">
        <v>454</v>
      </c>
      <c r="D12" s="237" t="s">
        <v>455</v>
      </c>
      <c r="E12" s="238" t="s">
        <v>456</v>
      </c>
      <c r="F12" s="236" t="s">
        <v>457</v>
      </c>
      <c r="G12" s="587"/>
      <c r="H12" s="220"/>
      <c r="I12" s="584"/>
      <c r="J12" s="236" t="s">
        <v>458</v>
      </c>
      <c r="K12" s="237" t="s">
        <v>459</v>
      </c>
      <c r="L12" s="238" t="s">
        <v>460</v>
      </c>
      <c r="M12" s="236" t="s">
        <v>461</v>
      </c>
      <c r="N12" s="587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</row>
    <row r="13" spans="1:26" ht="15" customHeight="1" x14ac:dyDescent="0.25">
      <c r="A13" s="220"/>
      <c r="B13" s="584"/>
      <c r="C13" s="239" t="s">
        <v>462</v>
      </c>
      <c r="D13" s="239" t="s">
        <v>462</v>
      </c>
      <c r="E13" s="240" t="s">
        <v>463</v>
      </c>
      <c r="F13" s="239" t="s">
        <v>464</v>
      </c>
      <c r="G13" s="587"/>
      <c r="H13" s="220"/>
      <c r="I13" s="584"/>
      <c r="J13" s="239" t="s">
        <v>465</v>
      </c>
      <c r="K13" s="239" t="s">
        <v>465</v>
      </c>
      <c r="L13" s="240" t="s">
        <v>463</v>
      </c>
      <c r="M13" s="239" t="s">
        <v>465</v>
      </c>
      <c r="N13" s="587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</row>
    <row r="14" spans="1:26" ht="13.5" customHeight="1" x14ac:dyDescent="0.25">
      <c r="A14" s="220"/>
      <c r="B14" s="584" t="s">
        <v>275</v>
      </c>
      <c r="C14" s="234" t="s">
        <v>451</v>
      </c>
      <c r="D14" s="234" t="s">
        <v>451</v>
      </c>
      <c r="E14" s="235" t="s">
        <v>451</v>
      </c>
      <c r="F14" s="234" t="s">
        <v>451</v>
      </c>
      <c r="G14" s="587"/>
      <c r="H14" s="220"/>
      <c r="I14" s="584" t="s">
        <v>275</v>
      </c>
      <c r="J14" s="234" t="s">
        <v>452</v>
      </c>
      <c r="K14" s="234" t="s">
        <v>452</v>
      </c>
      <c r="L14" s="235" t="s">
        <v>452</v>
      </c>
      <c r="M14" s="234" t="s">
        <v>452</v>
      </c>
      <c r="N14" s="587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</row>
    <row r="15" spans="1:26" ht="13.5" customHeight="1" x14ac:dyDescent="0.25">
      <c r="A15" s="220"/>
      <c r="B15" s="584"/>
      <c r="C15" s="236" t="s">
        <v>454</v>
      </c>
      <c r="D15" s="237" t="s">
        <v>455</v>
      </c>
      <c r="E15" s="238" t="s">
        <v>456</v>
      </c>
      <c r="F15" s="236" t="s">
        <v>457</v>
      </c>
      <c r="G15" s="587"/>
      <c r="H15" s="220"/>
      <c r="I15" s="584"/>
      <c r="J15" s="236" t="s">
        <v>458</v>
      </c>
      <c r="K15" s="237" t="s">
        <v>459</v>
      </c>
      <c r="L15" s="238" t="s">
        <v>460</v>
      </c>
      <c r="M15" s="236" t="s">
        <v>461</v>
      </c>
      <c r="N15" s="587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</row>
    <row r="16" spans="1:26" ht="15" customHeight="1" x14ac:dyDescent="0.25">
      <c r="A16" s="220"/>
      <c r="B16" s="584"/>
      <c r="C16" s="239" t="s">
        <v>462</v>
      </c>
      <c r="D16" s="239" t="s">
        <v>462</v>
      </c>
      <c r="E16" s="240" t="s">
        <v>463</v>
      </c>
      <c r="F16" s="239" t="s">
        <v>464</v>
      </c>
      <c r="G16" s="587"/>
      <c r="H16" s="220"/>
      <c r="I16" s="584"/>
      <c r="J16" s="239" t="s">
        <v>465</v>
      </c>
      <c r="K16" s="239" t="s">
        <v>465</v>
      </c>
      <c r="L16" s="240" t="s">
        <v>463</v>
      </c>
      <c r="M16" s="239" t="s">
        <v>465</v>
      </c>
      <c r="N16" s="587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</row>
    <row r="17" spans="1:26" ht="13.5" customHeight="1" x14ac:dyDescent="0.25">
      <c r="A17" s="220"/>
      <c r="B17" s="584" t="s">
        <v>286</v>
      </c>
      <c r="C17" s="234" t="s">
        <v>451</v>
      </c>
      <c r="D17" s="234" t="s">
        <v>451</v>
      </c>
      <c r="E17" s="235" t="s">
        <v>451</v>
      </c>
      <c r="F17" s="234" t="s">
        <v>451</v>
      </c>
      <c r="G17" s="587"/>
      <c r="H17" s="220"/>
      <c r="I17" s="584" t="s">
        <v>286</v>
      </c>
      <c r="J17" s="234" t="s">
        <v>452</v>
      </c>
      <c r="K17" s="234" t="s">
        <v>452</v>
      </c>
      <c r="L17" s="235" t="s">
        <v>452</v>
      </c>
      <c r="M17" s="234" t="s">
        <v>452</v>
      </c>
      <c r="N17" s="587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</row>
    <row r="18" spans="1:26" ht="13.5" customHeight="1" x14ac:dyDescent="0.25">
      <c r="A18" s="220"/>
      <c r="B18" s="584"/>
      <c r="C18" s="236" t="s">
        <v>454</v>
      </c>
      <c r="D18" s="237" t="s">
        <v>455</v>
      </c>
      <c r="E18" s="238" t="s">
        <v>456</v>
      </c>
      <c r="F18" s="236" t="s">
        <v>457</v>
      </c>
      <c r="G18" s="587"/>
      <c r="H18" s="220"/>
      <c r="I18" s="584"/>
      <c r="J18" s="236" t="s">
        <v>458</v>
      </c>
      <c r="K18" s="237" t="s">
        <v>459</v>
      </c>
      <c r="L18" s="238" t="s">
        <v>460</v>
      </c>
      <c r="M18" s="236" t="s">
        <v>461</v>
      </c>
      <c r="N18" s="587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</row>
    <row r="19" spans="1:26" ht="13.5" customHeight="1" x14ac:dyDescent="0.25">
      <c r="A19" s="220"/>
      <c r="B19" s="584"/>
      <c r="C19" s="239" t="s">
        <v>462</v>
      </c>
      <c r="D19" s="239" t="s">
        <v>462</v>
      </c>
      <c r="E19" s="240" t="s">
        <v>463</v>
      </c>
      <c r="F19" s="239" t="s">
        <v>464</v>
      </c>
      <c r="G19" s="587"/>
      <c r="H19" s="220"/>
      <c r="I19" s="584"/>
      <c r="J19" s="239" t="s">
        <v>465</v>
      </c>
      <c r="K19" s="239" t="s">
        <v>465</v>
      </c>
      <c r="L19" s="240" t="s">
        <v>463</v>
      </c>
      <c r="M19" s="239" t="s">
        <v>465</v>
      </c>
      <c r="N19" s="587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</row>
    <row r="20" spans="1:26" ht="15" customHeight="1" x14ac:dyDescent="0.25">
      <c r="A20" s="220"/>
      <c r="B20" s="241" t="s">
        <v>297</v>
      </c>
      <c r="C20" s="242"/>
      <c r="D20" s="242"/>
      <c r="E20" s="242"/>
      <c r="F20" s="242"/>
      <c r="G20" s="242"/>
      <c r="H20" s="220"/>
      <c r="I20" s="241" t="s">
        <v>297</v>
      </c>
      <c r="J20" s="242"/>
      <c r="K20" s="242"/>
      <c r="L20" s="242"/>
      <c r="M20" s="242"/>
      <c r="N20" s="242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</row>
    <row r="21" spans="1:26" ht="13.5" customHeight="1" x14ac:dyDescent="0.25">
      <c r="A21" s="220"/>
      <c r="B21" s="584" t="s">
        <v>299</v>
      </c>
      <c r="C21" s="235"/>
      <c r="D21" s="234" t="s">
        <v>451</v>
      </c>
      <c r="E21" s="235" t="s">
        <v>451</v>
      </c>
      <c r="F21" s="234" t="s">
        <v>451</v>
      </c>
      <c r="G21" s="234"/>
      <c r="H21" s="220"/>
      <c r="I21" s="584" t="s">
        <v>299</v>
      </c>
      <c r="J21" s="235"/>
      <c r="K21" s="234" t="s">
        <v>452</v>
      </c>
      <c r="L21" s="235" t="s">
        <v>452</v>
      </c>
      <c r="M21" s="234" t="s">
        <v>452</v>
      </c>
      <c r="N21" s="234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</row>
    <row r="22" spans="1:26" ht="13.5" customHeight="1" x14ac:dyDescent="0.25">
      <c r="A22" s="220"/>
      <c r="B22" s="584"/>
      <c r="C22" s="238"/>
      <c r="D22" s="236" t="s">
        <v>466</v>
      </c>
      <c r="E22" s="243" t="s">
        <v>467</v>
      </c>
      <c r="F22" s="236" t="s">
        <v>466</v>
      </c>
      <c r="G22" s="237"/>
      <c r="H22" s="220"/>
      <c r="I22" s="584"/>
      <c r="J22" s="238"/>
      <c r="K22" s="236" t="s">
        <v>468</v>
      </c>
      <c r="L22" s="243" t="s">
        <v>469</v>
      </c>
      <c r="M22" s="236" t="s">
        <v>468</v>
      </c>
      <c r="N22" s="237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</row>
    <row r="23" spans="1:26" ht="15" customHeight="1" x14ac:dyDescent="0.25">
      <c r="A23" s="220"/>
      <c r="B23" s="584"/>
      <c r="C23" s="240"/>
      <c r="D23" s="239" t="s">
        <v>462</v>
      </c>
      <c r="E23" s="240" t="s">
        <v>470</v>
      </c>
      <c r="F23" s="239" t="s">
        <v>462</v>
      </c>
      <c r="G23" s="239"/>
      <c r="H23" s="220"/>
      <c r="I23" s="584"/>
      <c r="J23" s="240"/>
      <c r="K23" s="239" t="s">
        <v>465</v>
      </c>
      <c r="L23" s="240" t="s">
        <v>463</v>
      </c>
      <c r="M23" s="239" t="s">
        <v>465</v>
      </c>
      <c r="N23" s="239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</row>
    <row r="24" spans="1:26" ht="13.5" customHeight="1" x14ac:dyDescent="0.25">
      <c r="A24" s="220"/>
      <c r="B24" s="584" t="s">
        <v>316</v>
      </c>
      <c r="C24" s="235"/>
      <c r="D24" s="234" t="s">
        <v>451</v>
      </c>
      <c r="E24" s="235" t="s">
        <v>451</v>
      </c>
      <c r="F24" s="234" t="s">
        <v>451</v>
      </c>
      <c r="G24" s="234"/>
      <c r="H24" s="220"/>
      <c r="I24" s="584" t="s">
        <v>316</v>
      </c>
      <c r="J24" s="235"/>
      <c r="K24" s="234" t="s">
        <v>452</v>
      </c>
      <c r="L24" s="235" t="s">
        <v>452</v>
      </c>
      <c r="M24" s="234" t="s">
        <v>452</v>
      </c>
      <c r="N24" s="234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</row>
    <row r="25" spans="1:26" ht="13.5" customHeight="1" x14ac:dyDescent="0.25">
      <c r="A25" s="220"/>
      <c r="B25" s="584"/>
      <c r="C25" s="238"/>
      <c r="D25" s="236" t="s">
        <v>466</v>
      </c>
      <c r="E25" s="238" t="s">
        <v>467</v>
      </c>
      <c r="F25" s="236" t="s">
        <v>466</v>
      </c>
      <c r="G25" s="236"/>
      <c r="H25" s="220"/>
      <c r="I25" s="584"/>
      <c r="J25" s="238"/>
      <c r="K25" s="236" t="s">
        <v>468</v>
      </c>
      <c r="L25" s="238" t="s">
        <v>469</v>
      </c>
      <c r="M25" s="236" t="s">
        <v>468</v>
      </c>
      <c r="N25" s="236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</row>
    <row r="26" spans="1:26" ht="15" customHeight="1" x14ac:dyDescent="0.25">
      <c r="A26" s="220"/>
      <c r="B26" s="584"/>
      <c r="C26" s="240"/>
      <c r="D26" s="239" t="s">
        <v>462</v>
      </c>
      <c r="E26" s="240" t="s">
        <v>463</v>
      </c>
      <c r="F26" s="239" t="s">
        <v>462</v>
      </c>
      <c r="G26" s="239"/>
      <c r="H26" s="220"/>
      <c r="I26" s="584"/>
      <c r="J26" s="240"/>
      <c r="K26" s="239" t="s">
        <v>465</v>
      </c>
      <c r="L26" s="240" t="s">
        <v>463</v>
      </c>
      <c r="M26" s="239" t="s">
        <v>465</v>
      </c>
      <c r="N26" s="239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</row>
    <row r="27" spans="1:26" ht="13.5" customHeight="1" x14ac:dyDescent="0.25">
      <c r="A27" s="220"/>
      <c r="B27" s="584" t="s">
        <v>319</v>
      </c>
      <c r="C27" s="235"/>
      <c r="D27" s="234"/>
      <c r="E27" s="235" t="s">
        <v>451</v>
      </c>
      <c r="F27" s="234"/>
      <c r="G27" s="234"/>
      <c r="H27" s="220"/>
      <c r="I27" s="584" t="s">
        <v>319</v>
      </c>
      <c r="J27" s="235"/>
      <c r="K27" s="234"/>
      <c r="L27" s="235" t="s">
        <v>452</v>
      </c>
      <c r="M27" s="234"/>
      <c r="N27" s="234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</row>
    <row r="28" spans="1:26" ht="13.5" customHeight="1" x14ac:dyDescent="0.25">
      <c r="A28" s="220"/>
      <c r="B28" s="584"/>
      <c r="C28" s="238"/>
      <c r="D28" s="236"/>
      <c r="E28" s="238" t="s">
        <v>467</v>
      </c>
      <c r="F28" s="236"/>
      <c r="G28" s="236"/>
      <c r="H28" s="220"/>
      <c r="I28" s="584"/>
      <c r="J28" s="238"/>
      <c r="K28" s="236"/>
      <c r="L28" s="238" t="s">
        <v>469</v>
      </c>
      <c r="M28" s="236"/>
      <c r="N28" s="236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</row>
    <row r="29" spans="1:26" ht="15" customHeight="1" x14ac:dyDescent="0.25">
      <c r="A29" s="220"/>
      <c r="B29" s="584"/>
      <c r="C29" s="240"/>
      <c r="D29" s="239"/>
      <c r="E29" s="240" t="s">
        <v>463</v>
      </c>
      <c r="F29" s="239"/>
      <c r="G29" s="239"/>
      <c r="H29" s="220"/>
      <c r="I29" s="584"/>
      <c r="J29" s="240"/>
      <c r="K29" s="239"/>
      <c r="L29" s="240" t="s">
        <v>463</v>
      </c>
      <c r="M29" s="239"/>
      <c r="N29" s="239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</row>
    <row r="30" spans="1:26" ht="13.5" customHeight="1" x14ac:dyDescent="0.25">
      <c r="A30" s="220"/>
      <c r="B30" s="584" t="s">
        <v>325</v>
      </c>
      <c r="C30" s="235"/>
      <c r="D30" s="234"/>
      <c r="E30" s="235" t="s">
        <v>451</v>
      </c>
      <c r="F30" s="234"/>
      <c r="G30" s="234"/>
      <c r="H30" s="220"/>
      <c r="I30" s="584" t="s">
        <v>325</v>
      </c>
      <c r="J30" s="235"/>
      <c r="K30" s="234"/>
      <c r="L30" s="235" t="s">
        <v>452</v>
      </c>
      <c r="M30" s="234"/>
      <c r="N30" s="234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</row>
    <row r="31" spans="1:26" ht="13.5" customHeight="1" x14ac:dyDescent="0.25">
      <c r="A31" s="220"/>
      <c r="B31" s="584"/>
      <c r="C31" s="238"/>
      <c r="D31" s="236"/>
      <c r="E31" s="238" t="s">
        <v>467</v>
      </c>
      <c r="F31" s="236"/>
      <c r="G31" s="236"/>
      <c r="H31" s="220"/>
      <c r="I31" s="584"/>
      <c r="J31" s="238"/>
      <c r="K31" s="236"/>
      <c r="L31" s="238" t="s">
        <v>469</v>
      </c>
      <c r="M31" s="236"/>
      <c r="N31" s="236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</row>
    <row r="32" spans="1:26" ht="13.5" customHeight="1" x14ac:dyDescent="0.25">
      <c r="A32" s="220"/>
      <c r="B32" s="584"/>
      <c r="C32" s="240"/>
      <c r="D32" s="239"/>
      <c r="E32" s="240" t="s">
        <v>463</v>
      </c>
      <c r="F32" s="239"/>
      <c r="G32" s="239"/>
      <c r="H32" s="220"/>
      <c r="I32" s="584"/>
      <c r="J32" s="240"/>
      <c r="K32" s="239"/>
      <c r="L32" s="240" t="s">
        <v>463</v>
      </c>
      <c r="M32" s="239"/>
      <c r="N32" s="239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</row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mergeCells count="22">
    <mergeCell ref="B1:G1"/>
    <mergeCell ref="I1:N1"/>
    <mergeCell ref="B4:G4"/>
    <mergeCell ref="I4:N4"/>
    <mergeCell ref="B8:B10"/>
    <mergeCell ref="G8:G19"/>
    <mergeCell ref="I8:I10"/>
    <mergeCell ref="N8:N19"/>
    <mergeCell ref="B11:B13"/>
    <mergeCell ref="I11:I13"/>
    <mergeCell ref="B14:B16"/>
    <mergeCell ref="I14:I16"/>
    <mergeCell ref="B17:B19"/>
    <mergeCell ref="I17:I19"/>
    <mergeCell ref="B30:B32"/>
    <mergeCell ref="I30:I32"/>
    <mergeCell ref="B21:B23"/>
    <mergeCell ref="I21:I23"/>
    <mergeCell ref="B24:B26"/>
    <mergeCell ref="I24:I26"/>
    <mergeCell ref="B27:B29"/>
    <mergeCell ref="I27:I29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topLeftCell="F1" zoomScaleNormal="100" workbookViewId="0">
      <selection activeCell="I1" sqref="I1:N1"/>
    </sheetView>
  </sheetViews>
  <sheetFormatPr defaultColWidth="8.875" defaultRowHeight="15.75" x14ac:dyDescent="0.25"/>
  <cols>
    <col min="1" max="1" width="4.625" customWidth="1"/>
    <col min="2" max="2" width="11.625" customWidth="1"/>
    <col min="3" max="7" width="30.375" customWidth="1"/>
    <col min="8" max="8" width="2" customWidth="1"/>
    <col min="9" max="9" width="12.625" customWidth="1"/>
    <col min="10" max="14" width="31.875" customWidth="1"/>
    <col min="15" max="26" width="8.625" customWidth="1"/>
    <col min="27" max="1025" width="11.125" customWidth="1"/>
  </cols>
  <sheetData>
    <row r="1" spans="2:14" ht="14.25" customHeight="1" x14ac:dyDescent="0.25">
      <c r="B1" s="592" t="s">
        <v>1543</v>
      </c>
      <c r="C1" s="592"/>
      <c r="D1" s="592"/>
      <c r="E1" s="592"/>
      <c r="F1" s="592"/>
      <c r="G1" s="592"/>
      <c r="H1" s="245"/>
      <c r="I1" s="592" t="s">
        <v>1546</v>
      </c>
      <c r="J1" s="592"/>
      <c r="K1" s="592"/>
      <c r="L1" s="592"/>
      <c r="M1" s="592"/>
      <c r="N1" s="592"/>
    </row>
    <row r="2" spans="2:14" ht="14.25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14.25" customHeight="1" x14ac:dyDescent="0.25">
      <c r="B3" s="246"/>
      <c r="C3" s="247"/>
      <c r="D3" s="247"/>
      <c r="E3" s="247"/>
      <c r="F3" s="247"/>
      <c r="G3" s="32"/>
      <c r="H3" s="32"/>
      <c r="I3" s="246"/>
      <c r="J3" s="247"/>
      <c r="K3" s="247"/>
      <c r="L3" s="247"/>
      <c r="M3" s="247"/>
      <c r="N3" s="247"/>
    </row>
    <row r="4" spans="2:14" ht="15" customHeight="1" x14ac:dyDescent="0.25">
      <c r="B4" s="590" t="s">
        <v>471</v>
      </c>
      <c r="C4" s="590"/>
      <c r="D4" s="590"/>
      <c r="E4" s="590"/>
      <c r="F4" s="590"/>
      <c r="G4" s="590"/>
      <c r="I4" s="590" t="s">
        <v>472</v>
      </c>
      <c r="J4" s="590"/>
      <c r="K4" s="590"/>
      <c r="L4" s="590"/>
      <c r="M4" s="590"/>
      <c r="N4" s="590"/>
    </row>
    <row r="5" spans="2:14" ht="14.25" customHeight="1" x14ac:dyDescent="0.25">
      <c r="B5" s="248"/>
      <c r="C5" s="249"/>
      <c r="D5" s="250">
        <v>1</v>
      </c>
      <c r="E5" s="251" t="s">
        <v>240</v>
      </c>
      <c r="F5" s="252"/>
      <c r="G5" s="253"/>
      <c r="I5" s="248"/>
      <c r="J5" s="249"/>
      <c r="K5" s="250">
        <v>1</v>
      </c>
      <c r="L5" s="251" t="s">
        <v>241</v>
      </c>
      <c r="M5" s="252"/>
      <c r="N5" s="253"/>
    </row>
    <row r="6" spans="2:14" ht="14.25" customHeight="1" x14ac:dyDescent="0.25">
      <c r="B6" s="254"/>
      <c r="C6" s="255"/>
      <c r="D6" s="255" t="s">
        <v>242</v>
      </c>
      <c r="E6" s="255" t="s">
        <v>473</v>
      </c>
      <c r="F6" s="255"/>
      <c r="G6" s="256"/>
      <c r="H6" s="12"/>
      <c r="I6" s="254"/>
      <c r="J6" s="255"/>
      <c r="K6" s="255" t="s">
        <v>244</v>
      </c>
      <c r="L6" s="255" t="s">
        <v>473</v>
      </c>
      <c r="M6" s="255"/>
      <c r="N6" s="256"/>
    </row>
    <row r="7" spans="2:14" ht="12.75" customHeight="1" x14ac:dyDescent="0.5">
      <c r="B7" s="257" t="s">
        <v>246</v>
      </c>
      <c r="C7" s="258">
        <v>1</v>
      </c>
      <c r="D7" s="258">
        <v>2</v>
      </c>
      <c r="E7" s="258">
        <v>3</v>
      </c>
      <c r="F7" s="258">
        <v>4</v>
      </c>
      <c r="G7" s="258">
        <v>5</v>
      </c>
      <c r="H7" s="259"/>
      <c r="I7" s="257" t="s">
        <v>127</v>
      </c>
      <c r="J7" s="258">
        <v>1</v>
      </c>
      <c r="K7" s="258">
        <v>2</v>
      </c>
      <c r="L7" s="258">
        <v>3</v>
      </c>
      <c r="M7" s="258">
        <v>4</v>
      </c>
      <c r="N7" s="258">
        <v>5</v>
      </c>
    </row>
    <row r="8" spans="2:14" ht="15" customHeight="1" x14ac:dyDescent="0.25">
      <c r="B8" s="588" t="s">
        <v>247</v>
      </c>
      <c r="C8" s="261" t="s">
        <v>381</v>
      </c>
      <c r="D8" s="261" t="s">
        <v>381</v>
      </c>
      <c r="E8" s="261" t="s">
        <v>381</v>
      </c>
      <c r="F8" s="261" t="s">
        <v>381</v>
      </c>
      <c r="G8" s="261" t="s">
        <v>381</v>
      </c>
      <c r="H8" s="32"/>
      <c r="I8" s="591" t="s">
        <v>247</v>
      </c>
      <c r="J8" s="261" t="s">
        <v>382</v>
      </c>
      <c r="K8" s="261" t="s">
        <v>382</v>
      </c>
      <c r="L8" s="261" t="s">
        <v>382</v>
      </c>
      <c r="M8" s="261" t="s">
        <v>382</v>
      </c>
      <c r="N8" s="261" t="s">
        <v>382</v>
      </c>
    </row>
    <row r="9" spans="2:14" ht="14.25" customHeight="1" x14ac:dyDescent="0.25">
      <c r="B9" s="588"/>
      <c r="C9" s="263"/>
      <c r="D9" s="263"/>
      <c r="E9" s="263"/>
      <c r="F9" s="263"/>
      <c r="G9" s="263"/>
      <c r="H9" s="32"/>
      <c r="I9" s="591"/>
      <c r="J9" s="263"/>
      <c r="K9" s="263"/>
      <c r="L9" s="263"/>
      <c r="M9" s="263"/>
      <c r="N9" s="263"/>
    </row>
    <row r="10" spans="2:14" ht="14.25" customHeight="1" x14ac:dyDescent="0.25">
      <c r="B10" s="588"/>
      <c r="C10" s="264"/>
      <c r="D10" s="264"/>
      <c r="E10" s="264"/>
      <c r="F10" s="264"/>
      <c r="G10" s="264"/>
      <c r="H10" s="32"/>
      <c r="I10" s="591"/>
      <c r="J10" s="264"/>
      <c r="K10" s="264"/>
      <c r="L10" s="264"/>
      <c r="M10" s="264"/>
      <c r="N10" s="264"/>
    </row>
    <row r="11" spans="2:14" ht="15" customHeight="1" x14ac:dyDescent="0.25">
      <c r="B11" s="588" t="s">
        <v>264</v>
      </c>
      <c r="C11" s="261" t="s">
        <v>381</v>
      </c>
      <c r="D11" s="261" t="s">
        <v>381</v>
      </c>
      <c r="E11" s="261" t="s">
        <v>381</v>
      </c>
      <c r="F11" s="261" t="s">
        <v>381</v>
      </c>
      <c r="G11" s="261" t="s">
        <v>381</v>
      </c>
      <c r="H11" s="32"/>
      <c r="I11" s="588" t="s">
        <v>264</v>
      </c>
      <c r="J11" s="261" t="s">
        <v>382</v>
      </c>
      <c r="K11" s="261" t="s">
        <v>382</v>
      </c>
      <c r="L11" s="261" t="s">
        <v>382</v>
      </c>
      <c r="M11" s="261" t="s">
        <v>382</v>
      </c>
      <c r="N11" s="261" t="s">
        <v>382</v>
      </c>
    </row>
    <row r="12" spans="2:14" ht="14.25" customHeight="1" x14ac:dyDescent="0.25">
      <c r="B12" s="588"/>
      <c r="C12" s="263"/>
      <c r="D12" s="263"/>
      <c r="E12" s="263"/>
      <c r="F12" s="263"/>
      <c r="G12" s="263"/>
      <c r="H12" s="32"/>
      <c r="I12" s="588"/>
      <c r="J12" s="263"/>
      <c r="K12" s="263"/>
      <c r="L12" s="263"/>
      <c r="M12" s="263"/>
      <c r="N12" s="263"/>
    </row>
    <row r="13" spans="2:14" ht="14.25" customHeight="1" x14ac:dyDescent="0.25">
      <c r="B13" s="588"/>
      <c r="C13" s="264"/>
      <c r="D13" s="264"/>
      <c r="E13" s="264"/>
      <c r="F13" s="264"/>
      <c r="G13" s="264"/>
      <c r="H13" s="32"/>
      <c r="I13" s="588"/>
      <c r="J13" s="264"/>
      <c r="K13" s="264"/>
      <c r="L13" s="264"/>
      <c r="M13" s="264"/>
      <c r="N13" s="264"/>
    </row>
    <row r="14" spans="2:14" ht="15" customHeight="1" x14ac:dyDescent="0.25">
      <c r="B14" s="588" t="s">
        <v>275</v>
      </c>
      <c r="C14" s="261" t="s">
        <v>381</v>
      </c>
      <c r="D14" s="261" t="s">
        <v>381</v>
      </c>
      <c r="E14" s="261" t="s">
        <v>381</v>
      </c>
      <c r="F14" s="261" t="s">
        <v>381</v>
      </c>
      <c r="G14" s="261" t="s">
        <v>381</v>
      </c>
      <c r="H14" s="32"/>
      <c r="I14" s="588" t="s">
        <v>275</v>
      </c>
      <c r="J14" s="261" t="s">
        <v>382</v>
      </c>
      <c r="K14" s="261" t="s">
        <v>382</v>
      </c>
      <c r="L14" s="261" t="s">
        <v>382</v>
      </c>
      <c r="M14" s="261" t="s">
        <v>382</v>
      </c>
      <c r="N14" s="261" t="s">
        <v>382</v>
      </c>
    </row>
    <row r="15" spans="2:14" ht="14.25" customHeight="1" x14ac:dyDescent="0.25">
      <c r="B15" s="588"/>
      <c r="C15" s="263"/>
      <c r="D15" s="263"/>
      <c r="E15" s="263"/>
      <c r="F15" s="263"/>
      <c r="G15" s="263"/>
      <c r="H15" s="32"/>
      <c r="I15" s="588"/>
      <c r="J15" s="263"/>
      <c r="K15" s="263"/>
      <c r="L15" s="263"/>
      <c r="M15" s="263"/>
      <c r="N15" s="263"/>
    </row>
    <row r="16" spans="2:14" ht="14.25" customHeight="1" x14ac:dyDescent="0.25">
      <c r="B16" s="588"/>
      <c r="C16" s="264"/>
      <c r="D16" s="264"/>
      <c r="E16" s="264"/>
      <c r="F16" s="264"/>
      <c r="G16" s="264"/>
      <c r="H16" s="32"/>
      <c r="I16" s="588"/>
      <c r="J16" s="264"/>
      <c r="K16" s="264"/>
      <c r="L16" s="264"/>
      <c r="M16" s="264"/>
      <c r="N16" s="264"/>
    </row>
    <row r="17" spans="2:14" ht="15" customHeight="1" x14ac:dyDescent="0.25">
      <c r="B17" s="588" t="s">
        <v>286</v>
      </c>
      <c r="C17" s="261" t="s">
        <v>381</v>
      </c>
      <c r="D17" s="261" t="s">
        <v>381</v>
      </c>
      <c r="E17" s="261" t="s">
        <v>381</v>
      </c>
      <c r="F17" s="261" t="s">
        <v>381</v>
      </c>
      <c r="G17" s="261" t="s">
        <v>381</v>
      </c>
      <c r="H17" s="32"/>
      <c r="I17" s="588" t="s">
        <v>286</v>
      </c>
      <c r="J17" s="261" t="s">
        <v>382</v>
      </c>
      <c r="K17" s="261" t="s">
        <v>382</v>
      </c>
      <c r="L17" s="261" t="s">
        <v>382</v>
      </c>
      <c r="M17" s="261" t="s">
        <v>382</v>
      </c>
      <c r="N17" s="261" t="s">
        <v>382</v>
      </c>
    </row>
    <row r="18" spans="2:14" ht="14.25" customHeight="1" x14ac:dyDescent="0.25">
      <c r="B18" s="588"/>
      <c r="C18" s="263"/>
      <c r="D18" s="263"/>
      <c r="E18" s="263"/>
      <c r="F18" s="263"/>
      <c r="G18" s="263"/>
      <c r="H18" s="32"/>
      <c r="I18" s="588"/>
      <c r="J18" s="263"/>
      <c r="K18" s="263"/>
      <c r="L18" s="263"/>
      <c r="M18" s="263"/>
      <c r="N18" s="263"/>
    </row>
    <row r="19" spans="2:14" ht="14.25" customHeight="1" x14ac:dyDescent="0.25">
      <c r="B19" s="588"/>
      <c r="C19" s="264"/>
      <c r="D19" s="264"/>
      <c r="E19" s="264"/>
      <c r="F19" s="264"/>
      <c r="G19" s="264"/>
      <c r="H19" s="32"/>
      <c r="I19" s="588"/>
      <c r="J19" s="264"/>
      <c r="K19" s="264"/>
      <c r="L19" s="264"/>
      <c r="M19" s="264"/>
      <c r="N19" s="264"/>
    </row>
    <row r="20" spans="2:14" ht="14.25" customHeight="1" x14ac:dyDescent="0.25">
      <c r="B20" s="262" t="s">
        <v>297</v>
      </c>
      <c r="C20" s="265" t="s">
        <v>298</v>
      </c>
      <c r="D20" s="265" t="s">
        <v>298</v>
      </c>
      <c r="E20" s="265" t="s">
        <v>298</v>
      </c>
      <c r="F20" s="265" t="s">
        <v>298</v>
      </c>
      <c r="G20" s="265" t="s">
        <v>298</v>
      </c>
      <c r="H20" s="266"/>
      <c r="I20" s="262" t="s">
        <v>297</v>
      </c>
      <c r="J20" s="260" t="s">
        <v>298</v>
      </c>
      <c r="K20" s="260" t="s">
        <v>298</v>
      </c>
      <c r="L20" s="260" t="s">
        <v>298</v>
      </c>
      <c r="M20" s="260" t="s">
        <v>298</v>
      </c>
      <c r="N20" s="260" t="s">
        <v>298</v>
      </c>
    </row>
    <row r="21" spans="2:14" ht="16.5" customHeight="1" x14ac:dyDescent="0.25">
      <c r="B21" s="589" t="s">
        <v>299</v>
      </c>
      <c r="C21" s="261" t="s">
        <v>248</v>
      </c>
      <c r="D21" s="261" t="s">
        <v>248</v>
      </c>
      <c r="E21" s="261" t="s">
        <v>248</v>
      </c>
      <c r="F21" s="261" t="s">
        <v>248</v>
      </c>
      <c r="G21" s="261" t="s">
        <v>248</v>
      </c>
      <c r="H21" s="32"/>
      <c r="I21" s="589" t="s">
        <v>299</v>
      </c>
      <c r="J21" s="261" t="s">
        <v>249</v>
      </c>
      <c r="K21" s="261" t="s">
        <v>249</v>
      </c>
      <c r="L21" s="261" t="s">
        <v>249</v>
      </c>
      <c r="M21" s="261" t="s">
        <v>249</v>
      </c>
      <c r="N21" s="261" t="s">
        <v>249</v>
      </c>
    </row>
    <row r="22" spans="2:14" ht="14.25" customHeight="1" x14ac:dyDescent="0.25">
      <c r="B22" s="589"/>
      <c r="C22" s="263" t="s">
        <v>474</v>
      </c>
      <c r="D22" s="263" t="s">
        <v>475</v>
      </c>
      <c r="E22" s="263" t="s">
        <v>476</v>
      </c>
      <c r="F22" s="263" t="s">
        <v>477</v>
      </c>
      <c r="G22" s="263" t="s">
        <v>478</v>
      </c>
      <c r="H22" s="32"/>
      <c r="I22" s="589"/>
      <c r="J22" s="263" t="s">
        <v>479</v>
      </c>
      <c r="K22" s="263" t="s">
        <v>480</v>
      </c>
      <c r="L22" s="263" t="s">
        <v>481</v>
      </c>
      <c r="M22" s="263" t="s">
        <v>482</v>
      </c>
      <c r="N22" s="263" t="s">
        <v>483</v>
      </c>
    </row>
    <row r="23" spans="2:14" ht="14.25" customHeight="1" x14ac:dyDescent="0.25">
      <c r="B23" s="589"/>
      <c r="C23" s="264" t="s">
        <v>484</v>
      </c>
      <c r="D23" s="264" t="s">
        <v>485</v>
      </c>
      <c r="E23" s="264" t="s">
        <v>486</v>
      </c>
      <c r="F23" s="264" t="s">
        <v>484</v>
      </c>
      <c r="G23" s="264" t="s">
        <v>484</v>
      </c>
      <c r="H23" s="32"/>
      <c r="I23" s="589"/>
      <c r="J23" s="264" t="s">
        <v>484</v>
      </c>
      <c r="K23" s="264" t="s">
        <v>485</v>
      </c>
      <c r="L23" s="264" t="s">
        <v>486</v>
      </c>
      <c r="M23" s="264" t="s">
        <v>484</v>
      </c>
      <c r="N23" s="264" t="s">
        <v>484</v>
      </c>
    </row>
    <row r="24" spans="2:14" ht="16.5" customHeight="1" x14ac:dyDescent="0.25">
      <c r="B24" s="588" t="s">
        <v>316</v>
      </c>
      <c r="C24" s="261" t="s">
        <v>248</v>
      </c>
      <c r="D24" s="261" t="s">
        <v>248</v>
      </c>
      <c r="E24" s="261" t="s">
        <v>248</v>
      </c>
      <c r="F24" s="261" t="s">
        <v>248</v>
      </c>
      <c r="G24" s="261" t="s">
        <v>248</v>
      </c>
      <c r="H24" s="32"/>
      <c r="I24" s="588" t="s">
        <v>316</v>
      </c>
      <c r="J24" s="261" t="s">
        <v>249</v>
      </c>
      <c r="K24" s="261" t="s">
        <v>249</v>
      </c>
      <c r="L24" s="261" t="s">
        <v>249</v>
      </c>
      <c r="M24" s="261" t="s">
        <v>249</v>
      </c>
      <c r="N24" s="261" t="s">
        <v>249</v>
      </c>
    </row>
    <row r="25" spans="2:14" ht="14.25" customHeight="1" x14ac:dyDescent="0.25">
      <c r="B25" s="588"/>
      <c r="C25" s="263" t="s">
        <v>474</v>
      </c>
      <c r="D25" s="263" t="s">
        <v>475</v>
      </c>
      <c r="E25" s="263" t="s">
        <v>476</v>
      </c>
      <c r="F25" s="263" t="s">
        <v>487</v>
      </c>
      <c r="G25" s="263" t="s">
        <v>488</v>
      </c>
      <c r="H25" s="32"/>
      <c r="I25" s="588"/>
      <c r="J25" s="263" t="s">
        <v>479</v>
      </c>
      <c r="K25" s="263" t="s">
        <v>489</v>
      </c>
      <c r="L25" s="263" t="s">
        <v>481</v>
      </c>
      <c r="M25" s="263" t="s">
        <v>490</v>
      </c>
      <c r="N25" s="263" t="s">
        <v>491</v>
      </c>
    </row>
    <row r="26" spans="2:14" ht="14.25" customHeight="1" x14ac:dyDescent="0.25">
      <c r="B26" s="588"/>
      <c r="C26" s="264" t="s">
        <v>484</v>
      </c>
      <c r="D26" s="264" t="s">
        <v>485</v>
      </c>
      <c r="E26" s="264" t="s">
        <v>486</v>
      </c>
      <c r="F26" s="264" t="s">
        <v>484</v>
      </c>
      <c r="G26" s="264" t="s">
        <v>485</v>
      </c>
      <c r="H26" s="32"/>
      <c r="I26" s="588"/>
      <c r="J26" s="264" t="s">
        <v>484</v>
      </c>
      <c r="K26" s="264" t="s">
        <v>485</v>
      </c>
      <c r="L26" s="264" t="s">
        <v>486</v>
      </c>
      <c r="M26" s="264" t="s">
        <v>484</v>
      </c>
      <c r="N26" s="264" t="s">
        <v>485</v>
      </c>
    </row>
    <row r="27" spans="2:14" ht="16.5" customHeight="1" x14ac:dyDescent="0.25">
      <c r="B27" s="588" t="s">
        <v>319</v>
      </c>
      <c r="C27" s="261" t="s">
        <v>248</v>
      </c>
      <c r="D27" s="261" t="s">
        <v>248</v>
      </c>
      <c r="E27" s="261" t="s">
        <v>248</v>
      </c>
      <c r="F27" s="261" t="s">
        <v>248</v>
      </c>
      <c r="G27" s="261" t="s">
        <v>248</v>
      </c>
      <c r="H27" s="32"/>
      <c r="I27" s="588" t="s">
        <v>319</v>
      </c>
      <c r="J27" s="261" t="s">
        <v>249</v>
      </c>
      <c r="K27" s="261" t="s">
        <v>249</v>
      </c>
      <c r="L27" s="261" t="s">
        <v>249</v>
      </c>
      <c r="M27" s="261" t="s">
        <v>249</v>
      </c>
      <c r="N27" s="261" t="s">
        <v>249</v>
      </c>
    </row>
    <row r="28" spans="2:14" ht="14.25" customHeight="1" x14ac:dyDescent="0.25">
      <c r="B28" s="588"/>
      <c r="C28" s="263" t="s">
        <v>474</v>
      </c>
      <c r="D28" s="263" t="s">
        <v>492</v>
      </c>
      <c r="E28" s="263" t="s">
        <v>476</v>
      </c>
      <c r="F28" s="263" t="s">
        <v>487</v>
      </c>
      <c r="G28" s="263" t="s">
        <v>488</v>
      </c>
      <c r="H28" s="32"/>
      <c r="I28" s="588"/>
      <c r="J28" s="263" t="s">
        <v>479</v>
      </c>
      <c r="K28" s="263" t="s">
        <v>493</v>
      </c>
      <c r="L28" s="263" t="s">
        <v>481</v>
      </c>
      <c r="M28" s="263" t="s">
        <v>490</v>
      </c>
      <c r="N28" s="263" t="s">
        <v>491</v>
      </c>
    </row>
    <row r="29" spans="2:14" ht="14.25" customHeight="1" x14ac:dyDescent="0.25">
      <c r="B29" s="588"/>
      <c r="C29" s="264" t="s">
        <v>485</v>
      </c>
      <c r="D29" s="264" t="s">
        <v>494</v>
      </c>
      <c r="E29" s="264" t="s">
        <v>486</v>
      </c>
      <c r="F29" s="264" t="s">
        <v>484</v>
      </c>
      <c r="G29" s="264" t="s">
        <v>485</v>
      </c>
      <c r="H29" s="32"/>
      <c r="I29" s="588"/>
      <c r="J29" s="264" t="s">
        <v>485</v>
      </c>
      <c r="K29" s="264" t="s">
        <v>486</v>
      </c>
      <c r="L29" s="264" t="s">
        <v>486</v>
      </c>
      <c r="M29" s="264" t="s">
        <v>484</v>
      </c>
      <c r="N29" s="264" t="s">
        <v>485</v>
      </c>
    </row>
    <row r="30" spans="2:14" ht="15" customHeight="1" x14ac:dyDescent="0.25">
      <c r="B30" s="588" t="s">
        <v>325</v>
      </c>
      <c r="C30" s="267"/>
      <c r="D30" s="267"/>
      <c r="E30" s="267"/>
      <c r="F30" s="267"/>
      <c r="G30" s="267"/>
      <c r="H30" s="32"/>
      <c r="I30" s="588" t="s">
        <v>325</v>
      </c>
      <c r="J30" s="267"/>
      <c r="K30" s="267"/>
      <c r="L30" s="267"/>
      <c r="M30" s="267"/>
      <c r="N30" s="267"/>
    </row>
    <row r="31" spans="2:14" ht="14.25" customHeight="1" x14ac:dyDescent="0.25">
      <c r="B31" s="588"/>
      <c r="C31" s="268"/>
      <c r="D31" s="268"/>
      <c r="E31" s="268"/>
      <c r="F31" s="268"/>
      <c r="G31" s="268"/>
      <c r="H31" s="32"/>
      <c r="I31" s="588"/>
      <c r="J31" s="268"/>
      <c r="K31" s="268"/>
      <c r="L31" s="268"/>
      <c r="M31" s="268"/>
      <c r="N31" s="268"/>
    </row>
    <row r="32" spans="2:14" ht="14.25" customHeight="1" x14ac:dyDescent="0.25">
      <c r="B32" s="588"/>
      <c r="C32" s="269"/>
      <c r="D32" s="269"/>
      <c r="E32" s="269"/>
      <c r="F32" s="269"/>
      <c r="G32" s="269"/>
      <c r="H32" s="32"/>
      <c r="I32" s="588"/>
      <c r="J32" s="269"/>
      <c r="K32" s="269"/>
      <c r="L32" s="269"/>
      <c r="M32" s="269"/>
      <c r="N32" s="269"/>
    </row>
    <row r="33" spans="2:14" ht="14.25" customHeight="1" x14ac:dyDescent="0.25">
      <c r="B33" s="32"/>
      <c r="C33" s="32"/>
      <c r="D33" s="32"/>
      <c r="E33" s="32"/>
      <c r="F33" s="32"/>
      <c r="G33" s="32"/>
      <c r="H33" s="32"/>
      <c r="I33" s="266"/>
      <c r="J33" s="32"/>
      <c r="K33" s="32"/>
      <c r="L33" s="32"/>
      <c r="M33" s="32"/>
      <c r="N33" s="32"/>
    </row>
    <row r="34" spans="2:14" ht="14.25" customHeight="1" x14ac:dyDescent="0.25">
      <c r="B34" s="32"/>
      <c r="C34" s="32"/>
      <c r="D34" s="32"/>
      <c r="E34" s="32"/>
      <c r="F34" s="32"/>
      <c r="G34" s="32"/>
      <c r="H34" s="32"/>
      <c r="I34" s="266"/>
      <c r="J34" s="32"/>
      <c r="K34" s="32"/>
      <c r="L34" s="32"/>
      <c r="M34" s="32"/>
      <c r="N34" s="32"/>
    </row>
    <row r="35" spans="2:14" ht="14.25" customHeight="1" x14ac:dyDescent="0.25">
      <c r="B35" s="590" t="str">
        <f>B4</f>
        <v>ÇOCUK CERRAHİSİ  STAJI</v>
      </c>
      <c r="C35" s="590"/>
      <c r="D35" s="590"/>
      <c r="E35" s="590"/>
      <c r="F35" s="590"/>
      <c r="G35" s="590"/>
      <c r="H35" s="12"/>
      <c r="I35" s="590" t="str">
        <f>I4</f>
        <v>PEDIATRIC SURGERY INTERNSHIP</v>
      </c>
      <c r="J35" s="590"/>
      <c r="K35" s="590"/>
      <c r="L35" s="590"/>
      <c r="M35" s="590"/>
      <c r="N35" s="590"/>
    </row>
    <row r="36" spans="2:14" ht="14.25" customHeight="1" x14ac:dyDescent="0.25">
      <c r="B36" s="248"/>
      <c r="C36" s="249"/>
      <c r="D36" s="250">
        <f>D5+1</f>
        <v>2</v>
      </c>
      <c r="E36" s="251" t="str">
        <f>E5</f>
        <v>HAFTA</v>
      </c>
      <c r="F36" s="252"/>
      <c r="G36" s="253"/>
      <c r="I36" s="248"/>
      <c r="J36" s="249"/>
      <c r="K36" s="250">
        <f>K5+1</f>
        <v>2</v>
      </c>
      <c r="L36" s="251" t="str">
        <f>L5</f>
        <v>WEEK</v>
      </c>
      <c r="M36" s="252"/>
      <c r="N36" s="253"/>
    </row>
    <row r="37" spans="2:14" ht="14.25" customHeight="1" x14ac:dyDescent="0.25">
      <c r="B37" s="254"/>
      <c r="C37" s="255"/>
      <c r="D37" s="255" t="str">
        <f>D6:I6</f>
        <v>Staj sorumlusu:</v>
      </c>
      <c r="E37" s="255" t="str">
        <f>E6:J6</f>
        <v>Dr. Can İhsan ÖZTORUN</v>
      </c>
      <c r="F37" s="255">
        <f>F6:K6</f>
        <v>0</v>
      </c>
      <c r="G37" s="256"/>
      <c r="I37" s="254"/>
      <c r="J37" s="255"/>
      <c r="K37" s="255" t="str">
        <f>K6:P6</f>
        <v>Managers:</v>
      </c>
      <c r="L37" s="255" t="str">
        <f>L6:Q6</f>
        <v>Dr. Can İhsan ÖZTORUN</v>
      </c>
      <c r="M37" s="255">
        <f>M6:R6</f>
        <v>0</v>
      </c>
      <c r="N37" s="256"/>
    </row>
    <row r="38" spans="2:14" ht="14.25" customHeight="1" x14ac:dyDescent="0.25">
      <c r="B38" s="257" t="s">
        <v>246</v>
      </c>
      <c r="C38" s="270">
        <f>C7+5</f>
        <v>6</v>
      </c>
      <c r="D38" s="270">
        <f>D7+5</f>
        <v>7</v>
      </c>
      <c r="E38" s="270">
        <f>E7+5</f>
        <v>8</v>
      </c>
      <c r="F38" s="270">
        <f>F7+5</f>
        <v>9</v>
      </c>
      <c r="G38" s="270">
        <f>G7+5</f>
        <v>10</v>
      </c>
      <c r="H38" s="32"/>
      <c r="I38" s="257" t="s">
        <v>127</v>
      </c>
      <c r="J38" s="270">
        <f>J7+5</f>
        <v>6</v>
      </c>
      <c r="K38" s="270">
        <f>K7+5</f>
        <v>7</v>
      </c>
      <c r="L38" s="270">
        <f>L7+5</f>
        <v>8</v>
      </c>
      <c r="M38" s="270">
        <f>M7+5</f>
        <v>9</v>
      </c>
      <c r="N38" s="270">
        <f>N7+5</f>
        <v>10</v>
      </c>
    </row>
    <row r="39" spans="2:14" ht="15" customHeight="1" x14ac:dyDescent="0.25">
      <c r="B39" s="588" t="s">
        <v>247</v>
      </c>
      <c r="C39" s="261" t="s">
        <v>381</v>
      </c>
      <c r="D39" s="261" t="s">
        <v>381</v>
      </c>
      <c r="E39" s="261" t="s">
        <v>381</v>
      </c>
      <c r="F39" s="261" t="s">
        <v>381</v>
      </c>
      <c r="G39" s="261" t="s">
        <v>495</v>
      </c>
      <c r="H39" s="271"/>
      <c r="I39" s="591" t="s">
        <v>247</v>
      </c>
      <c r="J39" s="261" t="s">
        <v>382</v>
      </c>
      <c r="K39" s="261" t="s">
        <v>382</v>
      </c>
      <c r="L39" s="261" t="s">
        <v>382</v>
      </c>
      <c r="M39" s="261" t="s">
        <v>382</v>
      </c>
      <c r="N39" s="261" t="s">
        <v>382</v>
      </c>
    </row>
    <row r="40" spans="2:14" ht="15" customHeight="1" x14ac:dyDescent="0.25">
      <c r="B40" s="588"/>
      <c r="C40" s="263"/>
      <c r="D40" s="263"/>
      <c r="E40" s="263"/>
      <c r="F40" s="263"/>
      <c r="G40" s="263"/>
      <c r="H40" s="32"/>
      <c r="I40" s="591"/>
      <c r="J40" s="263"/>
      <c r="K40" s="263"/>
      <c r="L40" s="263"/>
      <c r="M40" s="263"/>
      <c r="N40" s="263"/>
    </row>
    <row r="41" spans="2:14" ht="14.25" customHeight="1" x14ac:dyDescent="0.25">
      <c r="B41" s="588"/>
      <c r="C41" s="264"/>
      <c r="D41" s="264"/>
      <c r="E41" s="264"/>
      <c r="F41" s="264"/>
      <c r="G41" s="264"/>
      <c r="H41" s="32"/>
      <c r="I41" s="591"/>
      <c r="J41" s="264"/>
      <c r="K41" s="264"/>
      <c r="L41" s="264"/>
      <c r="M41" s="264"/>
      <c r="N41" s="264"/>
    </row>
    <row r="42" spans="2:14" ht="15" customHeight="1" x14ac:dyDescent="0.25">
      <c r="B42" s="588" t="s">
        <v>264</v>
      </c>
      <c r="C42" s="261" t="s">
        <v>381</v>
      </c>
      <c r="D42" s="261" t="s">
        <v>381</v>
      </c>
      <c r="E42" s="261" t="s">
        <v>381</v>
      </c>
      <c r="F42" s="261" t="s">
        <v>381</v>
      </c>
      <c r="G42" s="261"/>
      <c r="H42" s="32"/>
      <c r="I42" s="588" t="s">
        <v>264</v>
      </c>
      <c r="J42" s="261" t="s">
        <v>382</v>
      </c>
      <c r="K42" s="261" t="s">
        <v>382</v>
      </c>
      <c r="L42" s="261" t="s">
        <v>382</v>
      </c>
      <c r="M42" s="261" t="s">
        <v>382</v>
      </c>
      <c r="N42" s="261" t="s">
        <v>382</v>
      </c>
    </row>
    <row r="43" spans="2:14" ht="15" customHeight="1" x14ac:dyDescent="0.25">
      <c r="B43" s="588"/>
      <c r="C43" s="263"/>
      <c r="D43" s="263"/>
      <c r="E43" s="263"/>
      <c r="F43" s="263"/>
      <c r="G43" s="263"/>
      <c r="H43" s="32"/>
      <c r="I43" s="588"/>
      <c r="J43" s="263"/>
      <c r="K43" s="263"/>
      <c r="L43" s="263"/>
      <c r="M43" s="263"/>
      <c r="N43" s="263"/>
    </row>
    <row r="44" spans="2:14" ht="14.25" customHeight="1" x14ac:dyDescent="0.25">
      <c r="B44" s="588"/>
      <c r="C44" s="264"/>
      <c r="D44" s="264"/>
      <c r="E44" s="264"/>
      <c r="F44" s="264"/>
      <c r="G44" s="264"/>
      <c r="H44" s="32"/>
      <c r="I44" s="588"/>
      <c r="J44" s="264"/>
      <c r="K44" s="264"/>
      <c r="L44" s="264"/>
      <c r="M44" s="264"/>
      <c r="N44" s="264"/>
    </row>
    <row r="45" spans="2:14" ht="15" customHeight="1" x14ac:dyDescent="0.25">
      <c r="B45" s="588" t="s">
        <v>275</v>
      </c>
      <c r="C45" s="261" t="s">
        <v>381</v>
      </c>
      <c r="D45" s="261" t="s">
        <v>381</v>
      </c>
      <c r="E45" s="261" t="s">
        <v>381</v>
      </c>
      <c r="F45" s="261" t="s">
        <v>381</v>
      </c>
      <c r="G45" s="261"/>
      <c r="H45" s="32"/>
      <c r="I45" s="588" t="s">
        <v>275</v>
      </c>
      <c r="J45" s="261" t="s">
        <v>382</v>
      </c>
      <c r="K45" s="261" t="s">
        <v>382</v>
      </c>
      <c r="L45" s="261" t="s">
        <v>382</v>
      </c>
      <c r="M45" s="261" t="s">
        <v>382</v>
      </c>
      <c r="N45" s="261" t="s">
        <v>382</v>
      </c>
    </row>
    <row r="46" spans="2:14" ht="15" customHeight="1" x14ac:dyDescent="0.25">
      <c r="B46" s="588"/>
      <c r="C46" s="263"/>
      <c r="D46" s="263"/>
      <c r="E46" s="263"/>
      <c r="F46" s="263"/>
      <c r="G46" s="263"/>
      <c r="H46" s="32"/>
      <c r="I46" s="588"/>
      <c r="J46" s="263"/>
      <c r="K46" s="263"/>
      <c r="L46" s="263"/>
      <c r="M46" s="263"/>
      <c r="N46" s="263"/>
    </row>
    <row r="47" spans="2:14" ht="14.25" customHeight="1" x14ac:dyDescent="0.25">
      <c r="B47" s="588"/>
      <c r="C47" s="264"/>
      <c r="D47" s="264"/>
      <c r="E47" s="264"/>
      <c r="F47" s="264"/>
      <c r="G47" s="264"/>
      <c r="H47" s="32"/>
      <c r="I47" s="588"/>
      <c r="J47" s="264"/>
      <c r="K47" s="264"/>
      <c r="L47" s="264"/>
      <c r="M47" s="264"/>
      <c r="N47" s="264"/>
    </row>
    <row r="48" spans="2:14" ht="15" customHeight="1" x14ac:dyDescent="0.25">
      <c r="B48" s="588" t="s">
        <v>286</v>
      </c>
      <c r="C48" s="261" t="s">
        <v>381</v>
      </c>
      <c r="D48" s="261" t="s">
        <v>381</v>
      </c>
      <c r="E48" s="261" t="s">
        <v>381</v>
      </c>
      <c r="F48" s="261" t="s">
        <v>381</v>
      </c>
      <c r="G48" s="261"/>
      <c r="H48" s="32"/>
      <c r="I48" s="588" t="s">
        <v>286</v>
      </c>
      <c r="J48" s="261" t="s">
        <v>382</v>
      </c>
      <c r="K48" s="261" t="s">
        <v>382</v>
      </c>
      <c r="L48" s="261" t="s">
        <v>382</v>
      </c>
      <c r="M48" s="261" t="s">
        <v>382</v>
      </c>
      <c r="N48" s="261" t="s">
        <v>382</v>
      </c>
    </row>
    <row r="49" spans="2:14" ht="15" customHeight="1" x14ac:dyDescent="0.25">
      <c r="B49" s="588"/>
      <c r="C49" s="263"/>
      <c r="D49" s="263"/>
      <c r="E49" s="263"/>
      <c r="F49" s="263"/>
      <c r="G49" s="263"/>
      <c r="H49" s="32"/>
      <c r="I49" s="588"/>
      <c r="J49" s="263"/>
      <c r="K49" s="263"/>
      <c r="L49" s="263"/>
      <c r="M49" s="263"/>
      <c r="N49" s="263"/>
    </row>
    <row r="50" spans="2:14" ht="14.25" customHeight="1" x14ac:dyDescent="0.25">
      <c r="B50" s="588"/>
      <c r="C50" s="264"/>
      <c r="D50" s="264"/>
      <c r="E50" s="264"/>
      <c r="F50" s="264"/>
      <c r="G50" s="264"/>
      <c r="H50" s="32"/>
      <c r="I50" s="588"/>
      <c r="J50" s="264"/>
      <c r="K50" s="264"/>
      <c r="L50" s="264"/>
      <c r="M50" s="264"/>
      <c r="N50" s="264"/>
    </row>
    <row r="51" spans="2:14" ht="14.25" customHeight="1" x14ac:dyDescent="0.25">
      <c r="B51" s="262" t="s">
        <v>297</v>
      </c>
      <c r="C51" s="265" t="s">
        <v>298</v>
      </c>
      <c r="D51" s="265" t="s">
        <v>298</v>
      </c>
      <c r="E51" s="265" t="s">
        <v>298</v>
      </c>
      <c r="F51" s="265" t="s">
        <v>298</v>
      </c>
      <c r="G51" s="265" t="s">
        <v>298</v>
      </c>
      <c r="H51" s="32"/>
      <c r="I51" s="262" t="s">
        <v>297</v>
      </c>
      <c r="J51" s="272" t="s">
        <v>355</v>
      </c>
      <c r="K51" s="272" t="s">
        <v>355</v>
      </c>
      <c r="L51" s="260" t="s">
        <v>355</v>
      </c>
      <c r="M51" s="260" t="s">
        <v>355</v>
      </c>
      <c r="N51" s="272" t="s">
        <v>355</v>
      </c>
    </row>
    <row r="52" spans="2:14" ht="16.5" customHeight="1" x14ac:dyDescent="0.25">
      <c r="B52" s="588" t="s">
        <v>299</v>
      </c>
      <c r="C52" s="261" t="s">
        <v>248</v>
      </c>
      <c r="D52" s="261" t="s">
        <v>248</v>
      </c>
      <c r="E52" s="261" t="s">
        <v>248</v>
      </c>
      <c r="F52" s="261" t="s">
        <v>248</v>
      </c>
      <c r="G52" s="261" t="s">
        <v>248</v>
      </c>
      <c r="H52" s="266"/>
      <c r="I52" s="589" t="s">
        <v>299</v>
      </c>
      <c r="J52" s="261" t="s">
        <v>249</v>
      </c>
      <c r="K52" s="261" t="s">
        <v>249</v>
      </c>
      <c r="L52" s="261" t="s">
        <v>249</v>
      </c>
      <c r="M52" s="261" t="s">
        <v>249</v>
      </c>
      <c r="N52" s="261"/>
    </row>
    <row r="53" spans="2:14" ht="14.25" customHeight="1" x14ac:dyDescent="0.25">
      <c r="B53" s="588"/>
      <c r="C53" s="263" t="s">
        <v>496</v>
      </c>
      <c r="D53" s="263" t="s">
        <v>497</v>
      </c>
      <c r="E53" s="263" t="s">
        <v>498</v>
      </c>
      <c r="F53" s="263" t="s">
        <v>499</v>
      </c>
      <c r="G53" s="263"/>
      <c r="H53" s="32"/>
      <c r="I53" s="589"/>
      <c r="J53" s="263" t="s">
        <v>500</v>
      </c>
      <c r="K53" s="263" t="s">
        <v>501</v>
      </c>
      <c r="L53" s="263" t="s">
        <v>502</v>
      </c>
      <c r="M53" s="263" t="s">
        <v>503</v>
      </c>
      <c r="N53" s="263"/>
    </row>
    <row r="54" spans="2:14" ht="14.25" customHeight="1" x14ac:dyDescent="0.25">
      <c r="B54" s="588"/>
      <c r="C54" s="264" t="s">
        <v>504</v>
      </c>
      <c r="D54" s="264" t="s">
        <v>485</v>
      </c>
      <c r="E54" s="264" t="s">
        <v>504</v>
      </c>
      <c r="F54" s="264" t="s">
        <v>504</v>
      </c>
      <c r="G54" s="264"/>
      <c r="H54" s="32"/>
      <c r="I54" s="589"/>
      <c r="J54" s="264" t="s">
        <v>504</v>
      </c>
      <c r="K54" s="264" t="s">
        <v>485</v>
      </c>
      <c r="L54" s="264" t="s">
        <v>504</v>
      </c>
      <c r="M54" s="264" t="s">
        <v>504</v>
      </c>
      <c r="N54" s="264"/>
    </row>
    <row r="55" spans="2:14" ht="16.5" customHeight="1" x14ac:dyDescent="0.25">
      <c r="B55" s="588" t="s">
        <v>316</v>
      </c>
      <c r="C55" s="261" t="s">
        <v>248</v>
      </c>
      <c r="D55" s="261" t="s">
        <v>248</v>
      </c>
      <c r="E55" s="261" t="s">
        <v>248</v>
      </c>
      <c r="F55" s="261" t="s">
        <v>248</v>
      </c>
      <c r="G55" s="261" t="s">
        <v>248</v>
      </c>
      <c r="H55" s="32"/>
      <c r="I55" s="588" t="s">
        <v>316</v>
      </c>
      <c r="J55" s="261" t="s">
        <v>249</v>
      </c>
      <c r="K55" s="261" t="s">
        <v>249</v>
      </c>
      <c r="L55" s="261" t="s">
        <v>249</v>
      </c>
      <c r="M55" s="261" t="s">
        <v>249</v>
      </c>
      <c r="N55" s="261"/>
    </row>
    <row r="56" spans="2:14" ht="14.25" customHeight="1" x14ac:dyDescent="0.25">
      <c r="B56" s="588"/>
      <c r="C56" s="263" t="s">
        <v>496</v>
      </c>
      <c r="D56" s="263" t="s">
        <v>497</v>
      </c>
      <c r="E56" s="263" t="s">
        <v>505</v>
      </c>
      <c r="F56" s="263" t="s">
        <v>499</v>
      </c>
      <c r="G56" s="263"/>
      <c r="H56" s="32"/>
      <c r="I56" s="588"/>
      <c r="J56" s="263" t="s">
        <v>500</v>
      </c>
      <c r="K56" s="263" t="s">
        <v>501</v>
      </c>
      <c r="L56" s="263" t="s">
        <v>506</v>
      </c>
      <c r="M56" s="263" t="s">
        <v>503</v>
      </c>
      <c r="N56" s="263"/>
    </row>
    <row r="57" spans="2:14" ht="14.25" customHeight="1" x14ac:dyDescent="0.25">
      <c r="B57" s="588"/>
      <c r="C57" s="264" t="s">
        <v>504</v>
      </c>
      <c r="D57" s="264" t="s">
        <v>485</v>
      </c>
      <c r="E57" s="264" t="s">
        <v>504</v>
      </c>
      <c r="F57" s="264" t="s">
        <v>504</v>
      </c>
      <c r="G57" s="264"/>
      <c r="H57" s="32"/>
      <c r="I57" s="588"/>
      <c r="J57" s="264" t="s">
        <v>504</v>
      </c>
      <c r="K57" s="264" t="s">
        <v>485</v>
      </c>
      <c r="L57" s="264" t="s">
        <v>504</v>
      </c>
      <c r="M57" s="264" t="s">
        <v>504</v>
      </c>
      <c r="N57" s="264"/>
    </row>
    <row r="58" spans="2:14" ht="16.5" customHeight="1" x14ac:dyDescent="0.25">
      <c r="B58" s="588" t="s">
        <v>319</v>
      </c>
      <c r="C58" s="261" t="s">
        <v>248</v>
      </c>
      <c r="D58" s="261" t="s">
        <v>248</v>
      </c>
      <c r="E58" s="261" t="s">
        <v>248</v>
      </c>
      <c r="F58" s="261" t="s">
        <v>248</v>
      </c>
      <c r="G58" s="261" t="s">
        <v>248</v>
      </c>
      <c r="H58" s="32"/>
      <c r="I58" s="588" t="s">
        <v>319</v>
      </c>
      <c r="J58" s="261" t="s">
        <v>249</v>
      </c>
      <c r="K58" s="261" t="s">
        <v>249</v>
      </c>
      <c r="L58" s="261" t="s">
        <v>249</v>
      </c>
      <c r="M58" s="261" t="s">
        <v>249</v>
      </c>
      <c r="N58" s="261"/>
    </row>
    <row r="59" spans="2:14" ht="14.25" customHeight="1" x14ac:dyDescent="0.25">
      <c r="B59" s="588"/>
      <c r="C59" s="263" t="s">
        <v>496</v>
      </c>
      <c r="D59" s="263" t="s">
        <v>507</v>
      </c>
      <c r="E59" s="263" t="s">
        <v>505</v>
      </c>
      <c r="F59" s="263" t="s">
        <v>508</v>
      </c>
      <c r="G59" s="263"/>
      <c r="H59" s="32"/>
      <c r="I59" s="588"/>
      <c r="J59" s="263" t="s">
        <v>500</v>
      </c>
      <c r="K59" s="263" t="s">
        <v>509</v>
      </c>
      <c r="L59" s="263" t="s">
        <v>506</v>
      </c>
      <c r="M59" s="263" t="s">
        <v>510</v>
      </c>
      <c r="N59" s="263"/>
    </row>
    <row r="60" spans="2:14" ht="14.25" customHeight="1" x14ac:dyDescent="0.25">
      <c r="B60" s="588"/>
      <c r="C60" s="264" t="s">
        <v>504</v>
      </c>
      <c r="D60" s="264" t="s">
        <v>485</v>
      </c>
      <c r="E60" s="264" t="s">
        <v>504</v>
      </c>
      <c r="F60" s="264" t="s">
        <v>504</v>
      </c>
      <c r="G60" s="264"/>
      <c r="H60" s="32"/>
      <c r="I60" s="588"/>
      <c r="J60" s="264" t="s">
        <v>504</v>
      </c>
      <c r="K60" s="264" t="s">
        <v>485</v>
      </c>
      <c r="L60" s="264" t="s">
        <v>504</v>
      </c>
      <c r="M60" s="264" t="s">
        <v>504</v>
      </c>
      <c r="N60" s="264"/>
    </row>
    <row r="61" spans="2:14" ht="15" customHeight="1" x14ac:dyDescent="0.25">
      <c r="B61" s="588" t="s">
        <v>325</v>
      </c>
      <c r="C61" s="267"/>
      <c r="D61" s="267"/>
      <c r="E61" s="267"/>
      <c r="F61" s="267"/>
      <c r="G61" s="267"/>
      <c r="H61" s="32"/>
      <c r="I61" s="588" t="s">
        <v>325</v>
      </c>
      <c r="J61" s="267"/>
      <c r="K61" s="267"/>
      <c r="L61" s="267"/>
      <c r="M61" s="267"/>
      <c r="N61" s="267"/>
    </row>
    <row r="62" spans="2:14" ht="14.25" customHeight="1" x14ac:dyDescent="0.25">
      <c r="B62" s="588"/>
      <c r="C62" s="268"/>
      <c r="D62" s="268"/>
      <c r="E62" s="268"/>
      <c r="F62" s="268"/>
      <c r="G62" s="268"/>
      <c r="H62" s="32"/>
      <c r="I62" s="588"/>
      <c r="J62" s="268"/>
      <c r="K62" s="268"/>
      <c r="L62" s="268"/>
      <c r="M62" s="268"/>
      <c r="N62" s="268"/>
    </row>
    <row r="63" spans="2:14" ht="14.25" customHeight="1" x14ac:dyDescent="0.25">
      <c r="B63" s="588"/>
      <c r="C63" s="269"/>
      <c r="D63" s="269"/>
      <c r="E63" s="269"/>
      <c r="F63" s="269"/>
      <c r="G63" s="269"/>
      <c r="H63" s="32"/>
      <c r="I63" s="588"/>
      <c r="J63" s="269"/>
      <c r="K63" s="269"/>
      <c r="L63" s="269"/>
      <c r="M63" s="269"/>
      <c r="N63" s="269"/>
    </row>
    <row r="64" spans="2:1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8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61:B63"/>
    <mergeCell ref="I61:I63"/>
    <mergeCell ref="B52:B54"/>
    <mergeCell ref="I52:I54"/>
    <mergeCell ref="B55:B57"/>
    <mergeCell ref="I55:I57"/>
    <mergeCell ref="B58:B60"/>
    <mergeCell ref="I58:I60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="E11" sqref="E11"/>
    </sheetView>
  </sheetViews>
  <sheetFormatPr defaultColWidth="8.875" defaultRowHeight="15.75" x14ac:dyDescent="0.25"/>
  <cols>
    <col min="1" max="1" width="7.875" customWidth="1"/>
    <col min="2" max="2" width="16" customWidth="1"/>
    <col min="3" max="3" width="16.625" customWidth="1"/>
    <col min="4" max="4" width="18" customWidth="1"/>
    <col min="5" max="5" width="17.375" customWidth="1"/>
    <col min="6" max="6" width="22.625" customWidth="1"/>
    <col min="7" max="7" width="7.875" customWidth="1"/>
    <col min="8" max="8" width="12.5" customWidth="1"/>
    <col min="9" max="9" width="15.625" customWidth="1"/>
    <col min="10" max="10" width="17.375" customWidth="1"/>
    <col min="11" max="11" width="17.5" customWidth="1"/>
    <col min="12" max="12" width="17.875" customWidth="1"/>
    <col min="13" max="13" width="17.375" customWidth="1"/>
    <col min="14" max="26" width="8.625" customWidth="1"/>
    <col min="27" max="1025" width="11.125" customWidth="1"/>
  </cols>
  <sheetData>
    <row r="1" spans="1:13" ht="15.75" customHeight="1" x14ac:dyDescent="0.25">
      <c r="A1" s="590" t="s">
        <v>511</v>
      </c>
      <c r="B1" s="590"/>
      <c r="C1" s="590"/>
      <c r="D1" s="590"/>
      <c r="E1" s="590"/>
      <c r="F1" s="590"/>
      <c r="H1" s="590" t="s">
        <v>512</v>
      </c>
      <c r="I1" s="590"/>
      <c r="J1" s="590"/>
      <c r="K1" s="590"/>
      <c r="L1" s="590"/>
      <c r="M1" s="590"/>
    </row>
    <row r="2" spans="1:13" x14ac:dyDescent="0.25">
      <c r="A2" s="248"/>
      <c r="B2" s="249"/>
      <c r="C2" s="250">
        <v>1</v>
      </c>
      <c r="D2" s="251" t="s">
        <v>240</v>
      </c>
      <c r="E2" s="252"/>
      <c r="F2" s="253"/>
      <c r="H2" s="248"/>
      <c r="I2" s="249"/>
      <c r="J2" s="250">
        <v>1</v>
      </c>
      <c r="K2" s="251" t="s">
        <v>241</v>
      </c>
      <c r="L2" s="252"/>
      <c r="M2" s="253"/>
    </row>
    <row r="3" spans="1:13" ht="31.5" x14ac:dyDescent="0.25">
      <c r="A3" s="254"/>
      <c r="B3" s="273"/>
      <c r="C3" s="273" t="s">
        <v>242</v>
      </c>
      <c r="D3" s="273" t="s">
        <v>513</v>
      </c>
      <c r="E3" s="273" t="s">
        <v>514</v>
      </c>
      <c r="F3" s="274"/>
      <c r="H3" s="275"/>
      <c r="I3" s="276"/>
      <c r="J3" s="273" t="s">
        <v>515</v>
      </c>
      <c r="K3" s="273" t="s">
        <v>513</v>
      </c>
      <c r="L3" s="273" t="s">
        <v>514</v>
      </c>
      <c r="M3" s="277"/>
    </row>
    <row r="4" spans="1:13" x14ac:dyDescent="0.25">
      <c r="A4" s="257" t="s">
        <v>246</v>
      </c>
      <c r="B4" s="258">
        <v>1</v>
      </c>
      <c r="C4" s="258">
        <v>2</v>
      </c>
      <c r="D4" s="258">
        <v>3</v>
      </c>
      <c r="E4" s="258">
        <v>4</v>
      </c>
      <c r="F4" s="258">
        <v>5</v>
      </c>
      <c r="H4" s="257" t="s">
        <v>127</v>
      </c>
      <c r="I4" s="258">
        <v>1</v>
      </c>
      <c r="J4" s="258">
        <v>2</v>
      </c>
      <c r="K4" s="258">
        <v>3</v>
      </c>
      <c r="L4" s="258">
        <v>4</v>
      </c>
      <c r="M4" s="258">
        <v>5</v>
      </c>
    </row>
    <row r="5" spans="1:13" ht="31.5" customHeight="1" x14ac:dyDescent="0.25">
      <c r="A5" s="588" t="s">
        <v>516</v>
      </c>
      <c r="B5" s="261" t="s">
        <v>517</v>
      </c>
      <c r="C5" s="261" t="s">
        <v>517</v>
      </c>
      <c r="D5" s="261" t="s">
        <v>517</v>
      </c>
      <c r="E5" s="261" t="s">
        <v>517</v>
      </c>
      <c r="F5" s="261" t="s">
        <v>518</v>
      </c>
      <c r="H5" s="588" t="s">
        <v>516</v>
      </c>
      <c r="I5" s="261" t="s">
        <v>519</v>
      </c>
      <c r="J5" s="261" t="s">
        <v>519</v>
      </c>
      <c r="K5" s="261" t="s">
        <v>519</v>
      </c>
      <c r="L5" s="261" t="s">
        <v>519</v>
      </c>
      <c r="M5" s="261" t="s">
        <v>520</v>
      </c>
    </row>
    <row r="6" spans="1:13" ht="94.5" x14ac:dyDescent="0.25">
      <c r="A6" s="588"/>
      <c r="B6" s="263" t="s">
        <v>521</v>
      </c>
      <c r="C6" s="263" t="s">
        <v>522</v>
      </c>
      <c r="D6" s="263" t="s">
        <v>522</v>
      </c>
      <c r="E6" s="263" t="s">
        <v>522</v>
      </c>
      <c r="F6" s="263"/>
      <c r="H6" s="588"/>
      <c r="I6" s="263" t="s">
        <v>523</v>
      </c>
      <c r="J6" s="263" t="s">
        <v>524</v>
      </c>
      <c r="K6" s="263" t="s">
        <v>524</v>
      </c>
      <c r="L6" s="263" t="s">
        <v>524</v>
      </c>
      <c r="M6" s="263"/>
    </row>
    <row r="7" spans="1:13" ht="63" x14ac:dyDescent="0.25">
      <c r="A7" s="588"/>
      <c r="B7" s="264" t="s">
        <v>525</v>
      </c>
      <c r="C7" s="264" t="s">
        <v>525</v>
      </c>
      <c r="D7" s="264" t="s">
        <v>525</v>
      </c>
      <c r="E7" s="264" t="s">
        <v>525</v>
      </c>
      <c r="F7" s="264"/>
      <c r="H7" s="588"/>
      <c r="I7" s="264" t="s">
        <v>525</v>
      </c>
      <c r="J7" s="264" t="s">
        <v>525</v>
      </c>
      <c r="K7" s="264" t="s">
        <v>525</v>
      </c>
      <c r="L7" s="264" t="s">
        <v>525</v>
      </c>
      <c r="M7" s="264"/>
    </row>
    <row r="8" spans="1:13" ht="32.25" customHeight="1" x14ac:dyDescent="0.25">
      <c r="A8" s="588" t="s">
        <v>526</v>
      </c>
      <c r="B8" s="261" t="s">
        <v>527</v>
      </c>
      <c r="C8" s="261" t="s">
        <v>527</v>
      </c>
      <c r="D8" s="261" t="s">
        <v>248</v>
      </c>
      <c r="E8" s="261" t="s">
        <v>381</v>
      </c>
      <c r="F8" s="261"/>
      <c r="H8" s="588" t="s">
        <v>526</v>
      </c>
      <c r="I8" s="261" t="s">
        <v>528</v>
      </c>
      <c r="J8" s="261" t="s">
        <v>528</v>
      </c>
      <c r="K8" s="261" t="s">
        <v>528</v>
      </c>
      <c r="L8" s="261" t="s">
        <v>529</v>
      </c>
      <c r="M8" s="261"/>
    </row>
    <row r="9" spans="1:13" ht="63" x14ac:dyDescent="0.25">
      <c r="A9" s="588"/>
      <c r="B9" s="263" t="s">
        <v>530</v>
      </c>
      <c r="C9" s="263" t="s">
        <v>531</v>
      </c>
      <c r="D9" s="263" t="s">
        <v>532</v>
      </c>
      <c r="E9" s="261" t="s">
        <v>381</v>
      </c>
      <c r="F9" s="261" t="s">
        <v>533</v>
      </c>
      <c r="H9" s="588"/>
      <c r="I9" s="263" t="s">
        <v>534</v>
      </c>
      <c r="J9" s="263" t="s">
        <v>535</v>
      </c>
      <c r="K9" s="263" t="s">
        <v>536</v>
      </c>
      <c r="L9" s="261" t="s">
        <v>529</v>
      </c>
      <c r="M9" s="263"/>
    </row>
    <row r="10" spans="1:13" ht="31.5" x14ac:dyDescent="0.25">
      <c r="A10" s="588"/>
      <c r="B10" s="264" t="s">
        <v>537</v>
      </c>
      <c r="C10" s="264" t="s">
        <v>537</v>
      </c>
      <c r="D10" s="264" t="s">
        <v>537</v>
      </c>
      <c r="E10" s="264" t="s">
        <v>538</v>
      </c>
      <c r="F10" s="264"/>
      <c r="H10" s="588"/>
      <c r="I10" s="264" t="s">
        <v>537</v>
      </c>
      <c r="J10" s="264" t="s">
        <v>537</v>
      </c>
      <c r="K10" s="264" t="s">
        <v>537</v>
      </c>
      <c r="L10" s="264" t="s">
        <v>538</v>
      </c>
      <c r="M10" s="263" t="s">
        <v>539</v>
      </c>
    </row>
    <row r="11" spans="1:13" ht="48" customHeight="1" x14ac:dyDescent="0.25">
      <c r="A11" s="262" t="s">
        <v>540</v>
      </c>
      <c r="B11" s="260" t="s">
        <v>298</v>
      </c>
      <c r="C11" s="260" t="s">
        <v>298</v>
      </c>
      <c r="D11" s="260" t="s">
        <v>298</v>
      </c>
      <c r="E11" s="260" t="s">
        <v>298</v>
      </c>
      <c r="F11" s="260" t="s">
        <v>298</v>
      </c>
      <c r="H11" s="262" t="s">
        <v>540</v>
      </c>
      <c r="I11" s="260" t="s">
        <v>355</v>
      </c>
      <c r="J11" s="260" t="s">
        <v>355</v>
      </c>
      <c r="K11" s="260" t="s">
        <v>355</v>
      </c>
      <c r="L11" s="260" t="s">
        <v>355</v>
      </c>
      <c r="M11" s="260" t="s">
        <v>355</v>
      </c>
    </row>
    <row r="12" spans="1:13" ht="32.25" customHeight="1" x14ac:dyDescent="0.25">
      <c r="A12" s="588" t="s">
        <v>541</v>
      </c>
      <c r="B12" s="261" t="s">
        <v>527</v>
      </c>
      <c r="C12" s="261" t="s">
        <v>248</v>
      </c>
      <c r="D12" s="261" t="s">
        <v>527</v>
      </c>
      <c r="E12" s="261" t="s">
        <v>381</v>
      </c>
      <c r="F12" s="278"/>
      <c r="H12" s="588" t="s">
        <v>542</v>
      </c>
      <c r="I12" s="261" t="s">
        <v>528</v>
      </c>
      <c r="J12" s="261" t="s">
        <v>528</v>
      </c>
      <c r="K12" s="261" t="s">
        <v>528</v>
      </c>
      <c r="L12" s="261" t="s">
        <v>529</v>
      </c>
      <c r="M12" s="278"/>
    </row>
    <row r="13" spans="1:13" ht="79.5" customHeight="1" x14ac:dyDescent="0.25">
      <c r="A13" s="588"/>
      <c r="B13" s="263" t="s">
        <v>543</v>
      </c>
      <c r="C13" s="263" t="s">
        <v>544</v>
      </c>
      <c r="D13" s="263" t="s">
        <v>545</v>
      </c>
      <c r="E13" s="263" t="s">
        <v>522</v>
      </c>
      <c r="F13" s="261"/>
      <c r="H13" s="588"/>
      <c r="I13" s="263" t="s">
        <v>546</v>
      </c>
      <c r="J13" s="263" t="s">
        <v>547</v>
      </c>
      <c r="K13" s="263" t="s">
        <v>548</v>
      </c>
      <c r="L13" s="261" t="s">
        <v>529</v>
      </c>
      <c r="M13" s="261"/>
    </row>
    <row r="14" spans="1:13" ht="31.5" x14ac:dyDescent="0.25">
      <c r="A14" s="588"/>
      <c r="B14" s="264" t="s">
        <v>538</v>
      </c>
      <c r="C14" s="264" t="s">
        <v>549</v>
      </c>
      <c r="D14" s="264" t="s">
        <v>538</v>
      </c>
      <c r="E14" s="264" t="s">
        <v>537</v>
      </c>
      <c r="F14" s="261"/>
      <c r="H14" s="588"/>
      <c r="I14" s="264" t="s">
        <v>538</v>
      </c>
      <c r="J14" s="264" t="s">
        <v>537</v>
      </c>
      <c r="K14" s="264" t="s">
        <v>538</v>
      </c>
      <c r="L14" s="264" t="s">
        <v>537</v>
      </c>
      <c r="M14" s="263"/>
    </row>
    <row r="15" spans="1:13" ht="32.25" customHeight="1" x14ac:dyDescent="0.25">
      <c r="A15" s="588" t="s">
        <v>550</v>
      </c>
      <c r="B15" s="261" t="s">
        <v>527</v>
      </c>
      <c r="C15" s="261" t="s">
        <v>527</v>
      </c>
      <c r="D15" s="261" t="s">
        <v>248</v>
      </c>
      <c r="E15" s="261" t="s">
        <v>381</v>
      </c>
      <c r="F15" s="278"/>
      <c r="H15" s="588" t="s">
        <v>550</v>
      </c>
      <c r="I15" s="261" t="s">
        <v>528</v>
      </c>
      <c r="J15" s="261" t="s">
        <v>528</v>
      </c>
      <c r="K15" s="261" t="s">
        <v>528</v>
      </c>
      <c r="L15" s="261" t="s">
        <v>529</v>
      </c>
    </row>
    <row r="16" spans="1:13" ht="94.5" x14ac:dyDescent="0.25">
      <c r="A16" s="588"/>
      <c r="B16" s="263" t="s">
        <v>551</v>
      </c>
      <c r="C16" s="263" t="s">
        <v>552</v>
      </c>
      <c r="D16" s="263" t="s">
        <v>553</v>
      </c>
      <c r="E16" s="263" t="s">
        <v>522</v>
      </c>
      <c r="F16" s="279"/>
      <c r="H16" s="588"/>
      <c r="I16" s="263" t="s">
        <v>554</v>
      </c>
      <c r="J16" s="263" t="s">
        <v>555</v>
      </c>
      <c r="K16" s="263" t="s">
        <v>556</v>
      </c>
      <c r="L16" s="261" t="s">
        <v>529</v>
      </c>
      <c r="M16" s="279"/>
    </row>
    <row r="17" spans="1:13" ht="31.5" x14ac:dyDescent="0.25">
      <c r="A17" s="588"/>
      <c r="B17" s="264" t="s">
        <v>538</v>
      </c>
      <c r="C17" s="264" t="s">
        <v>538</v>
      </c>
      <c r="D17" s="264" t="s">
        <v>538</v>
      </c>
      <c r="E17" s="264" t="s">
        <v>557</v>
      </c>
      <c r="F17" s="280"/>
      <c r="H17" s="588"/>
      <c r="I17" s="264" t="s">
        <v>538</v>
      </c>
      <c r="J17" s="264" t="s">
        <v>538</v>
      </c>
      <c r="K17" s="264" t="s">
        <v>538</v>
      </c>
      <c r="L17" s="264" t="s">
        <v>538</v>
      </c>
      <c r="M17" s="280"/>
    </row>
    <row r="18" spans="1:13" ht="48" customHeight="1" x14ac:dyDescent="0.25">
      <c r="A18" s="588" t="s">
        <v>558</v>
      </c>
      <c r="B18" s="261" t="s">
        <v>381</v>
      </c>
      <c r="C18" s="261" t="s">
        <v>381</v>
      </c>
      <c r="D18" s="261" t="s">
        <v>381</v>
      </c>
      <c r="E18" s="261" t="s">
        <v>381</v>
      </c>
      <c r="F18" s="278"/>
      <c r="H18" s="588" t="s">
        <v>558</v>
      </c>
      <c r="I18" s="261" t="s">
        <v>559</v>
      </c>
      <c r="J18" s="261" t="s">
        <v>528</v>
      </c>
      <c r="K18" s="261" t="s">
        <v>559</v>
      </c>
      <c r="L18" s="261" t="s">
        <v>529</v>
      </c>
      <c r="M18" s="278"/>
    </row>
    <row r="19" spans="1:13" ht="110.25" customHeight="1" x14ac:dyDescent="0.25">
      <c r="A19" s="588"/>
      <c r="B19" s="263" t="s">
        <v>560</v>
      </c>
      <c r="C19" s="263" t="s">
        <v>560</v>
      </c>
      <c r="D19" s="263" t="s">
        <v>560</v>
      </c>
      <c r="E19" s="263" t="s">
        <v>522</v>
      </c>
      <c r="F19" s="279"/>
      <c r="H19" s="588"/>
      <c r="I19" s="263" t="s">
        <v>561</v>
      </c>
      <c r="J19" s="263" t="s">
        <v>561</v>
      </c>
      <c r="K19" s="263" t="s">
        <v>561</v>
      </c>
      <c r="L19" s="261" t="s">
        <v>529</v>
      </c>
      <c r="M19" s="279"/>
    </row>
    <row r="20" spans="1:13" ht="31.5" x14ac:dyDescent="0.25">
      <c r="A20" s="588"/>
      <c r="B20" s="264" t="s">
        <v>537</v>
      </c>
      <c r="C20" s="264" t="s">
        <v>538</v>
      </c>
      <c r="D20" s="264" t="s">
        <v>537</v>
      </c>
      <c r="E20" s="264" t="s">
        <v>537</v>
      </c>
      <c r="F20" s="280"/>
      <c r="H20" s="588"/>
      <c r="I20" s="264" t="s">
        <v>537</v>
      </c>
      <c r="J20" s="264" t="s">
        <v>538</v>
      </c>
      <c r="K20" s="264" t="s">
        <v>537</v>
      </c>
      <c r="L20" s="264" t="s">
        <v>537</v>
      </c>
      <c r="M20" s="280"/>
    </row>
    <row r="21" spans="1:13" ht="15.75" customHeight="1" x14ac:dyDescent="0.25"/>
    <row r="22" spans="1:13" ht="15.75" customHeight="1" x14ac:dyDescent="0.25"/>
    <row r="23" spans="1:13" ht="15.75" customHeight="1" x14ac:dyDescent="0.25"/>
    <row r="24" spans="1:13" ht="15.75" customHeight="1" x14ac:dyDescent="0.25"/>
    <row r="25" spans="1:13" ht="15.75" customHeight="1" x14ac:dyDescent="0.25"/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A1:F1"/>
    <mergeCell ref="H1:M1"/>
    <mergeCell ref="A5:A7"/>
    <mergeCell ref="H5:H7"/>
    <mergeCell ref="A8:A10"/>
    <mergeCell ref="H8:H10"/>
    <mergeCell ref="A12:A14"/>
    <mergeCell ref="H12:H14"/>
    <mergeCell ref="A15:A17"/>
    <mergeCell ref="H15:H17"/>
    <mergeCell ref="A18:A20"/>
    <mergeCell ref="H18:H20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zoomScale="80" zoomScaleNormal="80" workbookViewId="0">
      <selection activeCell="E68" sqref="E68"/>
    </sheetView>
  </sheetViews>
  <sheetFormatPr defaultColWidth="8.875" defaultRowHeight="15.75" x14ac:dyDescent="0.25"/>
  <cols>
    <col min="1" max="1" width="7.875" customWidth="1"/>
    <col min="2" max="2" width="10.875" customWidth="1"/>
    <col min="3" max="3" width="30.125" customWidth="1"/>
    <col min="4" max="4" width="23.625" customWidth="1"/>
    <col min="5" max="5" width="23.5" customWidth="1"/>
    <col min="6" max="6" width="23.625" customWidth="1"/>
    <col min="7" max="7" width="23.5" customWidth="1"/>
    <col min="8" max="8" width="7.875" customWidth="1"/>
    <col min="9" max="9" width="11.5" customWidth="1"/>
    <col min="10" max="10" width="23.375" customWidth="1"/>
    <col min="11" max="11" width="23.5" customWidth="1"/>
    <col min="12" max="12" width="23.625" customWidth="1"/>
    <col min="13" max="13" width="23.375" customWidth="1"/>
    <col min="14" max="14" width="23.625" customWidth="1"/>
    <col min="15" max="26" width="8.625" customWidth="1"/>
    <col min="27" max="1025" width="11.125" customWidth="1"/>
  </cols>
  <sheetData>
    <row r="1" spans="1:14" ht="12.75" customHeight="1" x14ac:dyDescent="0.3">
      <c r="A1" s="281"/>
      <c r="B1" s="592" t="s">
        <v>1547</v>
      </c>
      <c r="C1" s="592"/>
      <c r="D1" s="592"/>
      <c r="E1" s="592"/>
      <c r="F1" s="592"/>
      <c r="G1" s="592"/>
      <c r="H1" s="245"/>
      <c r="I1" s="592" t="s">
        <v>1548</v>
      </c>
      <c r="J1" s="592"/>
      <c r="K1" s="592"/>
      <c r="L1" s="592"/>
      <c r="M1" s="592"/>
      <c r="N1" s="592"/>
    </row>
    <row r="2" spans="1:14" ht="12.75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2.75" customHeight="1" x14ac:dyDescent="0.25">
      <c r="B3" s="246"/>
      <c r="C3" s="247"/>
      <c r="D3" s="247"/>
      <c r="E3" s="247"/>
      <c r="F3" s="247"/>
      <c r="G3" s="32"/>
      <c r="H3" s="32"/>
      <c r="I3" s="246"/>
      <c r="J3" s="247"/>
      <c r="K3" s="247"/>
      <c r="L3" s="247"/>
      <c r="M3" s="247"/>
      <c r="N3" s="247"/>
    </row>
    <row r="4" spans="1:14" ht="15.75" customHeight="1" x14ac:dyDescent="0.25">
      <c r="B4" s="590" t="s">
        <v>562</v>
      </c>
      <c r="C4" s="590"/>
      <c r="D4" s="590"/>
      <c r="E4" s="590"/>
      <c r="F4" s="590"/>
      <c r="G4" s="590"/>
      <c r="H4" s="12"/>
      <c r="I4" s="590" t="s">
        <v>563</v>
      </c>
      <c r="J4" s="590"/>
      <c r="K4" s="590"/>
      <c r="L4" s="590"/>
      <c r="M4" s="590"/>
      <c r="N4" s="590"/>
    </row>
    <row r="5" spans="1:14" ht="12.75" customHeight="1" x14ac:dyDescent="0.25">
      <c r="B5" s="248"/>
      <c r="C5" s="249"/>
      <c r="D5" s="250">
        <v>1</v>
      </c>
      <c r="E5" s="251" t="s">
        <v>240</v>
      </c>
      <c r="F5" s="252"/>
      <c r="G5" s="253"/>
      <c r="H5" s="12"/>
      <c r="I5" s="248"/>
      <c r="J5" s="249"/>
      <c r="K5" s="250">
        <v>1</v>
      </c>
      <c r="L5" s="251" t="s">
        <v>241</v>
      </c>
      <c r="M5" s="252"/>
      <c r="N5" s="253"/>
    </row>
    <row r="6" spans="1:14" ht="12.75" customHeight="1" thickBot="1" x14ac:dyDescent="0.3">
      <c r="B6" s="254"/>
      <c r="C6" s="273"/>
      <c r="D6" s="273" t="s">
        <v>242</v>
      </c>
      <c r="E6" s="552" t="s">
        <v>1550</v>
      </c>
      <c r="F6" s="273"/>
      <c r="G6" s="274"/>
      <c r="H6" s="12"/>
      <c r="I6" s="275"/>
      <c r="J6" s="276"/>
      <c r="K6" s="273" t="s">
        <v>244</v>
      </c>
      <c r="L6" s="552" t="s">
        <v>1568</v>
      </c>
      <c r="M6" s="273"/>
      <c r="N6" s="277"/>
    </row>
    <row r="7" spans="1:14" ht="12.75" customHeight="1" thickBot="1" x14ac:dyDescent="0.55000000000000004">
      <c r="A7" s="259"/>
      <c r="B7" s="257" t="s">
        <v>246</v>
      </c>
      <c r="C7" s="258">
        <v>1</v>
      </c>
      <c r="D7" s="258">
        <v>2</v>
      </c>
      <c r="E7" s="258">
        <v>3</v>
      </c>
      <c r="F7" s="258">
        <v>4</v>
      </c>
      <c r="G7" s="258">
        <v>5</v>
      </c>
      <c r="H7" s="259"/>
      <c r="I7" s="257" t="s">
        <v>127</v>
      </c>
      <c r="J7" s="258">
        <v>1</v>
      </c>
      <c r="K7" s="258">
        <v>2</v>
      </c>
      <c r="L7" s="258">
        <v>3</v>
      </c>
      <c r="M7" s="258">
        <v>4</v>
      </c>
      <c r="N7" s="258">
        <v>5</v>
      </c>
    </row>
    <row r="8" spans="1:14" ht="48" customHeight="1" x14ac:dyDescent="0.25">
      <c r="B8" s="588" t="s">
        <v>247</v>
      </c>
      <c r="C8" s="534" t="s">
        <v>381</v>
      </c>
      <c r="D8" s="534" t="s">
        <v>381</v>
      </c>
      <c r="E8" s="534" t="s">
        <v>381</v>
      </c>
      <c r="F8" s="534" t="s">
        <v>381</v>
      </c>
      <c r="G8" s="534" t="s">
        <v>381</v>
      </c>
      <c r="H8" s="32"/>
      <c r="I8" s="591" t="s">
        <v>247</v>
      </c>
      <c r="J8" s="534" t="s">
        <v>382</v>
      </c>
      <c r="K8" s="534" t="s">
        <v>382</v>
      </c>
      <c r="L8" s="534" t="s">
        <v>382</v>
      </c>
      <c r="M8" s="534" t="s">
        <v>382</v>
      </c>
      <c r="N8" s="534" t="s">
        <v>382</v>
      </c>
    </row>
    <row r="9" spans="1:14" ht="12.75" customHeight="1" x14ac:dyDescent="0.25">
      <c r="B9" s="588"/>
      <c r="C9" s="535"/>
      <c r="D9" s="535"/>
      <c r="E9" s="535"/>
      <c r="F9" s="535"/>
      <c r="G9" s="535"/>
      <c r="H9" s="32"/>
      <c r="I9" s="591"/>
      <c r="J9" s="535"/>
      <c r="K9" s="535"/>
      <c r="L9" s="535"/>
      <c r="M9" s="535"/>
      <c r="N9" s="535"/>
    </row>
    <row r="10" spans="1:14" ht="12.75" customHeight="1" x14ac:dyDescent="0.25">
      <c r="B10" s="588"/>
      <c r="C10" s="536"/>
      <c r="D10" s="536"/>
      <c r="E10" s="536"/>
      <c r="F10" s="536"/>
      <c r="G10" s="536"/>
      <c r="H10" s="32"/>
      <c r="I10" s="591"/>
      <c r="J10" s="536"/>
      <c r="K10" s="536"/>
      <c r="L10" s="536"/>
      <c r="M10" s="536"/>
      <c r="N10" s="536"/>
    </row>
    <row r="11" spans="1:14" ht="48" customHeight="1" x14ac:dyDescent="0.25">
      <c r="B11" s="588" t="s">
        <v>264</v>
      </c>
      <c r="C11" s="534" t="s">
        <v>381</v>
      </c>
      <c r="D11" s="534" t="s">
        <v>381</v>
      </c>
      <c r="E11" s="534" t="s">
        <v>381</v>
      </c>
      <c r="F11" s="534" t="s">
        <v>381</v>
      </c>
      <c r="G11" s="534" t="s">
        <v>381</v>
      </c>
      <c r="H11" s="32"/>
      <c r="I11" s="588" t="s">
        <v>264</v>
      </c>
      <c r="J11" s="534" t="s">
        <v>382</v>
      </c>
      <c r="K11" s="534" t="s">
        <v>382</v>
      </c>
      <c r="L11" s="534" t="s">
        <v>382</v>
      </c>
      <c r="M11" s="534" t="s">
        <v>382</v>
      </c>
      <c r="N11" s="534" t="s">
        <v>382</v>
      </c>
    </row>
    <row r="12" spans="1:14" ht="12.75" customHeight="1" x14ac:dyDescent="0.25">
      <c r="B12" s="588"/>
      <c r="C12" s="535"/>
      <c r="D12" s="535"/>
      <c r="E12" s="535"/>
      <c r="F12" s="535"/>
      <c r="G12" s="535"/>
      <c r="H12" s="32"/>
      <c r="I12" s="588"/>
      <c r="J12" s="535"/>
      <c r="K12" s="535"/>
      <c r="L12" s="535"/>
      <c r="M12" s="535"/>
      <c r="N12" s="535"/>
    </row>
    <row r="13" spans="1:14" ht="12.75" customHeight="1" x14ac:dyDescent="0.25">
      <c r="B13" s="588"/>
      <c r="C13" s="536"/>
      <c r="D13" s="536"/>
      <c r="E13" s="536"/>
      <c r="F13" s="536"/>
      <c r="G13" s="536"/>
      <c r="H13" s="32"/>
      <c r="I13" s="588"/>
      <c r="J13" s="536"/>
      <c r="K13" s="536"/>
      <c r="L13" s="536"/>
      <c r="M13" s="536"/>
      <c r="N13" s="536"/>
    </row>
    <row r="14" spans="1:14" ht="48" customHeight="1" x14ac:dyDescent="0.25">
      <c r="B14" s="588" t="s">
        <v>275</v>
      </c>
      <c r="C14" s="534" t="s">
        <v>381</v>
      </c>
      <c r="D14" s="534" t="s">
        <v>381</v>
      </c>
      <c r="E14" s="534" t="s">
        <v>381</v>
      </c>
      <c r="F14" s="534" t="s">
        <v>381</v>
      </c>
      <c r="G14" s="534" t="s">
        <v>381</v>
      </c>
      <c r="H14" s="32"/>
      <c r="I14" s="588" t="s">
        <v>275</v>
      </c>
      <c r="J14" s="534" t="s">
        <v>382</v>
      </c>
      <c r="K14" s="534" t="s">
        <v>382</v>
      </c>
      <c r="L14" s="534" t="s">
        <v>382</v>
      </c>
      <c r="M14" s="534" t="s">
        <v>382</v>
      </c>
      <c r="N14" s="534" t="s">
        <v>382</v>
      </c>
    </row>
    <row r="15" spans="1:14" ht="12.75" customHeight="1" x14ac:dyDescent="0.25">
      <c r="B15" s="588"/>
      <c r="C15" s="535"/>
      <c r="D15" s="535"/>
      <c r="E15" s="535"/>
      <c r="F15" s="535"/>
      <c r="G15" s="535"/>
      <c r="H15" s="32"/>
      <c r="I15" s="588"/>
      <c r="J15" s="535"/>
      <c r="K15" s="535"/>
      <c r="L15" s="535"/>
      <c r="M15" s="535"/>
      <c r="N15" s="535"/>
    </row>
    <row r="16" spans="1:14" ht="12.75" customHeight="1" x14ac:dyDescent="0.25">
      <c r="B16" s="588"/>
      <c r="C16" s="536"/>
      <c r="D16" s="536"/>
      <c r="E16" s="536"/>
      <c r="F16" s="536"/>
      <c r="G16" s="536"/>
      <c r="H16" s="32"/>
      <c r="I16" s="588"/>
      <c r="J16" s="536"/>
      <c r="K16" s="536"/>
      <c r="L16" s="536"/>
      <c r="M16" s="536"/>
      <c r="N16" s="536"/>
    </row>
    <row r="17" spans="2:14" ht="48" customHeight="1" x14ac:dyDescent="0.25">
      <c r="B17" s="588" t="s">
        <v>286</v>
      </c>
      <c r="C17" s="534" t="s">
        <v>381</v>
      </c>
      <c r="D17" s="534" t="s">
        <v>381</v>
      </c>
      <c r="E17" s="534" t="s">
        <v>381</v>
      </c>
      <c r="F17" s="534" t="s">
        <v>381</v>
      </c>
      <c r="G17" s="534" t="s">
        <v>381</v>
      </c>
      <c r="H17" s="32"/>
      <c r="I17" s="588" t="s">
        <v>286</v>
      </c>
      <c r="J17" s="534" t="s">
        <v>382</v>
      </c>
      <c r="K17" s="534" t="s">
        <v>382</v>
      </c>
      <c r="L17" s="534" t="s">
        <v>382</v>
      </c>
      <c r="M17" s="534" t="s">
        <v>382</v>
      </c>
      <c r="N17" s="534" t="s">
        <v>382</v>
      </c>
    </row>
    <row r="18" spans="2:14" ht="12.75" customHeight="1" x14ac:dyDescent="0.25">
      <c r="B18" s="588"/>
      <c r="C18" s="535"/>
      <c r="D18" s="535"/>
      <c r="E18" s="535"/>
      <c r="F18" s="535"/>
      <c r="G18" s="535"/>
      <c r="H18" s="32"/>
      <c r="I18" s="588"/>
      <c r="J18" s="535"/>
      <c r="K18" s="535"/>
      <c r="L18" s="535"/>
      <c r="M18" s="535"/>
      <c r="N18" s="535"/>
    </row>
    <row r="19" spans="2:14" ht="12.75" customHeight="1" x14ac:dyDescent="0.25">
      <c r="B19" s="588"/>
      <c r="C19" s="536"/>
      <c r="D19" s="536"/>
      <c r="E19" s="536"/>
      <c r="F19" s="536"/>
      <c r="G19" s="536"/>
      <c r="H19" s="32"/>
      <c r="I19" s="588"/>
      <c r="J19" s="536"/>
      <c r="K19" s="536"/>
      <c r="L19" s="536"/>
      <c r="M19" s="536"/>
      <c r="N19" s="536"/>
    </row>
    <row r="20" spans="2:14" ht="12.75" customHeight="1" x14ac:dyDescent="0.25">
      <c r="B20" s="262" t="s">
        <v>297</v>
      </c>
      <c r="C20" s="537" t="s">
        <v>298</v>
      </c>
      <c r="D20" s="537" t="s">
        <v>298</v>
      </c>
      <c r="E20" s="537" t="s">
        <v>298</v>
      </c>
      <c r="F20" s="537" t="s">
        <v>298</v>
      </c>
      <c r="G20" s="537" t="s">
        <v>298</v>
      </c>
      <c r="H20" s="266"/>
      <c r="I20" s="262" t="s">
        <v>297</v>
      </c>
      <c r="J20" s="540" t="s">
        <v>355</v>
      </c>
      <c r="K20" s="540" t="s">
        <v>355</v>
      </c>
      <c r="L20" s="537" t="s">
        <v>355</v>
      </c>
      <c r="M20" s="537" t="s">
        <v>355</v>
      </c>
      <c r="N20" s="540" t="s">
        <v>355</v>
      </c>
    </row>
    <row r="21" spans="2:14" ht="32.25" customHeight="1" thickBot="1" x14ac:dyDescent="0.3">
      <c r="B21" s="588" t="s">
        <v>299</v>
      </c>
      <c r="C21" s="534" t="s">
        <v>248</v>
      </c>
      <c r="D21" s="534" t="s">
        <v>248</v>
      </c>
      <c r="E21" s="534" t="s">
        <v>248</v>
      </c>
      <c r="F21" s="534" t="s">
        <v>248</v>
      </c>
      <c r="G21" s="534" t="s">
        <v>248</v>
      </c>
      <c r="H21" s="32"/>
      <c r="I21" s="589" t="s">
        <v>299</v>
      </c>
      <c r="J21" s="534" t="s">
        <v>249</v>
      </c>
      <c r="K21" s="534" t="s">
        <v>249</v>
      </c>
      <c r="L21" s="534" t="s">
        <v>249</v>
      </c>
      <c r="M21" s="534" t="s">
        <v>249</v>
      </c>
      <c r="N21" s="534" t="s">
        <v>249</v>
      </c>
    </row>
    <row r="22" spans="2:14" ht="12.75" customHeight="1" thickBot="1" x14ac:dyDescent="0.3">
      <c r="B22" s="588"/>
      <c r="C22" s="535" t="s">
        <v>564</v>
      </c>
      <c r="D22" s="535" t="s">
        <v>565</v>
      </c>
      <c r="E22" s="535" t="s">
        <v>566</v>
      </c>
      <c r="F22" s="535" t="s">
        <v>567</v>
      </c>
      <c r="G22" s="538" t="s">
        <v>1567</v>
      </c>
      <c r="H22" s="32"/>
      <c r="I22" s="589"/>
      <c r="J22" s="535" t="s">
        <v>569</v>
      </c>
      <c r="K22" s="535" t="s">
        <v>570</v>
      </c>
      <c r="L22" s="535" t="s">
        <v>1559</v>
      </c>
      <c r="M22" s="535" t="s">
        <v>571</v>
      </c>
      <c r="N22" s="535" t="s">
        <v>584</v>
      </c>
    </row>
    <row r="23" spans="2:14" ht="12.75" customHeight="1" thickBot="1" x14ac:dyDescent="0.3">
      <c r="B23" s="588"/>
      <c r="C23" s="538" t="s">
        <v>1550</v>
      </c>
      <c r="D23" s="536" t="s">
        <v>573</v>
      </c>
      <c r="E23" s="536" t="s">
        <v>572</v>
      </c>
      <c r="F23" s="536" t="s">
        <v>574</v>
      </c>
      <c r="G23" s="538" t="s">
        <v>1550</v>
      </c>
      <c r="H23" s="32"/>
      <c r="I23" s="589"/>
      <c r="J23" s="538" t="s">
        <v>1550</v>
      </c>
      <c r="K23" s="536" t="s">
        <v>573</v>
      </c>
      <c r="L23" s="536" t="s">
        <v>572</v>
      </c>
      <c r="M23" s="536" t="s">
        <v>574</v>
      </c>
      <c r="N23" s="538" t="s">
        <v>1550</v>
      </c>
    </row>
    <row r="24" spans="2:14" ht="32.25" customHeight="1" thickBot="1" x14ac:dyDescent="0.3">
      <c r="B24" s="588" t="s">
        <v>316</v>
      </c>
      <c r="C24" s="534" t="s">
        <v>248</v>
      </c>
      <c r="D24" s="534" t="s">
        <v>248</v>
      </c>
      <c r="E24" s="534" t="s">
        <v>248</v>
      </c>
      <c r="F24" s="534" t="s">
        <v>248</v>
      </c>
      <c r="G24" s="534" t="s">
        <v>248</v>
      </c>
      <c r="H24" s="32"/>
      <c r="I24" s="588" t="s">
        <v>316</v>
      </c>
      <c r="J24" s="534" t="s">
        <v>249</v>
      </c>
      <c r="K24" s="534" t="s">
        <v>249</v>
      </c>
      <c r="L24" s="534" t="s">
        <v>249</v>
      </c>
      <c r="M24" s="534" t="s">
        <v>249</v>
      </c>
      <c r="N24" s="534" t="s">
        <v>249</v>
      </c>
    </row>
    <row r="25" spans="2:14" ht="12.75" customHeight="1" thickBot="1" x14ac:dyDescent="0.3">
      <c r="B25" s="588"/>
      <c r="C25" s="535" t="s">
        <v>575</v>
      </c>
      <c r="D25" s="535" t="s">
        <v>576</v>
      </c>
      <c r="E25" s="535" t="s">
        <v>577</v>
      </c>
      <c r="F25" s="535" t="s">
        <v>578</v>
      </c>
      <c r="G25" s="538" t="s">
        <v>1553</v>
      </c>
      <c r="H25" s="32"/>
      <c r="I25" s="588"/>
      <c r="J25" s="535" t="s">
        <v>580</v>
      </c>
      <c r="K25" s="535" t="s">
        <v>581</v>
      </c>
      <c r="L25" s="535" t="s">
        <v>1559</v>
      </c>
      <c r="M25" s="535" t="s">
        <v>582</v>
      </c>
      <c r="N25" s="535" t="s">
        <v>600</v>
      </c>
    </row>
    <row r="26" spans="2:14" ht="12.75" customHeight="1" thickBot="1" x14ac:dyDescent="0.3">
      <c r="B26" s="588"/>
      <c r="C26" s="538" t="s">
        <v>1550</v>
      </c>
      <c r="D26" s="536" t="s">
        <v>573</v>
      </c>
      <c r="E26" s="536" t="s">
        <v>572</v>
      </c>
      <c r="F26" s="536" t="s">
        <v>574</v>
      </c>
      <c r="G26" s="538" t="s">
        <v>1550</v>
      </c>
      <c r="H26" s="32"/>
      <c r="I26" s="588"/>
      <c r="J26" s="538" t="s">
        <v>1550</v>
      </c>
      <c r="K26" s="536" t="s">
        <v>573</v>
      </c>
      <c r="L26" s="536" t="s">
        <v>572</v>
      </c>
      <c r="M26" s="536" t="s">
        <v>574</v>
      </c>
      <c r="N26" s="538" t="s">
        <v>1550</v>
      </c>
    </row>
    <row r="27" spans="2:14" ht="16.5" customHeight="1" thickBot="1" x14ac:dyDescent="0.3">
      <c r="B27" s="588" t="s">
        <v>319</v>
      </c>
      <c r="C27" s="534" t="s">
        <v>248</v>
      </c>
      <c r="D27" s="534" t="s">
        <v>248</v>
      </c>
      <c r="E27" s="534"/>
      <c r="F27" s="534" t="s">
        <v>248</v>
      </c>
      <c r="G27" s="534" t="s">
        <v>248</v>
      </c>
      <c r="H27" s="32"/>
      <c r="I27" s="588" t="s">
        <v>319</v>
      </c>
      <c r="J27" s="534" t="s">
        <v>249</v>
      </c>
      <c r="K27" s="534" t="s">
        <v>249</v>
      </c>
      <c r="L27" s="534"/>
      <c r="M27" s="534" t="s">
        <v>249</v>
      </c>
      <c r="N27" s="534" t="s">
        <v>249</v>
      </c>
    </row>
    <row r="28" spans="2:14" ht="12.75" customHeight="1" thickBot="1" x14ac:dyDescent="0.3">
      <c r="B28" s="588"/>
      <c r="C28" s="538" t="s">
        <v>1551</v>
      </c>
      <c r="D28" s="539" t="s">
        <v>1552</v>
      </c>
      <c r="E28" s="541"/>
      <c r="F28" s="535" t="s">
        <v>583</v>
      </c>
      <c r="G28" s="538" t="s">
        <v>1554</v>
      </c>
      <c r="H28" s="32"/>
      <c r="I28" s="588"/>
      <c r="J28" s="535" t="s">
        <v>1558</v>
      </c>
      <c r="K28" s="535" t="s">
        <v>1561</v>
      </c>
      <c r="L28" s="541"/>
      <c r="M28" s="551" t="s">
        <v>585</v>
      </c>
      <c r="N28" s="535" t="s">
        <v>1560</v>
      </c>
    </row>
    <row r="29" spans="2:14" ht="12.75" customHeight="1" thickBot="1" x14ac:dyDescent="0.3">
      <c r="B29" s="588"/>
      <c r="C29" s="538" t="s">
        <v>1550</v>
      </c>
      <c r="D29" s="536" t="s">
        <v>573</v>
      </c>
      <c r="E29" s="541"/>
      <c r="F29" s="536" t="s">
        <v>574</v>
      </c>
      <c r="G29" s="538" t="s">
        <v>1550</v>
      </c>
      <c r="H29" s="32"/>
      <c r="I29" s="588"/>
      <c r="J29" s="538" t="s">
        <v>1550</v>
      </c>
      <c r="K29" s="536" t="s">
        <v>573</v>
      </c>
      <c r="L29" s="536"/>
      <c r="M29" s="536" t="s">
        <v>574</v>
      </c>
      <c r="N29" s="538" t="s">
        <v>1550</v>
      </c>
    </row>
    <row r="30" spans="2:14" ht="16.5" customHeight="1" thickBot="1" x14ac:dyDescent="0.3">
      <c r="B30" s="588" t="s">
        <v>325</v>
      </c>
      <c r="C30" s="267"/>
      <c r="D30" s="267"/>
      <c r="E30" s="267"/>
      <c r="F30" s="267"/>
      <c r="G30" s="267"/>
      <c r="H30" s="32"/>
      <c r="I30" s="588" t="s">
        <v>325</v>
      </c>
      <c r="J30" s="267"/>
      <c r="K30" s="267"/>
      <c r="L30" s="267"/>
      <c r="M30" s="267"/>
      <c r="N30" s="267"/>
    </row>
    <row r="31" spans="2:14" ht="12.75" customHeight="1" x14ac:dyDescent="0.25">
      <c r="B31" s="588"/>
      <c r="C31" s="268"/>
      <c r="D31" s="268"/>
      <c r="E31" s="268"/>
      <c r="F31" s="268"/>
      <c r="G31" s="268"/>
      <c r="H31" s="32"/>
      <c r="I31" s="588"/>
      <c r="J31" s="268"/>
      <c r="K31" s="268"/>
      <c r="L31" s="268"/>
      <c r="M31" s="268"/>
      <c r="N31" s="268"/>
    </row>
    <row r="32" spans="2:14" ht="12.75" customHeight="1" x14ac:dyDescent="0.25">
      <c r="B32" s="588"/>
      <c r="C32" s="269"/>
      <c r="D32" s="269"/>
      <c r="E32" s="269"/>
      <c r="F32" s="269"/>
      <c r="G32" s="269"/>
      <c r="H32" s="32"/>
      <c r="I32" s="588"/>
      <c r="J32" s="269"/>
      <c r="K32" s="269"/>
      <c r="L32" s="269"/>
      <c r="M32" s="269"/>
      <c r="N32" s="269"/>
    </row>
    <row r="33" spans="1:14" ht="12.75" customHeight="1" x14ac:dyDescent="0.25">
      <c r="B33" s="32"/>
      <c r="C33" s="32"/>
      <c r="D33" s="32"/>
      <c r="E33" s="32"/>
      <c r="F33" s="32"/>
      <c r="G33" s="32"/>
      <c r="H33" s="32"/>
      <c r="I33" s="266"/>
      <c r="J33" s="32"/>
      <c r="K33" s="32"/>
      <c r="L33" s="32"/>
      <c r="M33" s="32"/>
      <c r="N33" s="32"/>
    </row>
    <row r="34" spans="1:14" ht="12.75" customHeight="1" x14ac:dyDescent="0.25">
      <c r="B34" s="32"/>
      <c r="C34" s="32"/>
      <c r="D34" s="32"/>
      <c r="E34" s="32"/>
      <c r="F34" s="32"/>
      <c r="G34" s="32"/>
      <c r="H34" s="32"/>
      <c r="I34" s="266"/>
      <c r="J34" s="32"/>
      <c r="K34" s="32"/>
      <c r="L34" s="32"/>
      <c r="M34" s="32"/>
      <c r="N34" s="32"/>
    </row>
    <row r="35" spans="1:14" ht="12.75" customHeight="1" x14ac:dyDescent="0.25">
      <c r="B35" s="590" t="str">
        <f>B4</f>
        <v>DERMATOLOJİ STAJI</v>
      </c>
      <c r="C35" s="590"/>
      <c r="D35" s="590"/>
      <c r="E35" s="590"/>
      <c r="F35" s="590"/>
      <c r="G35" s="590"/>
      <c r="H35" s="12"/>
      <c r="I35" s="590" t="str">
        <f>I4</f>
        <v>DERMATOLOGY INTERNSHIP</v>
      </c>
      <c r="J35" s="590"/>
      <c r="K35" s="590"/>
      <c r="L35" s="590"/>
      <c r="M35" s="590"/>
      <c r="N35" s="590"/>
    </row>
    <row r="36" spans="1:14" ht="12.75" customHeight="1" x14ac:dyDescent="0.25">
      <c r="B36" s="248"/>
      <c r="C36" s="249"/>
      <c r="D36" s="250">
        <f>D5+1</f>
        <v>2</v>
      </c>
      <c r="E36" s="251" t="str">
        <f>E5</f>
        <v>HAFTA</v>
      </c>
      <c r="F36" s="252"/>
      <c r="G36" s="253"/>
      <c r="H36" s="12"/>
      <c r="I36" s="248"/>
      <c r="J36" s="249"/>
      <c r="K36" s="250">
        <f>K5+1</f>
        <v>2</v>
      </c>
      <c r="L36" s="251" t="str">
        <f>L5</f>
        <v>WEEK</v>
      </c>
      <c r="M36" s="252"/>
      <c r="N36" s="253"/>
    </row>
    <row r="37" spans="1:14" ht="12.75" customHeight="1" x14ac:dyDescent="0.25">
      <c r="B37" s="254"/>
      <c r="C37" s="273"/>
      <c r="D37" s="273" t="str">
        <f>D6:I6</f>
        <v>Staj sorumlusu:</v>
      </c>
      <c r="E37" s="552" t="s">
        <v>1550</v>
      </c>
      <c r="F37" s="273"/>
      <c r="G37" s="274"/>
      <c r="H37" s="12"/>
      <c r="I37" s="275"/>
      <c r="J37" s="276"/>
      <c r="K37" s="273" t="str">
        <f>K6:P6</f>
        <v>Managers:</v>
      </c>
      <c r="L37" s="552" t="s">
        <v>1568</v>
      </c>
      <c r="M37" s="273"/>
      <c r="N37" s="277"/>
    </row>
    <row r="38" spans="1:14" ht="12.75" customHeight="1" x14ac:dyDescent="0.25">
      <c r="A38" s="283"/>
      <c r="B38" s="257" t="s">
        <v>246</v>
      </c>
      <c r="C38" s="258">
        <f>C7+5</f>
        <v>6</v>
      </c>
      <c r="D38" s="258">
        <f>D7+5</f>
        <v>7</v>
      </c>
      <c r="E38" s="258">
        <f>E7+5</f>
        <v>8</v>
      </c>
      <c r="F38" s="258">
        <f>F7+5</f>
        <v>9</v>
      </c>
      <c r="G38" s="258">
        <f>G7+5</f>
        <v>10</v>
      </c>
      <c r="H38" s="271"/>
      <c r="I38" s="257" t="s">
        <v>127</v>
      </c>
      <c r="J38" s="258">
        <f>J7+5</f>
        <v>6</v>
      </c>
      <c r="K38" s="258">
        <f>K7+5</f>
        <v>7</v>
      </c>
      <c r="L38" s="258">
        <f>L7+5</f>
        <v>8</v>
      </c>
      <c r="M38" s="258">
        <f>M7+5</f>
        <v>9</v>
      </c>
      <c r="N38" s="258">
        <f>N7+5</f>
        <v>10</v>
      </c>
    </row>
    <row r="39" spans="1:14" ht="48" customHeight="1" x14ac:dyDescent="0.25">
      <c r="B39" s="588" t="s">
        <v>247</v>
      </c>
      <c r="C39" s="261" t="s">
        <v>381</v>
      </c>
      <c r="D39" s="261" t="s">
        <v>381</v>
      </c>
      <c r="E39" s="261" t="s">
        <v>381</v>
      </c>
      <c r="F39" s="261" t="s">
        <v>381</v>
      </c>
      <c r="G39" s="261" t="s">
        <v>381</v>
      </c>
      <c r="H39" s="32"/>
      <c r="I39" s="591" t="s">
        <v>247</v>
      </c>
      <c r="J39" s="261" t="s">
        <v>382</v>
      </c>
      <c r="K39" s="261" t="s">
        <v>382</v>
      </c>
      <c r="L39" s="261" t="s">
        <v>382</v>
      </c>
      <c r="M39" s="261" t="s">
        <v>382</v>
      </c>
      <c r="N39" s="261" t="s">
        <v>382</v>
      </c>
    </row>
    <row r="40" spans="1:14" ht="12.75" customHeight="1" x14ac:dyDescent="0.25">
      <c r="B40" s="588"/>
      <c r="C40" s="263"/>
      <c r="D40" s="263"/>
      <c r="E40" s="263"/>
      <c r="F40" s="263"/>
      <c r="G40" s="263"/>
      <c r="H40" s="32"/>
      <c r="I40" s="591"/>
      <c r="J40" s="263"/>
      <c r="K40" s="263"/>
      <c r="L40" s="263"/>
      <c r="M40" s="263"/>
      <c r="N40" s="263"/>
    </row>
    <row r="41" spans="1:14" ht="12.75" customHeight="1" x14ac:dyDescent="0.25">
      <c r="B41" s="588"/>
      <c r="C41" s="264"/>
      <c r="D41" s="264"/>
      <c r="E41" s="264"/>
      <c r="F41" s="264"/>
      <c r="G41" s="264"/>
      <c r="H41" s="32"/>
      <c r="I41" s="591"/>
      <c r="J41" s="264"/>
      <c r="K41" s="264"/>
      <c r="L41" s="264"/>
      <c r="M41" s="264"/>
      <c r="N41" s="264"/>
    </row>
    <row r="42" spans="1:14" ht="48" customHeight="1" x14ac:dyDescent="0.25">
      <c r="B42" s="588" t="s">
        <v>264</v>
      </c>
      <c r="C42" s="261" t="s">
        <v>381</v>
      </c>
      <c r="D42" s="261" t="s">
        <v>381</v>
      </c>
      <c r="E42" s="261" t="s">
        <v>381</v>
      </c>
      <c r="F42" s="261" t="s">
        <v>381</v>
      </c>
      <c r="G42" s="261" t="s">
        <v>381</v>
      </c>
      <c r="H42" s="32"/>
      <c r="I42" s="588" t="s">
        <v>264</v>
      </c>
      <c r="J42" s="261" t="s">
        <v>382</v>
      </c>
      <c r="K42" s="261" t="s">
        <v>382</v>
      </c>
      <c r="L42" s="261" t="s">
        <v>382</v>
      </c>
      <c r="M42" s="261" t="s">
        <v>382</v>
      </c>
      <c r="N42" s="261" t="s">
        <v>382</v>
      </c>
    </row>
    <row r="43" spans="1:14" ht="12.75" customHeight="1" x14ac:dyDescent="0.25">
      <c r="B43" s="588"/>
      <c r="C43" s="263"/>
      <c r="D43" s="263"/>
      <c r="E43" s="263"/>
      <c r="F43" s="263"/>
      <c r="G43" s="263"/>
      <c r="H43" s="32"/>
      <c r="I43" s="588"/>
      <c r="J43" s="263"/>
      <c r="K43" s="263"/>
      <c r="L43" s="263"/>
      <c r="M43" s="263"/>
      <c r="N43" s="263"/>
    </row>
    <row r="44" spans="1:14" ht="12.75" customHeight="1" x14ac:dyDescent="0.25">
      <c r="B44" s="588"/>
      <c r="C44" s="264"/>
      <c r="D44" s="264"/>
      <c r="E44" s="264"/>
      <c r="F44" s="264"/>
      <c r="G44" s="264"/>
      <c r="H44" s="32"/>
      <c r="I44" s="588"/>
      <c r="J44" s="264"/>
      <c r="K44" s="264"/>
      <c r="L44" s="264"/>
      <c r="M44" s="264"/>
      <c r="N44" s="264"/>
    </row>
    <row r="45" spans="1:14" ht="48" customHeight="1" x14ac:dyDescent="0.25">
      <c r="B45" s="588" t="s">
        <v>275</v>
      </c>
      <c r="C45" s="261" t="s">
        <v>381</v>
      </c>
      <c r="D45" s="261" t="s">
        <v>381</v>
      </c>
      <c r="E45" s="261" t="s">
        <v>381</v>
      </c>
      <c r="F45" s="261" t="s">
        <v>381</v>
      </c>
      <c r="G45" s="261" t="s">
        <v>381</v>
      </c>
      <c r="H45" s="32"/>
      <c r="I45" s="588" t="s">
        <v>275</v>
      </c>
      <c r="J45" s="261" t="s">
        <v>382</v>
      </c>
      <c r="K45" s="261" t="s">
        <v>382</v>
      </c>
      <c r="L45" s="261" t="s">
        <v>382</v>
      </c>
      <c r="M45" s="261" t="s">
        <v>382</v>
      </c>
      <c r="N45" s="261" t="s">
        <v>382</v>
      </c>
    </row>
    <row r="46" spans="1:14" ht="12.75" customHeight="1" x14ac:dyDescent="0.25">
      <c r="B46" s="588"/>
      <c r="C46" s="263"/>
      <c r="D46" s="263"/>
      <c r="E46" s="263"/>
      <c r="F46" s="263"/>
      <c r="G46" s="263"/>
      <c r="H46" s="32"/>
      <c r="I46" s="588"/>
      <c r="J46" s="263"/>
      <c r="K46" s="263"/>
      <c r="L46" s="263"/>
      <c r="M46" s="263"/>
      <c r="N46" s="263"/>
    </row>
    <row r="47" spans="1:14" ht="12.75" customHeight="1" x14ac:dyDescent="0.25">
      <c r="B47" s="588"/>
      <c r="C47" s="264"/>
      <c r="D47" s="264"/>
      <c r="E47" s="264"/>
      <c r="F47" s="264"/>
      <c r="G47" s="264"/>
      <c r="H47" s="32"/>
      <c r="I47" s="588"/>
      <c r="J47" s="264"/>
      <c r="K47" s="264"/>
      <c r="L47" s="264"/>
      <c r="M47" s="264"/>
      <c r="N47" s="264"/>
    </row>
    <row r="48" spans="1:14" ht="48" customHeight="1" x14ac:dyDescent="0.25">
      <c r="B48" s="588" t="s">
        <v>286</v>
      </c>
      <c r="C48" s="261" t="s">
        <v>381</v>
      </c>
      <c r="D48" s="261" t="s">
        <v>381</v>
      </c>
      <c r="E48" s="261" t="s">
        <v>381</v>
      </c>
      <c r="F48" s="261" t="s">
        <v>381</v>
      </c>
      <c r="G48" s="261" t="s">
        <v>381</v>
      </c>
      <c r="H48" s="32"/>
      <c r="I48" s="588" t="s">
        <v>286</v>
      </c>
      <c r="J48" s="261" t="s">
        <v>382</v>
      </c>
      <c r="K48" s="261" t="s">
        <v>382</v>
      </c>
      <c r="L48" s="261" t="s">
        <v>382</v>
      </c>
      <c r="M48" s="261" t="s">
        <v>382</v>
      </c>
      <c r="N48" s="261" t="s">
        <v>382</v>
      </c>
    </row>
    <row r="49" spans="2:14" ht="12.75" customHeight="1" x14ac:dyDescent="0.25">
      <c r="B49" s="588"/>
      <c r="C49" s="263"/>
      <c r="D49" s="263"/>
      <c r="E49" s="263"/>
      <c r="F49" s="263"/>
      <c r="G49" s="263"/>
      <c r="H49" s="32"/>
      <c r="I49" s="588"/>
      <c r="J49" s="263"/>
      <c r="K49" s="263"/>
      <c r="L49" s="263"/>
      <c r="M49" s="263"/>
      <c r="N49" s="263"/>
    </row>
    <row r="50" spans="2:14" ht="12.75" customHeight="1" x14ac:dyDescent="0.25">
      <c r="B50" s="588"/>
      <c r="C50" s="264"/>
      <c r="D50" s="264"/>
      <c r="E50" s="264"/>
      <c r="F50" s="264"/>
      <c r="G50" s="264"/>
      <c r="H50" s="32"/>
      <c r="I50" s="588"/>
      <c r="J50" s="264"/>
      <c r="K50" s="264"/>
      <c r="L50" s="264"/>
      <c r="M50" s="264"/>
      <c r="N50" s="264"/>
    </row>
    <row r="51" spans="2:14" ht="12.75" customHeight="1" x14ac:dyDescent="0.25">
      <c r="B51" s="262" t="s">
        <v>297</v>
      </c>
      <c r="C51" s="260" t="s">
        <v>298</v>
      </c>
      <c r="D51" s="260" t="s">
        <v>298</v>
      </c>
      <c r="E51" s="260" t="s">
        <v>298</v>
      </c>
      <c r="F51" s="260" t="s">
        <v>298</v>
      </c>
      <c r="G51" s="260" t="s">
        <v>298</v>
      </c>
      <c r="H51" s="266"/>
      <c r="I51" s="262" t="s">
        <v>297</v>
      </c>
      <c r="J51" s="282" t="s">
        <v>355</v>
      </c>
      <c r="K51" s="282" t="s">
        <v>355</v>
      </c>
      <c r="L51" s="265" t="s">
        <v>355</v>
      </c>
      <c r="M51" s="265" t="s">
        <v>355</v>
      </c>
      <c r="N51" s="282" t="s">
        <v>355</v>
      </c>
    </row>
    <row r="52" spans="2:14" ht="16.5" customHeight="1" thickBot="1" x14ac:dyDescent="0.3">
      <c r="B52" s="588" t="s">
        <v>299</v>
      </c>
      <c r="C52" s="261" t="s">
        <v>248</v>
      </c>
      <c r="D52" s="261" t="s">
        <v>248</v>
      </c>
      <c r="E52" s="261" t="s">
        <v>248</v>
      </c>
      <c r="F52" s="261" t="s">
        <v>248</v>
      </c>
      <c r="G52" s="261" t="s">
        <v>248</v>
      </c>
      <c r="H52" s="32"/>
      <c r="I52" s="589" t="s">
        <v>299</v>
      </c>
      <c r="J52" s="261" t="s">
        <v>249</v>
      </c>
      <c r="K52" s="261" t="s">
        <v>249</v>
      </c>
      <c r="L52" s="261" t="s">
        <v>249</v>
      </c>
      <c r="M52" s="261" t="s">
        <v>249</v>
      </c>
      <c r="N52" s="261" t="s">
        <v>249</v>
      </c>
    </row>
    <row r="53" spans="2:14" ht="12.75" customHeight="1" thickBot="1" x14ac:dyDescent="0.3">
      <c r="B53" s="588"/>
      <c r="C53" s="532" t="s">
        <v>1555</v>
      </c>
      <c r="D53" s="263" t="s">
        <v>586</v>
      </c>
      <c r="E53" s="532" t="s">
        <v>1556</v>
      </c>
      <c r="F53" s="533" t="s">
        <v>587</v>
      </c>
      <c r="G53" s="263" t="s">
        <v>588</v>
      </c>
      <c r="H53" s="32"/>
      <c r="I53" s="589"/>
      <c r="J53" s="530" t="s">
        <v>1562</v>
      </c>
      <c r="K53" s="263" t="s">
        <v>589</v>
      </c>
      <c r="L53" s="263" t="s">
        <v>590</v>
      </c>
      <c r="M53" s="531" t="s">
        <v>1563</v>
      </c>
      <c r="N53" s="263" t="s">
        <v>591</v>
      </c>
    </row>
    <row r="54" spans="2:14" ht="12.75" customHeight="1" thickBot="1" x14ac:dyDescent="0.3">
      <c r="B54" s="588"/>
      <c r="C54" s="264" t="s">
        <v>573</v>
      </c>
      <c r="D54" s="533" t="s">
        <v>1550</v>
      </c>
      <c r="E54" s="533" t="s">
        <v>572</v>
      </c>
      <c r="F54" s="264" t="s">
        <v>574</v>
      </c>
      <c r="G54" s="264" t="s">
        <v>592</v>
      </c>
      <c r="H54" s="32"/>
      <c r="I54" s="589"/>
      <c r="J54" s="264" t="s">
        <v>573</v>
      </c>
      <c r="K54" s="533" t="s">
        <v>1550</v>
      </c>
      <c r="L54" s="264" t="s">
        <v>572</v>
      </c>
      <c r="M54" s="264" t="s">
        <v>574</v>
      </c>
      <c r="N54" s="264" t="s">
        <v>592</v>
      </c>
    </row>
    <row r="55" spans="2:14" ht="16.5" customHeight="1" thickBot="1" x14ac:dyDescent="0.3">
      <c r="B55" s="588" t="s">
        <v>316</v>
      </c>
      <c r="C55" s="261" t="s">
        <v>248</v>
      </c>
      <c r="D55" s="261" t="s">
        <v>248</v>
      </c>
      <c r="E55" s="261" t="s">
        <v>248</v>
      </c>
      <c r="F55" s="261" t="s">
        <v>248</v>
      </c>
      <c r="G55" s="261" t="s">
        <v>248</v>
      </c>
      <c r="H55" s="32"/>
      <c r="I55" s="588" t="s">
        <v>316</v>
      </c>
      <c r="J55" s="261" t="s">
        <v>249</v>
      </c>
      <c r="K55" s="261" t="s">
        <v>249</v>
      </c>
      <c r="L55" s="261" t="s">
        <v>249</v>
      </c>
      <c r="M55" s="261" t="s">
        <v>249</v>
      </c>
      <c r="N55" s="261" t="s">
        <v>249</v>
      </c>
    </row>
    <row r="56" spans="2:14" ht="79.5" customHeight="1" thickBot="1" x14ac:dyDescent="0.3">
      <c r="B56" s="588"/>
      <c r="C56" s="533" t="s">
        <v>604</v>
      </c>
      <c r="D56" s="263" t="s">
        <v>593</v>
      </c>
      <c r="E56" s="532" t="s">
        <v>1557</v>
      </c>
      <c r="F56" s="533" t="s">
        <v>594</v>
      </c>
      <c r="G56" s="263" t="s">
        <v>595</v>
      </c>
      <c r="H56" s="32"/>
      <c r="I56" s="588"/>
      <c r="J56" s="530" t="s">
        <v>607</v>
      </c>
      <c r="K56" s="263" t="s">
        <v>596</v>
      </c>
      <c r="L56" s="263" t="s">
        <v>597</v>
      </c>
      <c r="M56" s="531" t="s">
        <v>1564</v>
      </c>
      <c r="N56" s="263" t="s">
        <v>598</v>
      </c>
    </row>
    <row r="57" spans="2:14" ht="12.75" customHeight="1" thickBot="1" x14ac:dyDescent="0.3">
      <c r="B57" s="588"/>
      <c r="C57" s="264" t="s">
        <v>573</v>
      </c>
      <c r="D57" s="533" t="s">
        <v>1550</v>
      </c>
      <c r="E57" s="533" t="s">
        <v>572</v>
      </c>
      <c r="F57" s="264" t="s">
        <v>574</v>
      </c>
      <c r="G57" s="264" t="s">
        <v>592</v>
      </c>
      <c r="H57" s="32"/>
      <c r="I57" s="588"/>
      <c r="J57" s="264" t="s">
        <v>573</v>
      </c>
      <c r="K57" s="533" t="s">
        <v>1550</v>
      </c>
      <c r="L57" s="264" t="s">
        <v>572</v>
      </c>
      <c r="M57" s="264" t="s">
        <v>574</v>
      </c>
      <c r="N57" s="264" t="s">
        <v>592</v>
      </c>
    </row>
    <row r="58" spans="2:14" ht="16.5" customHeight="1" thickBot="1" x14ac:dyDescent="0.3">
      <c r="B58" s="588" t="s">
        <v>319</v>
      </c>
      <c r="C58" s="261" t="s">
        <v>248</v>
      </c>
      <c r="D58" s="543"/>
      <c r="E58" s="261" t="s">
        <v>248</v>
      </c>
      <c r="F58" s="261" t="s">
        <v>248</v>
      </c>
      <c r="G58" s="546"/>
      <c r="H58" s="32"/>
      <c r="I58" s="588" t="s">
        <v>319</v>
      </c>
      <c r="J58" s="261" t="s">
        <v>249</v>
      </c>
      <c r="K58" s="543"/>
      <c r="L58" s="261" t="s">
        <v>249</v>
      </c>
      <c r="M58" s="261" t="s">
        <v>249</v>
      </c>
      <c r="N58" s="543"/>
    </row>
    <row r="59" spans="2:14" ht="12.75" customHeight="1" thickBot="1" x14ac:dyDescent="0.3">
      <c r="B59" s="588"/>
      <c r="C59" s="533" t="s">
        <v>611</v>
      </c>
      <c r="D59" s="544"/>
      <c r="E59" s="263"/>
      <c r="F59" s="532" t="s">
        <v>599</v>
      </c>
      <c r="G59" s="547"/>
      <c r="H59" s="32"/>
      <c r="I59" s="588"/>
      <c r="J59" s="530" t="s">
        <v>614</v>
      </c>
      <c r="K59" s="544"/>
      <c r="L59" s="263"/>
      <c r="M59" s="542" t="s">
        <v>601</v>
      </c>
      <c r="N59" s="544"/>
    </row>
    <row r="60" spans="2:14" ht="12.75" customHeight="1" thickBot="1" x14ac:dyDescent="0.3">
      <c r="B60" s="588"/>
      <c r="C60" s="264" t="s">
        <v>573</v>
      </c>
      <c r="D60" s="545"/>
      <c r="E60" s="264"/>
      <c r="F60" s="264" t="s">
        <v>574</v>
      </c>
      <c r="G60" s="548"/>
      <c r="H60" s="32"/>
      <c r="I60" s="588"/>
      <c r="J60" s="264" t="s">
        <v>573</v>
      </c>
      <c r="K60" s="545"/>
      <c r="L60" s="264"/>
      <c r="M60" s="264" t="s">
        <v>574</v>
      </c>
      <c r="N60" s="545"/>
    </row>
    <row r="61" spans="2:14" ht="13.5" customHeight="1" thickBot="1" x14ac:dyDescent="0.3">
      <c r="B61" s="588" t="s">
        <v>325</v>
      </c>
      <c r="C61" s="278"/>
      <c r="D61" s="278"/>
      <c r="E61" s="278"/>
      <c r="F61" s="278"/>
      <c r="G61" s="278"/>
      <c r="H61" s="32"/>
      <c r="I61" s="588" t="s">
        <v>325</v>
      </c>
      <c r="J61" s="278"/>
      <c r="K61" s="278"/>
      <c r="L61" s="278"/>
      <c r="M61" s="278"/>
      <c r="N61" s="278"/>
    </row>
    <row r="62" spans="2:14" ht="12.75" customHeight="1" x14ac:dyDescent="0.25">
      <c r="B62" s="588"/>
      <c r="C62" s="279"/>
      <c r="D62" s="279"/>
      <c r="E62" s="279"/>
      <c r="F62" s="279"/>
      <c r="G62" s="279"/>
      <c r="H62" s="32"/>
      <c r="I62" s="588"/>
      <c r="J62" s="279"/>
      <c r="K62" s="279"/>
      <c r="L62" s="279"/>
      <c r="M62" s="279"/>
      <c r="N62" s="279"/>
    </row>
    <row r="63" spans="2:14" ht="12.75" customHeight="1" x14ac:dyDescent="0.25">
      <c r="B63" s="588"/>
      <c r="C63" s="280"/>
      <c r="D63" s="280"/>
      <c r="E63" s="280"/>
      <c r="F63" s="280"/>
      <c r="G63" s="280"/>
      <c r="H63" s="32"/>
      <c r="I63" s="588"/>
      <c r="J63" s="280"/>
      <c r="K63" s="280"/>
      <c r="L63" s="280"/>
      <c r="M63" s="280"/>
      <c r="N63" s="280"/>
    </row>
    <row r="64" spans="2:14" ht="12.75" customHeight="1" x14ac:dyDescent="0.25">
      <c r="B64" s="32"/>
      <c r="C64" s="32"/>
      <c r="D64" s="32"/>
      <c r="E64" s="32"/>
      <c r="F64" s="32"/>
      <c r="G64" s="32"/>
      <c r="H64" s="32"/>
      <c r="I64" s="266"/>
      <c r="J64" s="32"/>
      <c r="K64" s="32"/>
      <c r="L64" s="32"/>
      <c r="M64" s="32"/>
      <c r="N64" s="32"/>
    </row>
    <row r="65" spans="1:14" ht="12.75" customHeight="1" x14ac:dyDescent="0.25">
      <c r="B65" s="32"/>
      <c r="C65" s="32"/>
      <c r="D65" s="32"/>
      <c r="E65" s="32"/>
      <c r="F65" s="32"/>
      <c r="G65" s="32"/>
      <c r="H65" s="32"/>
      <c r="I65" s="266"/>
      <c r="J65" s="32"/>
      <c r="K65" s="32"/>
      <c r="L65" s="32"/>
      <c r="M65" s="32"/>
      <c r="N65" s="32"/>
    </row>
    <row r="66" spans="1:14" ht="12.75" customHeight="1" x14ac:dyDescent="0.25">
      <c r="B66" s="590" t="str">
        <f>B35</f>
        <v>DERMATOLOJİ STAJI</v>
      </c>
      <c r="C66" s="590"/>
      <c r="D66" s="590"/>
      <c r="E66" s="590"/>
      <c r="F66" s="590"/>
      <c r="G66" s="590"/>
      <c r="H66" s="12"/>
      <c r="I66" s="590" t="str">
        <f>I35</f>
        <v>DERMATOLOGY INTERNSHIP</v>
      </c>
      <c r="J66" s="590"/>
      <c r="K66" s="590"/>
      <c r="L66" s="590"/>
      <c r="M66" s="590"/>
      <c r="N66" s="590"/>
    </row>
    <row r="67" spans="1:14" ht="12.75" customHeight="1" x14ac:dyDescent="0.25">
      <c r="B67" s="248"/>
      <c r="C67" s="249"/>
      <c r="D67" s="250">
        <f>D36+1</f>
        <v>3</v>
      </c>
      <c r="E67" s="251" t="str">
        <f>E36</f>
        <v>HAFTA</v>
      </c>
      <c r="F67" s="252"/>
      <c r="G67" s="253"/>
      <c r="H67" s="12"/>
      <c r="I67" s="248"/>
      <c r="J67" s="249"/>
      <c r="K67" s="250">
        <f>K36+1</f>
        <v>3</v>
      </c>
      <c r="L67" s="251" t="str">
        <f>L36</f>
        <v>WEEK</v>
      </c>
      <c r="M67" s="252"/>
      <c r="N67" s="253"/>
    </row>
    <row r="68" spans="1:14" ht="12.75" customHeight="1" x14ac:dyDescent="0.25">
      <c r="B68" s="254"/>
      <c r="C68" s="273"/>
      <c r="D68" s="273" t="str">
        <f>D37:I37</f>
        <v>Staj sorumlusu:</v>
      </c>
      <c r="E68" s="552" t="s">
        <v>1550</v>
      </c>
      <c r="F68" s="273"/>
      <c r="G68" s="274"/>
      <c r="H68" s="12"/>
      <c r="I68" s="275"/>
      <c r="J68" s="276"/>
      <c r="K68" s="273" t="str">
        <f>K37:P37</f>
        <v>Managers:</v>
      </c>
      <c r="L68" s="552" t="s">
        <v>1568</v>
      </c>
      <c r="M68" s="273"/>
      <c r="N68" s="277"/>
    </row>
    <row r="69" spans="1:14" ht="12.75" customHeight="1" x14ac:dyDescent="0.25">
      <c r="A69" s="283"/>
      <c r="B69" s="257" t="s">
        <v>246</v>
      </c>
      <c r="C69" s="258">
        <f>C38+5</f>
        <v>11</v>
      </c>
      <c r="D69" s="258">
        <f>D38+5</f>
        <v>12</v>
      </c>
      <c r="E69" s="258">
        <f>E38+5</f>
        <v>13</v>
      </c>
      <c r="F69" s="258">
        <f>F38+5</f>
        <v>14</v>
      </c>
      <c r="G69" s="258">
        <f>G38+5</f>
        <v>15</v>
      </c>
      <c r="H69" s="271"/>
      <c r="I69" s="257" t="s">
        <v>127</v>
      </c>
      <c r="J69" s="258">
        <f>J38+5</f>
        <v>11</v>
      </c>
      <c r="K69" s="258">
        <f>K38+5</f>
        <v>12</v>
      </c>
      <c r="L69" s="258">
        <f>L38+5</f>
        <v>13</v>
      </c>
      <c r="M69" s="258">
        <f>M38+5</f>
        <v>14</v>
      </c>
      <c r="N69" s="258">
        <f>N38+5</f>
        <v>15</v>
      </c>
    </row>
    <row r="70" spans="1:14" ht="48" customHeight="1" x14ac:dyDescent="0.25">
      <c r="B70" s="588" t="s">
        <v>247</v>
      </c>
      <c r="C70" s="534" t="s">
        <v>381</v>
      </c>
      <c r="D70" s="534" t="s">
        <v>381</v>
      </c>
      <c r="E70" s="534" t="s">
        <v>381</v>
      </c>
      <c r="F70" s="278"/>
      <c r="G70" s="278"/>
      <c r="H70" s="32"/>
      <c r="I70" s="591" t="s">
        <v>247</v>
      </c>
      <c r="J70" s="534" t="s">
        <v>382</v>
      </c>
      <c r="K70" s="534" t="s">
        <v>382</v>
      </c>
      <c r="L70" s="534" t="s">
        <v>382</v>
      </c>
      <c r="M70" s="278"/>
      <c r="N70" s="278"/>
    </row>
    <row r="71" spans="1:14" ht="12.75" customHeight="1" x14ac:dyDescent="0.25">
      <c r="B71" s="588"/>
      <c r="C71" s="535"/>
      <c r="D71" s="535"/>
      <c r="E71" s="535"/>
      <c r="F71" s="279"/>
      <c r="G71" s="279"/>
      <c r="H71" s="32"/>
      <c r="I71" s="591"/>
      <c r="J71" s="535"/>
      <c r="K71" s="535"/>
      <c r="L71" s="535"/>
      <c r="M71" s="279"/>
      <c r="N71" s="279"/>
    </row>
    <row r="72" spans="1:14" ht="12.75" customHeight="1" x14ac:dyDescent="0.25">
      <c r="B72" s="588"/>
      <c r="C72" s="536"/>
      <c r="D72" s="536"/>
      <c r="E72" s="536"/>
      <c r="F72" s="280"/>
      <c r="G72" s="280"/>
      <c r="H72" s="32"/>
      <c r="I72" s="591"/>
      <c r="J72" s="536"/>
      <c r="K72" s="536"/>
      <c r="L72" s="536"/>
      <c r="M72" s="280"/>
      <c r="N72" s="280"/>
    </row>
    <row r="73" spans="1:14" ht="48" customHeight="1" x14ac:dyDescent="0.25">
      <c r="B73" s="588" t="s">
        <v>264</v>
      </c>
      <c r="C73" s="534" t="s">
        <v>381</v>
      </c>
      <c r="D73" s="534" t="s">
        <v>381</v>
      </c>
      <c r="E73" s="534" t="s">
        <v>381</v>
      </c>
      <c r="F73" s="278"/>
      <c r="G73" s="278"/>
      <c r="H73" s="32"/>
      <c r="I73" s="588" t="s">
        <v>264</v>
      </c>
      <c r="J73" s="534" t="s">
        <v>382</v>
      </c>
      <c r="K73" s="534" t="s">
        <v>382</v>
      </c>
      <c r="L73" s="534" t="s">
        <v>382</v>
      </c>
      <c r="M73" s="278"/>
      <c r="N73" s="278"/>
    </row>
    <row r="74" spans="1:14" ht="12.75" customHeight="1" x14ac:dyDescent="0.25">
      <c r="B74" s="588"/>
      <c r="C74" s="535"/>
      <c r="D74" s="535"/>
      <c r="E74" s="535"/>
      <c r="F74" s="268" t="s">
        <v>602</v>
      </c>
      <c r="G74" s="268" t="s">
        <v>602</v>
      </c>
      <c r="H74" s="32"/>
      <c r="I74" s="588"/>
      <c r="J74" s="535"/>
      <c r="K74" s="535"/>
      <c r="L74" s="535"/>
      <c r="M74" s="279" t="s">
        <v>327</v>
      </c>
      <c r="N74" s="279" t="s">
        <v>327</v>
      </c>
    </row>
    <row r="75" spans="1:14" ht="12.75" customHeight="1" x14ac:dyDescent="0.25">
      <c r="B75" s="588"/>
      <c r="C75" s="536"/>
      <c r="D75" s="536"/>
      <c r="E75" s="536"/>
      <c r="F75" s="279"/>
      <c r="G75" s="280"/>
      <c r="H75" s="32"/>
      <c r="I75" s="588"/>
      <c r="J75" s="536"/>
      <c r="K75" s="536"/>
      <c r="L75" s="536"/>
      <c r="M75" s="279"/>
      <c r="N75" s="280"/>
    </row>
    <row r="76" spans="1:14" ht="48" customHeight="1" x14ac:dyDescent="0.25">
      <c r="B76" s="588" t="s">
        <v>275</v>
      </c>
      <c r="C76" s="534" t="s">
        <v>381</v>
      </c>
      <c r="D76" s="534" t="s">
        <v>381</v>
      </c>
      <c r="E76" s="534" t="s">
        <v>381</v>
      </c>
      <c r="F76" s="278"/>
      <c r="G76" s="278"/>
      <c r="H76" s="32"/>
      <c r="I76" s="588" t="s">
        <v>275</v>
      </c>
      <c r="J76" s="534" t="s">
        <v>382</v>
      </c>
      <c r="K76" s="534" t="s">
        <v>382</v>
      </c>
      <c r="L76" s="534" t="s">
        <v>382</v>
      </c>
      <c r="M76" s="278"/>
      <c r="N76" s="278"/>
    </row>
    <row r="77" spans="1:14" ht="12.75" customHeight="1" x14ac:dyDescent="0.25">
      <c r="B77" s="588"/>
      <c r="C77" s="535"/>
      <c r="D77" s="535"/>
      <c r="E77" s="535"/>
      <c r="F77" s="279"/>
      <c r="G77" s="279"/>
      <c r="H77" s="32"/>
      <c r="I77" s="588"/>
      <c r="J77" s="535"/>
      <c r="K77" s="535"/>
      <c r="L77" s="535"/>
      <c r="M77" s="279"/>
      <c r="N77" s="279"/>
    </row>
    <row r="78" spans="1:14" ht="12.75" customHeight="1" x14ac:dyDescent="0.25">
      <c r="B78" s="588"/>
      <c r="C78" s="536"/>
      <c r="D78" s="536"/>
      <c r="E78" s="536"/>
      <c r="F78" s="280"/>
      <c r="G78" s="280"/>
      <c r="H78" s="32"/>
      <c r="I78" s="588"/>
      <c r="J78" s="536"/>
      <c r="K78" s="536"/>
      <c r="L78" s="536"/>
      <c r="M78" s="280"/>
      <c r="N78" s="280"/>
    </row>
    <row r="79" spans="1:14" ht="48" customHeight="1" x14ac:dyDescent="0.25">
      <c r="B79" s="588" t="s">
        <v>286</v>
      </c>
      <c r="C79" s="534" t="s">
        <v>381</v>
      </c>
      <c r="D79" s="534" t="s">
        <v>381</v>
      </c>
      <c r="E79" s="534" t="s">
        <v>381</v>
      </c>
      <c r="F79" s="278"/>
      <c r="G79" s="278"/>
      <c r="H79" s="32"/>
      <c r="I79" s="588" t="s">
        <v>286</v>
      </c>
      <c r="J79" s="534" t="s">
        <v>382</v>
      </c>
      <c r="K79" s="534" t="s">
        <v>382</v>
      </c>
      <c r="L79" s="534" t="s">
        <v>382</v>
      </c>
      <c r="M79" s="278"/>
      <c r="N79" s="278"/>
    </row>
    <row r="80" spans="1:14" ht="12.75" customHeight="1" x14ac:dyDescent="0.25">
      <c r="B80" s="588"/>
      <c r="C80" s="535"/>
      <c r="D80" s="535"/>
      <c r="E80" s="535"/>
      <c r="F80" s="279"/>
      <c r="G80" s="279"/>
      <c r="H80" s="32"/>
      <c r="I80" s="588"/>
      <c r="J80" s="535"/>
      <c r="K80" s="535"/>
      <c r="L80" s="535"/>
      <c r="M80" s="279"/>
      <c r="N80" s="279"/>
    </row>
    <row r="81" spans="2:14" ht="12.75" customHeight="1" x14ac:dyDescent="0.25">
      <c r="B81" s="588"/>
      <c r="C81" s="536"/>
      <c r="D81" s="536"/>
      <c r="E81" s="536"/>
      <c r="F81" s="280"/>
      <c r="G81" s="280"/>
      <c r="H81" s="32"/>
      <c r="I81" s="588"/>
      <c r="J81" s="536"/>
      <c r="K81" s="536"/>
      <c r="L81" s="536"/>
      <c r="M81" s="279"/>
      <c r="N81" s="280"/>
    </row>
    <row r="82" spans="2:14" ht="12.75" customHeight="1" x14ac:dyDescent="0.25">
      <c r="B82" s="262" t="s">
        <v>297</v>
      </c>
      <c r="C82" s="537" t="s">
        <v>298</v>
      </c>
      <c r="D82" s="537" t="s">
        <v>298</v>
      </c>
      <c r="E82" s="537" t="s">
        <v>298</v>
      </c>
      <c r="F82" s="260" t="s">
        <v>298</v>
      </c>
      <c r="G82" s="260" t="s">
        <v>298</v>
      </c>
      <c r="H82" s="266"/>
      <c r="I82" s="262" t="s">
        <v>297</v>
      </c>
      <c r="J82" s="540" t="s">
        <v>355</v>
      </c>
      <c r="K82" s="540" t="s">
        <v>355</v>
      </c>
      <c r="L82" s="537" t="s">
        <v>355</v>
      </c>
      <c r="M82" s="260" t="s">
        <v>355</v>
      </c>
      <c r="N82" s="272" t="s">
        <v>355</v>
      </c>
    </row>
    <row r="83" spans="2:14" ht="16.5" customHeight="1" thickBot="1" x14ac:dyDescent="0.3">
      <c r="B83" s="588" t="s">
        <v>299</v>
      </c>
      <c r="C83" s="534" t="s">
        <v>248</v>
      </c>
      <c r="D83" s="534" t="s">
        <v>248</v>
      </c>
      <c r="E83" s="534" t="s">
        <v>248</v>
      </c>
      <c r="F83" s="278"/>
      <c r="G83" s="278"/>
      <c r="H83" s="32"/>
      <c r="I83" s="589" t="s">
        <v>299</v>
      </c>
      <c r="J83" s="534" t="s">
        <v>249</v>
      </c>
      <c r="K83" s="534" t="s">
        <v>249</v>
      </c>
      <c r="L83" s="534" t="s">
        <v>249</v>
      </c>
      <c r="M83" s="278"/>
      <c r="N83" s="278"/>
    </row>
    <row r="84" spans="2:14" ht="12.75" customHeight="1" thickBot="1" x14ac:dyDescent="0.3">
      <c r="B84" s="588"/>
      <c r="C84" s="535" t="s">
        <v>603</v>
      </c>
      <c r="D84" s="538" t="s">
        <v>605</v>
      </c>
      <c r="E84" s="538" t="s">
        <v>568</v>
      </c>
      <c r="F84" s="279"/>
      <c r="G84" s="279"/>
      <c r="H84" s="32"/>
      <c r="I84" s="589"/>
      <c r="J84" s="535" t="s">
        <v>606</v>
      </c>
      <c r="K84" s="535" t="s">
        <v>608</v>
      </c>
      <c r="L84" s="535" t="s">
        <v>1565</v>
      </c>
      <c r="M84" s="279"/>
      <c r="N84" s="279"/>
    </row>
    <row r="85" spans="2:14" ht="12.75" customHeight="1" thickBot="1" x14ac:dyDescent="0.3">
      <c r="B85" s="588"/>
      <c r="C85" s="536" t="s">
        <v>572</v>
      </c>
      <c r="D85" s="536" t="s">
        <v>574</v>
      </c>
      <c r="E85" s="538" t="s">
        <v>572</v>
      </c>
      <c r="F85" s="280"/>
      <c r="G85" s="280"/>
      <c r="H85" s="32"/>
      <c r="I85" s="589"/>
      <c r="J85" s="536" t="s">
        <v>609</v>
      </c>
      <c r="K85" s="536" t="s">
        <v>574</v>
      </c>
      <c r="L85" s="538" t="s">
        <v>572</v>
      </c>
      <c r="M85" s="280"/>
      <c r="N85" s="280"/>
    </row>
    <row r="86" spans="2:14" ht="16.5" customHeight="1" thickBot="1" x14ac:dyDescent="0.3">
      <c r="B86" s="588" t="s">
        <v>316</v>
      </c>
      <c r="C86" s="534" t="s">
        <v>248</v>
      </c>
      <c r="D86" s="534" t="s">
        <v>248</v>
      </c>
      <c r="E86" s="534" t="s">
        <v>248</v>
      </c>
      <c r="F86" s="278"/>
      <c r="G86" s="278"/>
      <c r="H86" s="32"/>
      <c r="I86" s="588" t="s">
        <v>316</v>
      </c>
      <c r="J86" s="534" t="s">
        <v>249</v>
      </c>
      <c r="K86" s="534" t="s">
        <v>249</v>
      </c>
      <c r="L86" s="534" t="s">
        <v>249</v>
      </c>
      <c r="M86" s="278"/>
      <c r="N86" s="278"/>
    </row>
    <row r="87" spans="2:14" ht="12.75" customHeight="1" thickBot="1" x14ac:dyDescent="0.3">
      <c r="B87" s="588"/>
      <c r="C87" s="535" t="s">
        <v>610</v>
      </c>
      <c r="D87" s="539" t="s">
        <v>612</v>
      </c>
      <c r="E87" s="538" t="s">
        <v>579</v>
      </c>
      <c r="F87" s="279"/>
      <c r="G87" s="279"/>
      <c r="H87" s="32"/>
      <c r="I87" s="588"/>
      <c r="J87" s="535" t="s">
        <v>613</v>
      </c>
      <c r="K87" s="535" t="s">
        <v>615</v>
      </c>
      <c r="L87" s="535" t="s">
        <v>1566</v>
      </c>
      <c r="M87" s="279"/>
      <c r="N87" s="279"/>
    </row>
    <row r="88" spans="2:14" ht="12.75" customHeight="1" thickBot="1" x14ac:dyDescent="0.3">
      <c r="B88" s="588"/>
      <c r="C88" s="536" t="s">
        <v>572</v>
      </c>
      <c r="D88" s="536" t="s">
        <v>574</v>
      </c>
      <c r="E88" s="538" t="s">
        <v>572</v>
      </c>
      <c r="F88" s="279"/>
      <c r="G88" s="280"/>
      <c r="H88" s="32"/>
      <c r="I88" s="588"/>
      <c r="J88" s="536" t="s">
        <v>609</v>
      </c>
      <c r="K88" s="536" t="s">
        <v>574</v>
      </c>
      <c r="L88" s="536" t="s">
        <v>572</v>
      </c>
      <c r="M88" s="279"/>
      <c r="N88" s="280"/>
    </row>
    <row r="89" spans="2:14" ht="16.5" customHeight="1" thickBot="1" x14ac:dyDescent="0.3">
      <c r="B89" s="588" t="s">
        <v>319</v>
      </c>
      <c r="C89" s="549"/>
      <c r="D89" s="549"/>
      <c r="E89" s="550"/>
      <c r="F89" s="278"/>
      <c r="G89" s="278"/>
      <c r="H89" s="32"/>
      <c r="I89" s="588" t="s">
        <v>319</v>
      </c>
      <c r="J89" s="267"/>
      <c r="K89" s="267"/>
      <c r="L89" s="278"/>
      <c r="M89" s="278"/>
      <c r="N89" s="278"/>
    </row>
    <row r="90" spans="2:14" ht="12.75" customHeight="1" x14ac:dyDescent="0.25">
      <c r="B90" s="588"/>
      <c r="C90" s="32"/>
      <c r="D90" s="32"/>
      <c r="E90" s="279"/>
      <c r="F90" s="279"/>
      <c r="G90" s="279"/>
      <c r="H90" s="32"/>
      <c r="I90" s="588"/>
      <c r="J90" s="268"/>
      <c r="K90" s="268"/>
      <c r="L90" s="279"/>
      <c r="M90" s="279"/>
      <c r="N90" s="279"/>
    </row>
    <row r="91" spans="2:14" ht="12.75" customHeight="1" x14ac:dyDescent="0.25">
      <c r="B91" s="588"/>
      <c r="C91" s="32"/>
      <c r="D91" s="32"/>
      <c r="E91" s="280"/>
      <c r="F91" s="280"/>
      <c r="G91" s="280"/>
      <c r="H91" s="32"/>
      <c r="I91" s="588"/>
      <c r="J91" s="269"/>
      <c r="K91" s="269"/>
      <c r="L91" s="280"/>
      <c r="M91" s="280"/>
      <c r="N91" s="280"/>
    </row>
    <row r="92" spans="2:14" ht="13.5" customHeight="1" x14ac:dyDescent="0.25">
      <c r="B92" s="588" t="s">
        <v>325</v>
      </c>
      <c r="C92" s="278"/>
      <c r="D92" s="278"/>
      <c r="E92" s="278"/>
      <c r="F92" s="278"/>
      <c r="G92" s="278"/>
      <c r="H92" s="32"/>
      <c r="I92" s="588" t="s">
        <v>325</v>
      </c>
      <c r="J92" s="278"/>
      <c r="K92" s="278"/>
      <c r="L92" s="278"/>
      <c r="M92" s="278"/>
      <c r="N92" s="278"/>
    </row>
    <row r="93" spans="2:14" ht="12.75" customHeight="1" x14ac:dyDescent="0.25">
      <c r="B93" s="588"/>
      <c r="C93" s="279"/>
      <c r="D93" s="279"/>
      <c r="E93" s="279"/>
      <c r="F93" s="279"/>
      <c r="G93" s="279"/>
      <c r="H93" s="32"/>
      <c r="I93" s="588"/>
      <c r="J93" s="279"/>
      <c r="K93" s="279"/>
      <c r="L93" s="279"/>
      <c r="M93" s="279"/>
      <c r="N93" s="279"/>
    </row>
    <row r="94" spans="2:14" ht="12.75" customHeight="1" x14ac:dyDescent="0.25">
      <c r="B94" s="588"/>
      <c r="C94" s="280"/>
      <c r="D94" s="280"/>
      <c r="E94" s="280"/>
      <c r="F94" s="280"/>
      <c r="G94" s="280"/>
      <c r="H94" s="32"/>
      <c r="I94" s="588"/>
      <c r="J94" s="280"/>
      <c r="K94" s="280"/>
      <c r="L94" s="280"/>
      <c r="M94" s="280"/>
      <c r="N94" s="280"/>
    </row>
    <row r="95" spans="2:14" ht="12.75" customHeight="1" x14ac:dyDescent="0.25"/>
    <row r="96" spans="2:14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56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92:B94"/>
    <mergeCell ref="I92:I94"/>
    <mergeCell ref="B83:B85"/>
    <mergeCell ref="I83:I85"/>
    <mergeCell ref="B86:B88"/>
    <mergeCell ref="I86:I88"/>
    <mergeCell ref="B89:B91"/>
    <mergeCell ref="I89:I9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opLeftCell="G1" zoomScaleNormal="100" workbookViewId="0">
      <selection activeCell="I1" sqref="I1:N1"/>
    </sheetView>
  </sheetViews>
  <sheetFormatPr defaultColWidth="8.875" defaultRowHeight="15.75" x14ac:dyDescent="0.25"/>
  <cols>
    <col min="1" max="1" width="4.625" customWidth="1"/>
    <col min="2" max="2" width="11.625" customWidth="1"/>
    <col min="3" max="7" width="30.125" customWidth="1"/>
    <col min="8" max="8" width="2" customWidth="1"/>
    <col min="9" max="9" width="12.625" customWidth="1"/>
    <col min="10" max="14" width="31.875" customWidth="1"/>
    <col min="15" max="15" width="7.875" customWidth="1"/>
    <col min="16" max="16" width="12.625" customWidth="1"/>
    <col min="17" max="21" width="31.875" customWidth="1"/>
    <col min="22" max="26" width="8.625" customWidth="1"/>
    <col min="27" max="1025" width="11.125" customWidth="1"/>
  </cols>
  <sheetData>
    <row r="1" spans="2:21" ht="12.75" customHeight="1" x14ac:dyDescent="0.25">
      <c r="B1" s="592" t="s">
        <v>1543</v>
      </c>
      <c r="C1" s="592"/>
      <c r="D1" s="592"/>
      <c r="E1" s="592"/>
      <c r="F1" s="592"/>
      <c r="G1" s="592"/>
      <c r="H1" s="245"/>
      <c r="I1" s="592" t="s">
        <v>1544</v>
      </c>
      <c r="J1" s="592"/>
      <c r="K1" s="592"/>
      <c r="L1" s="592"/>
      <c r="M1" s="592"/>
      <c r="N1" s="592"/>
      <c r="P1" s="603"/>
      <c r="Q1" s="603"/>
      <c r="R1" s="603"/>
      <c r="S1" s="603"/>
      <c r="T1" s="603"/>
      <c r="U1" s="603"/>
    </row>
    <row r="2" spans="2:21" ht="12.75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P2" s="32"/>
      <c r="Q2" s="32"/>
      <c r="R2" s="32"/>
      <c r="S2" s="32"/>
      <c r="T2" s="32"/>
      <c r="U2" s="32"/>
    </row>
    <row r="3" spans="2:21" ht="12.75" customHeight="1" x14ac:dyDescent="0.25">
      <c r="B3" s="246"/>
      <c r="C3" s="247"/>
      <c r="D3" s="247"/>
      <c r="E3" s="247"/>
      <c r="F3" s="247"/>
      <c r="G3" s="32"/>
      <c r="H3" s="32"/>
      <c r="I3" s="246"/>
      <c r="J3" s="247"/>
      <c r="K3" s="247"/>
      <c r="L3" s="247"/>
      <c r="M3" s="247"/>
      <c r="N3" s="247"/>
      <c r="P3" s="246"/>
      <c r="Q3" s="247"/>
      <c r="R3" s="247"/>
      <c r="S3" s="247"/>
      <c r="T3" s="247"/>
      <c r="U3" s="247"/>
    </row>
    <row r="4" spans="2:21" ht="15" customHeight="1" x14ac:dyDescent="0.25">
      <c r="B4" s="590" t="s">
        <v>616</v>
      </c>
      <c r="C4" s="590"/>
      <c r="D4" s="590"/>
      <c r="E4" s="590"/>
      <c r="F4" s="590"/>
      <c r="G4" s="590"/>
      <c r="I4" s="604" t="s">
        <v>617</v>
      </c>
      <c r="J4" s="604"/>
      <c r="K4" s="604"/>
      <c r="L4" s="604"/>
      <c r="M4" s="604"/>
      <c r="N4" s="604"/>
      <c r="P4" s="598"/>
      <c r="Q4" s="598"/>
      <c r="R4" s="598"/>
      <c r="S4" s="598"/>
      <c r="T4" s="598"/>
      <c r="U4" s="598"/>
    </row>
    <row r="5" spans="2:21" ht="12.75" customHeight="1" x14ac:dyDescent="0.25">
      <c r="B5" s="248"/>
      <c r="C5" s="249"/>
      <c r="D5" s="250">
        <v>1</v>
      </c>
      <c r="E5" s="251" t="s">
        <v>240</v>
      </c>
      <c r="F5" s="252"/>
      <c r="G5" s="253"/>
      <c r="I5" s="248"/>
      <c r="J5" s="284"/>
      <c r="K5" s="250">
        <v>1</v>
      </c>
      <c r="L5" s="251" t="s">
        <v>241</v>
      </c>
      <c r="M5" s="252"/>
      <c r="N5" s="253"/>
      <c r="P5" s="249"/>
      <c r="Q5" s="249"/>
      <c r="R5" s="250"/>
      <c r="S5" s="251"/>
      <c r="T5" s="252"/>
      <c r="U5" s="249"/>
    </row>
    <row r="6" spans="2:21" ht="12.75" customHeight="1" x14ac:dyDescent="0.25">
      <c r="B6" s="254"/>
      <c r="C6" s="273"/>
      <c r="D6" s="273" t="s">
        <v>242</v>
      </c>
      <c r="E6" s="273" t="s">
        <v>618</v>
      </c>
      <c r="F6" s="273" t="s">
        <v>619</v>
      </c>
      <c r="G6" s="274"/>
      <c r="H6" s="12"/>
      <c r="I6" s="275"/>
      <c r="J6" s="285"/>
      <c r="K6" s="273" t="s">
        <v>244</v>
      </c>
      <c r="L6" s="273" t="s">
        <v>618</v>
      </c>
      <c r="M6" s="273" t="s">
        <v>619</v>
      </c>
      <c r="N6" s="277"/>
      <c r="P6" s="276"/>
      <c r="Q6" s="276"/>
      <c r="R6" s="273"/>
      <c r="S6" s="273"/>
      <c r="T6" s="273"/>
      <c r="U6" s="276"/>
    </row>
    <row r="7" spans="2:21" ht="12.75" customHeight="1" x14ac:dyDescent="0.5">
      <c r="B7" s="257" t="s">
        <v>246</v>
      </c>
      <c r="C7" s="258">
        <v>1</v>
      </c>
      <c r="D7" s="258">
        <v>2</v>
      </c>
      <c r="E7" s="258">
        <v>3</v>
      </c>
      <c r="F7" s="258">
        <v>4</v>
      </c>
      <c r="G7" s="258">
        <v>5</v>
      </c>
      <c r="H7" s="259"/>
      <c r="I7" s="257" t="s">
        <v>127</v>
      </c>
      <c r="J7" s="286">
        <v>1</v>
      </c>
      <c r="K7" s="258">
        <v>2</v>
      </c>
      <c r="L7" s="258">
        <v>3</v>
      </c>
      <c r="M7" s="258">
        <v>4</v>
      </c>
      <c r="N7" s="258">
        <v>5</v>
      </c>
      <c r="P7" s="287"/>
      <c r="Q7" s="288"/>
      <c r="R7" s="288"/>
      <c r="S7" s="288"/>
      <c r="T7" s="288"/>
      <c r="U7" s="288"/>
    </row>
    <row r="8" spans="2:21" ht="15" customHeight="1" x14ac:dyDescent="0.25">
      <c r="B8" s="588" t="s">
        <v>247</v>
      </c>
      <c r="C8" s="289" t="s">
        <v>248</v>
      </c>
      <c r="D8" s="289" t="s">
        <v>248</v>
      </c>
      <c r="E8" s="289" t="s">
        <v>248</v>
      </c>
      <c r="F8" s="290" t="s">
        <v>248</v>
      </c>
      <c r="G8" s="289" t="s">
        <v>248</v>
      </c>
      <c r="H8" s="12"/>
      <c r="I8" s="602" t="s">
        <v>247</v>
      </c>
      <c r="J8" s="289" t="s">
        <v>249</v>
      </c>
      <c r="K8" s="289" t="s">
        <v>249</v>
      </c>
      <c r="L8" s="292" t="s">
        <v>249</v>
      </c>
      <c r="M8" s="293" t="s">
        <v>249</v>
      </c>
      <c r="N8" s="289" t="s">
        <v>249</v>
      </c>
      <c r="P8" s="600"/>
      <c r="Q8" s="252"/>
      <c r="R8" s="252"/>
      <c r="S8" s="252"/>
      <c r="T8" s="252"/>
      <c r="U8" s="252"/>
    </row>
    <row r="9" spans="2:21" ht="12.75" customHeight="1" x14ac:dyDescent="0.25">
      <c r="B9" s="588"/>
      <c r="C9" s="294" t="s">
        <v>620</v>
      </c>
      <c r="D9" s="295" t="s">
        <v>621</v>
      </c>
      <c r="E9" s="294" t="s">
        <v>428</v>
      </c>
      <c r="F9" s="295" t="s">
        <v>622</v>
      </c>
      <c r="G9" s="296" t="s">
        <v>623</v>
      </c>
      <c r="H9" s="12"/>
      <c r="I9" s="602"/>
      <c r="J9" s="294" t="s">
        <v>624</v>
      </c>
      <c r="K9" s="294" t="s">
        <v>625</v>
      </c>
      <c r="L9" s="294" t="s">
        <v>626</v>
      </c>
      <c r="M9" s="297" t="s">
        <v>627</v>
      </c>
      <c r="N9" s="294" t="s">
        <v>628</v>
      </c>
      <c r="P9" s="600"/>
      <c r="Q9" s="252"/>
      <c r="R9" s="252"/>
      <c r="S9" s="252"/>
      <c r="T9" s="252"/>
      <c r="U9" s="252"/>
    </row>
    <row r="10" spans="2:21" ht="12.75" customHeight="1" x14ac:dyDescent="0.25">
      <c r="B10" s="588"/>
      <c r="C10" s="298" t="s">
        <v>629</v>
      </c>
      <c r="D10" s="299" t="s">
        <v>630</v>
      </c>
      <c r="E10" s="298" t="s">
        <v>631</v>
      </c>
      <c r="F10" s="300" t="s">
        <v>630</v>
      </c>
      <c r="G10" s="298" t="s">
        <v>632</v>
      </c>
      <c r="H10" s="12"/>
      <c r="I10" s="602"/>
      <c r="J10" s="298" t="s">
        <v>629</v>
      </c>
      <c r="K10" s="298" t="s">
        <v>633</v>
      </c>
      <c r="L10" s="301" t="s">
        <v>618</v>
      </c>
      <c r="M10" s="302" t="s">
        <v>633</v>
      </c>
      <c r="N10" s="298" t="s">
        <v>632</v>
      </c>
      <c r="P10" s="600"/>
      <c r="Q10" s="252"/>
      <c r="R10" s="252"/>
      <c r="S10" s="252"/>
      <c r="T10" s="252"/>
      <c r="U10" s="252"/>
    </row>
    <row r="11" spans="2:21" ht="15" customHeight="1" x14ac:dyDescent="0.25">
      <c r="B11" s="588" t="s">
        <v>264</v>
      </c>
      <c r="C11" s="290" t="s">
        <v>248</v>
      </c>
      <c r="D11" s="289" t="s">
        <v>248</v>
      </c>
      <c r="E11" s="289" t="s">
        <v>248</v>
      </c>
      <c r="F11" s="289" t="s">
        <v>248</v>
      </c>
      <c r="G11" s="289" t="s">
        <v>248</v>
      </c>
      <c r="H11" s="12"/>
      <c r="I11" s="599" t="s">
        <v>264</v>
      </c>
      <c r="J11" s="289" t="s">
        <v>249</v>
      </c>
      <c r="K11" s="289" t="s">
        <v>249</v>
      </c>
      <c r="L11" s="292" t="s">
        <v>249</v>
      </c>
      <c r="M11" s="293" t="s">
        <v>249</v>
      </c>
      <c r="N11" s="289" t="s">
        <v>249</v>
      </c>
      <c r="P11" s="600"/>
      <c r="Q11" s="252"/>
      <c r="R11" s="252"/>
      <c r="S11" s="252"/>
      <c r="T11" s="252"/>
      <c r="U11" s="252"/>
    </row>
    <row r="12" spans="2:21" ht="12.75" customHeight="1" x14ac:dyDescent="0.25">
      <c r="B12" s="588"/>
      <c r="C12" s="303" t="s">
        <v>634</v>
      </c>
      <c r="D12" s="296" t="s">
        <v>621</v>
      </c>
      <c r="E12" s="294" t="s">
        <v>428</v>
      </c>
      <c r="F12" s="296" t="s">
        <v>622</v>
      </c>
      <c r="G12" s="296" t="s">
        <v>623</v>
      </c>
      <c r="H12" s="12"/>
      <c r="I12" s="599"/>
      <c r="J12" s="294" t="s">
        <v>624</v>
      </c>
      <c r="K12" s="294" t="s">
        <v>625</v>
      </c>
      <c r="L12" s="294" t="s">
        <v>626</v>
      </c>
      <c r="M12" s="297" t="s">
        <v>627</v>
      </c>
      <c r="N12" s="294" t="s">
        <v>628</v>
      </c>
      <c r="P12" s="600"/>
      <c r="Q12" s="252"/>
      <c r="R12" s="252"/>
      <c r="S12" s="252"/>
      <c r="T12" s="252"/>
      <c r="U12" s="252"/>
    </row>
    <row r="13" spans="2:21" ht="12.75" customHeight="1" x14ac:dyDescent="0.25">
      <c r="B13" s="588"/>
      <c r="C13" s="304" t="s">
        <v>629</v>
      </c>
      <c r="D13" s="305" t="s">
        <v>630</v>
      </c>
      <c r="E13" s="298" t="s">
        <v>631</v>
      </c>
      <c r="F13" s="298" t="s">
        <v>630</v>
      </c>
      <c r="G13" s="298" t="s">
        <v>632</v>
      </c>
      <c r="H13" s="12"/>
      <c r="I13" s="599"/>
      <c r="J13" s="298" t="s">
        <v>629</v>
      </c>
      <c r="K13" s="298" t="s">
        <v>633</v>
      </c>
      <c r="L13" s="301" t="s">
        <v>618</v>
      </c>
      <c r="M13" s="302" t="s">
        <v>633</v>
      </c>
      <c r="N13" s="298" t="s">
        <v>632</v>
      </c>
      <c r="P13" s="600"/>
      <c r="Q13" s="252"/>
      <c r="R13" s="252"/>
      <c r="S13" s="252"/>
      <c r="T13" s="252"/>
      <c r="U13" s="252"/>
    </row>
    <row r="14" spans="2:21" ht="15" customHeight="1" x14ac:dyDescent="0.25">
      <c r="B14" s="588" t="s">
        <v>275</v>
      </c>
      <c r="C14" s="289" t="s">
        <v>248</v>
      </c>
      <c r="D14" s="300" t="s">
        <v>248</v>
      </c>
      <c r="E14" s="289" t="s">
        <v>248</v>
      </c>
      <c r="F14" s="289" t="s">
        <v>248</v>
      </c>
      <c r="G14" s="289" t="s">
        <v>248</v>
      </c>
      <c r="H14" s="12"/>
      <c r="I14" s="599" t="s">
        <v>275</v>
      </c>
      <c r="J14" s="289" t="s">
        <v>249</v>
      </c>
      <c r="K14" s="289" t="s">
        <v>249</v>
      </c>
      <c r="L14" s="292" t="s">
        <v>249</v>
      </c>
      <c r="M14" s="289" t="s">
        <v>249</v>
      </c>
      <c r="N14" s="289" t="s">
        <v>249</v>
      </c>
      <c r="P14" s="600"/>
      <c r="Q14" s="252"/>
      <c r="R14" s="252"/>
      <c r="S14" s="252"/>
      <c r="T14" s="252"/>
      <c r="U14" s="252"/>
    </row>
    <row r="15" spans="2:21" ht="12.75" customHeight="1" x14ac:dyDescent="0.25">
      <c r="B15" s="588"/>
      <c r="C15" s="294" t="s">
        <v>635</v>
      </c>
      <c r="D15" s="295" t="s">
        <v>636</v>
      </c>
      <c r="E15" s="296" t="s">
        <v>637</v>
      </c>
      <c r="F15" s="306" t="s">
        <v>638</v>
      </c>
      <c r="G15" s="296" t="s">
        <v>639</v>
      </c>
      <c r="H15" s="12"/>
      <c r="I15" s="599"/>
      <c r="J15" s="294" t="s">
        <v>640</v>
      </c>
      <c r="K15" s="294" t="s">
        <v>641</v>
      </c>
      <c r="L15" s="294" t="s">
        <v>642</v>
      </c>
      <c r="M15" s="294" t="s">
        <v>643</v>
      </c>
      <c r="N15" s="294" t="s">
        <v>644</v>
      </c>
      <c r="P15" s="600"/>
      <c r="Q15" s="252"/>
      <c r="R15" s="307"/>
      <c r="S15" s="307"/>
      <c r="T15" s="252"/>
      <c r="U15" s="252"/>
    </row>
    <row r="16" spans="2:21" ht="12.75" customHeight="1" x14ac:dyDescent="0.25">
      <c r="B16" s="588"/>
      <c r="C16" s="298" t="s">
        <v>629</v>
      </c>
      <c r="D16" s="304" t="s">
        <v>645</v>
      </c>
      <c r="E16" s="298" t="s">
        <v>631</v>
      </c>
      <c r="F16" s="298" t="s">
        <v>630</v>
      </c>
      <c r="G16" s="298" t="s">
        <v>632</v>
      </c>
      <c r="H16" s="12"/>
      <c r="I16" s="599"/>
      <c r="J16" s="298" t="s">
        <v>629</v>
      </c>
      <c r="K16" s="298" t="s">
        <v>646</v>
      </c>
      <c r="L16" s="301" t="s">
        <v>618</v>
      </c>
      <c r="M16" s="298" t="s">
        <v>633</v>
      </c>
      <c r="N16" s="298" t="s">
        <v>632</v>
      </c>
      <c r="P16" s="600"/>
      <c r="Q16" s="252"/>
      <c r="R16" s="252"/>
      <c r="S16" s="252"/>
      <c r="T16" s="252"/>
      <c r="U16" s="252"/>
    </row>
    <row r="17" spans="2:21" ht="15" customHeight="1" x14ac:dyDescent="0.25">
      <c r="B17" s="588" t="s">
        <v>286</v>
      </c>
      <c r="C17" s="290" t="s">
        <v>248</v>
      </c>
      <c r="D17" s="289" t="s">
        <v>248</v>
      </c>
      <c r="E17" s="308" t="s">
        <v>248</v>
      </c>
      <c r="F17" s="267"/>
      <c r="G17" s="267"/>
      <c r="H17" s="12"/>
      <c r="I17" s="599" t="s">
        <v>286</v>
      </c>
      <c r="J17" s="289" t="s">
        <v>249</v>
      </c>
      <c r="K17" s="289" t="s">
        <v>249</v>
      </c>
      <c r="L17" s="289" t="s">
        <v>249</v>
      </c>
      <c r="M17" s="267"/>
      <c r="N17" s="267"/>
      <c r="P17" s="600"/>
      <c r="Q17" s="252"/>
      <c r="R17" s="252"/>
      <c r="S17" s="252"/>
      <c r="T17" s="252"/>
      <c r="U17" s="252"/>
    </row>
    <row r="18" spans="2:21" ht="12.75" customHeight="1" x14ac:dyDescent="0.25">
      <c r="B18" s="588"/>
      <c r="C18" s="295" t="s">
        <v>647</v>
      </c>
      <c r="D18" s="296" t="s">
        <v>648</v>
      </c>
      <c r="E18" s="309" t="s">
        <v>649</v>
      </c>
      <c r="F18" s="310"/>
      <c r="G18" s="310"/>
      <c r="H18" s="12"/>
      <c r="I18" s="599"/>
      <c r="J18" s="294" t="s">
        <v>650</v>
      </c>
      <c r="K18" s="294" t="s">
        <v>651</v>
      </c>
      <c r="L18" s="294" t="s">
        <v>652</v>
      </c>
      <c r="M18" s="268"/>
      <c r="N18" s="268"/>
      <c r="P18" s="600"/>
      <c r="Q18" s="252"/>
      <c r="R18" s="252"/>
      <c r="S18" s="252"/>
      <c r="T18" s="252"/>
      <c r="U18" s="252"/>
    </row>
    <row r="19" spans="2:21" ht="12.75" customHeight="1" x14ac:dyDescent="0.25">
      <c r="B19" s="588"/>
      <c r="C19" s="304" t="s">
        <v>619</v>
      </c>
      <c r="D19" s="298" t="s">
        <v>645</v>
      </c>
      <c r="E19" s="305" t="s">
        <v>619</v>
      </c>
      <c r="F19" s="269"/>
      <c r="G19" s="269"/>
      <c r="H19" s="12"/>
      <c r="I19" s="599"/>
      <c r="J19" s="298" t="s">
        <v>619</v>
      </c>
      <c r="K19" s="298" t="s">
        <v>646</v>
      </c>
      <c r="L19" s="298" t="s">
        <v>619</v>
      </c>
      <c r="M19" s="269"/>
      <c r="N19" s="269"/>
      <c r="P19" s="600"/>
      <c r="Q19" s="252"/>
      <c r="R19" s="252"/>
      <c r="S19" s="252"/>
      <c r="T19" s="252"/>
      <c r="U19" s="252"/>
    </row>
    <row r="20" spans="2:21" ht="12.75" customHeight="1" x14ac:dyDescent="0.25">
      <c r="B20" s="262" t="s">
        <v>297</v>
      </c>
      <c r="C20" s="265" t="s">
        <v>298</v>
      </c>
      <c r="D20" s="265" t="s">
        <v>298</v>
      </c>
      <c r="E20" s="265" t="s">
        <v>298</v>
      </c>
      <c r="F20" s="265" t="s">
        <v>298</v>
      </c>
      <c r="G20" s="265" t="s">
        <v>298</v>
      </c>
      <c r="H20" s="311"/>
      <c r="I20" s="291" t="s">
        <v>297</v>
      </c>
      <c r="J20" s="265" t="s">
        <v>355</v>
      </c>
      <c r="K20" s="265" t="s">
        <v>355</v>
      </c>
      <c r="L20" s="265" t="s">
        <v>355</v>
      </c>
      <c r="M20" s="265" t="s">
        <v>355</v>
      </c>
      <c r="N20" s="265" t="s">
        <v>355</v>
      </c>
      <c r="P20" s="249"/>
      <c r="Q20" s="249"/>
      <c r="R20" s="249"/>
      <c r="S20" s="249"/>
      <c r="T20" s="249"/>
      <c r="U20" s="249"/>
    </row>
    <row r="21" spans="2:21" ht="15" customHeight="1" x14ac:dyDescent="0.25">
      <c r="B21" s="588" t="s">
        <v>299</v>
      </c>
      <c r="C21" s="261" t="s">
        <v>381</v>
      </c>
      <c r="D21" s="261" t="s">
        <v>381</v>
      </c>
      <c r="E21" s="261" t="s">
        <v>381</v>
      </c>
      <c r="F21" s="261" t="s">
        <v>381</v>
      </c>
      <c r="G21" s="261" t="s">
        <v>381</v>
      </c>
      <c r="H21" s="12"/>
      <c r="I21" s="601" t="s">
        <v>299</v>
      </c>
      <c r="J21" s="261" t="s">
        <v>382</v>
      </c>
      <c r="K21" s="261" t="s">
        <v>382</v>
      </c>
      <c r="L21" s="261" t="s">
        <v>382</v>
      </c>
      <c r="M21" s="261" t="s">
        <v>382</v>
      </c>
      <c r="N21" s="261" t="s">
        <v>382</v>
      </c>
      <c r="P21" s="600"/>
      <c r="Q21" s="252"/>
      <c r="R21" s="252"/>
      <c r="S21" s="252"/>
      <c r="T21" s="252"/>
      <c r="U21" s="252"/>
    </row>
    <row r="22" spans="2:21" ht="12.75" customHeight="1" x14ac:dyDescent="0.25">
      <c r="B22" s="588"/>
      <c r="C22" s="263"/>
      <c r="D22" s="263"/>
      <c r="E22" s="263"/>
      <c r="F22" s="263"/>
      <c r="G22" s="263"/>
      <c r="H22" s="12"/>
      <c r="I22" s="601"/>
      <c r="J22" s="263"/>
      <c r="K22" s="263"/>
      <c r="L22" s="263"/>
      <c r="M22" s="263"/>
      <c r="N22" s="263"/>
      <c r="P22" s="600"/>
      <c r="Q22" s="252"/>
      <c r="R22" s="252"/>
      <c r="S22" s="252"/>
      <c r="T22" s="252"/>
      <c r="U22" s="252"/>
    </row>
    <row r="23" spans="2:21" ht="12.75" customHeight="1" x14ac:dyDescent="0.25">
      <c r="B23" s="588"/>
      <c r="C23" s="264"/>
      <c r="D23" s="264"/>
      <c r="E23" s="264"/>
      <c r="F23" s="264"/>
      <c r="G23" s="264"/>
      <c r="H23" s="12"/>
      <c r="I23" s="601"/>
      <c r="J23" s="264"/>
      <c r="K23" s="264"/>
      <c r="L23" s="264"/>
      <c r="M23" s="264"/>
      <c r="N23" s="264"/>
      <c r="P23" s="600"/>
      <c r="Q23" s="252"/>
      <c r="R23" s="252"/>
      <c r="S23" s="252"/>
      <c r="T23" s="252"/>
      <c r="U23" s="252"/>
    </row>
    <row r="24" spans="2:21" ht="15" customHeight="1" x14ac:dyDescent="0.25">
      <c r="B24" s="588" t="s">
        <v>316</v>
      </c>
      <c r="C24" s="261" t="s">
        <v>381</v>
      </c>
      <c r="D24" s="261" t="s">
        <v>381</v>
      </c>
      <c r="E24" s="261" t="s">
        <v>381</v>
      </c>
      <c r="F24" s="261" t="s">
        <v>381</v>
      </c>
      <c r="G24" s="261" t="s">
        <v>381</v>
      </c>
      <c r="H24" s="12"/>
      <c r="I24" s="599" t="s">
        <v>316</v>
      </c>
      <c r="J24" s="261" t="s">
        <v>382</v>
      </c>
      <c r="K24" s="261" t="s">
        <v>382</v>
      </c>
      <c r="L24" s="261" t="s">
        <v>382</v>
      </c>
      <c r="M24" s="261" t="s">
        <v>382</v>
      </c>
      <c r="N24" s="261" t="s">
        <v>382</v>
      </c>
      <c r="P24" s="600"/>
      <c r="Q24" s="252"/>
      <c r="R24" s="252"/>
      <c r="S24" s="252"/>
      <c r="T24" s="252"/>
      <c r="U24" s="252"/>
    </row>
    <row r="25" spans="2:21" ht="12.75" customHeight="1" x14ac:dyDescent="0.25">
      <c r="B25" s="588"/>
      <c r="C25" s="263"/>
      <c r="D25" s="263"/>
      <c r="E25" s="263"/>
      <c r="F25" s="263"/>
      <c r="G25" s="263"/>
      <c r="H25" s="12"/>
      <c r="I25" s="599"/>
      <c r="J25" s="263"/>
      <c r="K25" s="263"/>
      <c r="L25" s="263"/>
      <c r="M25" s="263"/>
      <c r="N25" s="263"/>
      <c r="P25" s="600"/>
      <c r="Q25" s="252"/>
      <c r="R25" s="252"/>
      <c r="S25" s="252"/>
      <c r="T25" s="252"/>
      <c r="U25" s="252"/>
    </row>
    <row r="26" spans="2:21" ht="12.75" customHeight="1" x14ac:dyDescent="0.25">
      <c r="B26" s="588"/>
      <c r="C26" s="264"/>
      <c r="D26" s="264"/>
      <c r="E26" s="264"/>
      <c r="F26" s="264"/>
      <c r="G26" s="264"/>
      <c r="H26" s="12"/>
      <c r="I26" s="599"/>
      <c r="J26" s="264"/>
      <c r="K26" s="264"/>
      <c r="L26" s="264"/>
      <c r="M26" s="264"/>
      <c r="N26" s="264"/>
      <c r="P26" s="600"/>
      <c r="Q26" s="252"/>
      <c r="R26" s="252"/>
      <c r="S26" s="252"/>
      <c r="T26" s="252"/>
      <c r="U26" s="252"/>
    </row>
    <row r="27" spans="2:21" ht="15" customHeight="1" x14ac:dyDescent="0.25">
      <c r="B27" s="588" t="s">
        <v>319</v>
      </c>
      <c r="C27" s="261" t="s">
        <v>381</v>
      </c>
      <c r="D27" s="261" t="s">
        <v>381</v>
      </c>
      <c r="E27" s="261" t="s">
        <v>381</v>
      </c>
      <c r="F27" s="261" t="s">
        <v>381</v>
      </c>
      <c r="G27" s="261" t="s">
        <v>381</v>
      </c>
      <c r="H27" s="12"/>
      <c r="I27" s="599" t="s">
        <v>319</v>
      </c>
      <c r="J27" s="261" t="s">
        <v>382</v>
      </c>
      <c r="K27" s="261" t="s">
        <v>382</v>
      </c>
      <c r="L27" s="261" t="s">
        <v>382</v>
      </c>
      <c r="M27" s="261" t="s">
        <v>382</v>
      </c>
      <c r="N27" s="261" t="s">
        <v>382</v>
      </c>
      <c r="P27" s="600"/>
      <c r="Q27" s="252"/>
      <c r="R27" s="252"/>
      <c r="S27" s="252"/>
      <c r="T27" s="252"/>
      <c r="U27" s="252"/>
    </row>
    <row r="28" spans="2:21" ht="12.75" customHeight="1" x14ac:dyDescent="0.25">
      <c r="B28" s="588"/>
      <c r="C28" s="263"/>
      <c r="D28" s="263"/>
      <c r="E28" s="263"/>
      <c r="F28" s="263"/>
      <c r="G28" s="263"/>
      <c r="H28" s="12"/>
      <c r="I28" s="599"/>
      <c r="J28" s="263"/>
      <c r="K28" s="263"/>
      <c r="L28" s="263"/>
      <c r="M28" s="263"/>
      <c r="N28" s="263"/>
      <c r="P28" s="600"/>
      <c r="Q28" s="252"/>
      <c r="R28" s="252"/>
      <c r="S28" s="252"/>
      <c r="T28" s="252"/>
      <c r="U28" s="252"/>
    </row>
    <row r="29" spans="2:21" ht="12.75" customHeight="1" x14ac:dyDescent="0.25">
      <c r="B29" s="588"/>
      <c r="C29" s="264"/>
      <c r="D29" s="264"/>
      <c r="E29" s="264"/>
      <c r="F29" s="264"/>
      <c r="G29" s="264"/>
      <c r="H29" s="12"/>
      <c r="I29" s="599"/>
      <c r="J29" s="264"/>
      <c r="K29" s="264"/>
      <c r="L29" s="264"/>
      <c r="M29" s="264"/>
      <c r="N29" s="264"/>
      <c r="P29" s="600"/>
      <c r="Q29" s="252"/>
      <c r="R29" s="252"/>
      <c r="S29" s="252"/>
      <c r="T29" s="252"/>
      <c r="U29" s="252"/>
    </row>
    <row r="30" spans="2:21" ht="15" customHeight="1" x14ac:dyDescent="0.25">
      <c r="B30" s="588" t="s">
        <v>325</v>
      </c>
      <c r="C30" s="267"/>
      <c r="D30" s="267"/>
      <c r="E30" s="267"/>
      <c r="F30" s="313"/>
      <c r="G30" s="267"/>
      <c r="H30" s="32"/>
      <c r="I30" s="588" t="s">
        <v>325</v>
      </c>
      <c r="J30" s="267"/>
      <c r="K30" s="267"/>
      <c r="L30" s="267"/>
      <c r="M30" s="313"/>
      <c r="N30" s="267"/>
      <c r="P30" s="593"/>
      <c r="Q30" s="252"/>
      <c r="R30" s="252"/>
      <c r="S30" s="252"/>
      <c r="T30" s="252"/>
      <c r="U30" s="252"/>
    </row>
    <row r="31" spans="2:21" ht="12.75" customHeight="1" x14ac:dyDescent="0.25">
      <c r="B31" s="588"/>
      <c r="C31" s="268"/>
      <c r="D31" s="268"/>
      <c r="E31" s="268"/>
      <c r="F31" s="314"/>
      <c r="G31" s="268"/>
      <c r="H31" s="32"/>
      <c r="I31" s="588"/>
      <c r="J31" s="268"/>
      <c r="K31" s="268"/>
      <c r="L31" s="268"/>
      <c r="M31" s="314"/>
      <c r="N31" s="268"/>
      <c r="P31" s="593"/>
      <c r="Q31" s="252"/>
      <c r="R31" s="252"/>
      <c r="S31" s="252"/>
      <c r="T31" s="252"/>
      <c r="U31" s="252"/>
    </row>
    <row r="32" spans="2:21" ht="12.75" customHeight="1" x14ac:dyDescent="0.25">
      <c r="B32" s="588"/>
      <c r="C32" s="269"/>
      <c r="D32" s="269"/>
      <c r="E32" s="269"/>
      <c r="F32" s="269"/>
      <c r="G32" s="269"/>
      <c r="H32" s="32"/>
      <c r="I32" s="588"/>
      <c r="J32" s="269"/>
      <c r="K32" s="269"/>
      <c r="L32" s="269"/>
      <c r="M32" s="269"/>
      <c r="N32" s="269"/>
      <c r="P32" s="593"/>
      <c r="Q32" s="252"/>
      <c r="R32" s="252"/>
      <c r="S32" s="252"/>
      <c r="T32" s="252"/>
      <c r="U32" s="252"/>
    </row>
    <row r="33" spans="2:21" ht="12.75" customHeight="1" x14ac:dyDescent="0.25">
      <c r="B33" s="32"/>
      <c r="C33" s="32"/>
      <c r="D33" s="32"/>
      <c r="E33" s="32"/>
      <c r="F33" s="32"/>
      <c r="G33" s="32"/>
      <c r="H33" s="32"/>
      <c r="I33" s="266"/>
      <c r="J33" s="315"/>
      <c r="K33" s="32"/>
      <c r="L33" s="32"/>
      <c r="M33" s="32"/>
      <c r="N33" s="32"/>
      <c r="P33" s="266"/>
      <c r="Q33" s="32"/>
      <c r="R33" s="32"/>
      <c r="S33" s="32"/>
      <c r="T33" s="32"/>
      <c r="U33" s="32"/>
    </row>
    <row r="34" spans="2:21" ht="12.75" customHeight="1" x14ac:dyDescent="0.25">
      <c r="B34" s="32"/>
      <c r="C34" s="32"/>
      <c r="D34" s="32"/>
      <c r="E34" s="32"/>
      <c r="F34" s="32"/>
      <c r="G34" s="32"/>
      <c r="H34" s="32"/>
      <c r="I34" s="266"/>
      <c r="J34" s="315"/>
      <c r="K34" s="32"/>
      <c r="L34" s="32"/>
      <c r="M34" s="32"/>
      <c r="N34" s="32"/>
      <c r="P34" s="266"/>
      <c r="Q34" s="32"/>
      <c r="R34" s="32"/>
      <c r="S34" s="32"/>
      <c r="T34" s="32"/>
      <c r="U34" s="32"/>
    </row>
    <row r="35" spans="2:21" ht="15" customHeight="1" x14ac:dyDescent="0.25">
      <c r="B35" s="590" t="str">
        <f>B4</f>
        <v>ENFEKSİYON HASTALIKLARI ve KLİNİK MİKROBİYOLOJİ STAJI</v>
      </c>
      <c r="C35" s="590"/>
      <c r="D35" s="590"/>
      <c r="E35" s="590"/>
      <c r="F35" s="590"/>
      <c r="G35" s="590"/>
      <c r="I35" s="590" t="str">
        <f>I4</f>
        <v xml:space="preserve">INFECTIOUS DISEASES AND CLINICAL MICROBIOLOGY
</v>
      </c>
      <c r="J35" s="590"/>
      <c r="K35" s="590"/>
      <c r="L35" s="590"/>
      <c r="M35" s="590"/>
      <c r="N35" s="590"/>
      <c r="P35" s="598"/>
      <c r="Q35" s="598"/>
      <c r="R35" s="598"/>
      <c r="S35" s="598"/>
      <c r="T35" s="598"/>
      <c r="U35" s="598"/>
    </row>
    <row r="36" spans="2:21" ht="12.75" customHeight="1" x14ac:dyDescent="0.25">
      <c r="B36" s="248"/>
      <c r="C36" s="249"/>
      <c r="D36" s="250">
        <f>D5+1</f>
        <v>2</v>
      </c>
      <c r="E36" s="251" t="str">
        <f>E5</f>
        <v>HAFTA</v>
      </c>
      <c r="F36" s="252"/>
      <c r="G36" s="253"/>
      <c r="I36" s="248"/>
      <c r="J36" s="284"/>
      <c r="K36" s="250">
        <f>K5+1</f>
        <v>2</v>
      </c>
      <c r="L36" s="251" t="str">
        <f>L5</f>
        <v>WEEK</v>
      </c>
      <c r="M36" s="252"/>
      <c r="N36" s="253"/>
      <c r="P36" s="249"/>
      <c r="Q36" s="249"/>
      <c r="R36" s="250"/>
      <c r="S36" s="251"/>
      <c r="T36" s="252"/>
      <c r="U36" s="249"/>
    </row>
    <row r="37" spans="2:21" ht="12.75" customHeight="1" x14ac:dyDescent="0.25">
      <c r="B37" s="254"/>
      <c r="C37" s="273"/>
      <c r="D37" s="273" t="str">
        <f>D6:I6</f>
        <v>Staj sorumlusu:</v>
      </c>
      <c r="E37" s="273" t="str">
        <f>E6:J6</f>
        <v>Dr. Rahmet GÜNER</v>
      </c>
      <c r="F37" s="273" t="str">
        <f>F6:K6</f>
        <v>Dr. Fatma ESER</v>
      </c>
      <c r="G37" s="274"/>
      <c r="H37" s="12"/>
      <c r="I37" s="275"/>
      <c r="J37" s="285"/>
      <c r="K37" s="273" t="str">
        <f>K6:P6</f>
        <v>Managers:</v>
      </c>
      <c r="L37" s="273" t="str">
        <f>L6:Q6</f>
        <v>Dr. Rahmet GÜNER</v>
      </c>
      <c r="M37" s="273" t="str">
        <f>M6:R6</f>
        <v>Dr. Fatma ESER</v>
      </c>
      <c r="N37" s="277"/>
      <c r="P37" s="276"/>
      <c r="Q37" s="276"/>
      <c r="R37" s="273"/>
      <c r="S37" s="273"/>
      <c r="T37" s="273"/>
      <c r="U37" s="276"/>
    </row>
    <row r="38" spans="2:21" ht="12.75" customHeight="1" x14ac:dyDescent="0.5">
      <c r="B38" s="257" t="s">
        <v>246</v>
      </c>
      <c r="C38" s="258">
        <f>C7+5</f>
        <v>6</v>
      </c>
      <c r="D38" s="258">
        <f>D7+5</f>
        <v>7</v>
      </c>
      <c r="E38" s="258">
        <f>E7+5</f>
        <v>8</v>
      </c>
      <c r="F38" s="258">
        <f>F7+5</f>
        <v>9</v>
      </c>
      <c r="G38" s="258">
        <f>G7+5</f>
        <v>10</v>
      </c>
      <c r="H38" s="259"/>
      <c r="I38" s="257" t="s">
        <v>127</v>
      </c>
      <c r="J38" s="286">
        <f>J7+5</f>
        <v>6</v>
      </c>
      <c r="K38" s="258">
        <f>K7+5</f>
        <v>7</v>
      </c>
      <c r="L38" s="258">
        <f>L7+5</f>
        <v>8</v>
      </c>
      <c r="M38" s="258">
        <f>M7+5</f>
        <v>9</v>
      </c>
      <c r="N38" s="258">
        <f>N7+5</f>
        <v>10</v>
      </c>
      <c r="P38" s="287"/>
      <c r="Q38" s="288"/>
      <c r="R38" s="288"/>
      <c r="S38" s="288"/>
      <c r="T38" s="288"/>
      <c r="U38" s="288"/>
    </row>
    <row r="39" spans="2:21" ht="15" customHeight="1" x14ac:dyDescent="0.25">
      <c r="B39" s="588" t="s">
        <v>247</v>
      </c>
      <c r="C39" s="290" t="s">
        <v>248</v>
      </c>
      <c r="D39" s="289" t="s">
        <v>248</v>
      </c>
      <c r="E39" s="293" t="s">
        <v>248</v>
      </c>
      <c r="F39" s="289" t="s">
        <v>248</v>
      </c>
      <c r="G39" s="292" t="s">
        <v>248</v>
      </c>
      <c r="H39" s="12"/>
      <c r="I39" s="602" t="s">
        <v>247</v>
      </c>
      <c r="J39" s="289" t="s">
        <v>249</v>
      </c>
      <c r="K39" s="289" t="s">
        <v>249</v>
      </c>
      <c r="L39" s="289" t="s">
        <v>249</v>
      </c>
      <c r="M39" s="289" t="s">
        <v>249</v>
      </c>
      <c r="N39" s="289" t="s">
        <v>249</v>
      </c>
      <c r="P39" s="600"/>
      <c r="Q39" s="252"/>
      <c r="R39" s="252"/>
      <c r="S39" s="252"/>
      <c r="T39" s="252"/>
      <c r="U39" s="252"/>
    </row>
    <row r="40" spans="2:21" ht="12.75" customHeight="1" x14ac:dyDescent="0.25">
      <c r="B40" s="588"/>
      <c r="C40" s="316" t="s">
        <v>653</v>
      </c>
      <c r="D40" s="296" t="s">
        <v>654</v>
      </c>
      <c r="E40" s="303" t="s">
        <v>655</v>
      </c>
      <c r="F40" s="306" t="s">
        <v>656</v>
      </c>
      <c r="G40" s="295" t="s">
        <v>657</v>
      </c>
      <c r="H40" s="12"/>
      <c r="I40" s="602"/>
      <c r="J40" s="294" t="s">
        <v>658</v>
      </c>
      <c r="K40" s="294" t="s">
        <v>659</v>
      </c>
      <c r="L40" s="294" t="s">
        <v>660</v>
      </c>
      <c r="M40" s="294" t="s">
        <v>661</v>
      </c>
      <c r="N40" s="294" t="s">
        <v>662</v>
      </c>
      <c r="P40" s="600"/>
      <c r="Q40" s="252"/>
      <c r="R40" s="252"/>
      <c r="S40" s="252"/>
      <c r="T40" s="252"/>
      <c r="U40" s="252"/>
    </row>
    <row r="41" spans="2:21" ht="12.75" customHeight="1" x14ac:dyDescent="0.25">
      <c r="B41" s="588"/>
      <c r="C41" s="304" t="s">
        <v>630</v>
      </c>
      <c r="D41" s="298" t="s">
        <v>629</v>
      </c>
      <c r="E41" s="302" t="s">
        <v>645</v>
      </c>
      <c r="F41" s="298" t="s">
        <v>619</v>
      </c>
      <c r="G41" s="301" t="s">
        <v>629</v>
      </c>
      <c r="H41" s="12"/>
      <c r="I41" s="602"/>
      <c r="J41" s="298" t="s">
        <v>633</v>
      </c>
      <c r="K41" s="298" t="s">
        <v>629</v>
      </c>
      <c r="L41" s="298" t="s">
        <v>646</v>
      </c>
      <c r="M41" s="298" t="s">
        <v>619</v>
      </c>
      <c r="N41" s="298" t="s">
        <v>629</v>
      </c>
      <c r="P41" s="600"/>
      <c r="Q41" s="252"/>
      <c r="R41" s="252"/>
      <c r="S41" s="252"/>
      <c r="T41" s="252"/>
      <c r="U41" s="252"/>
    </row>
    <row r="42" spans="2:21" ht="15" customHeight="1" x14ac:dyDescent="0.25">
      <c r="B42" s="588" t="s">
        <v>264</v>
      </c>
      <c r="C42" s="290" t="s">
        <v>248</v>
      </c>
      <c r="D42" s="289" t="s">
        <v>248</v>
      </c>
      <c r="E42" s="293" t="s">
        <v>248</v>
      </c>
      <c r="F42" s="289" t="s">
        <v>248</v>
      </c>
      <c r="G42" s="292" t="s">
        <v>248</v>
      </c>
      <c r="H42" s="12"/>
      <c r="I42" s="599" t="s">
        <v>264</v>
      </c>
      <c r="J42" s="289" t="s">
        <v>249</v>
      </c>
      <c r="K42" s="289" t="s">
        <v>249</v>
      </c>
      <c r="L42" s="289" t="s">
        <v>249</v>
      </c>
      <c r="M42" s="289" t="s">
        <v>249</v>
      </c>
      <c r="N42" s="289" t="s">
        <v>249</v>
      </c>
      <c r="P42" s="600"/>
      <c r="Q42" s="252"/>
      <c r="R42" s="252"/>
      <c r="S42" s="252"/>
      <c r="T42" s="252"/>
      <c r="U42" s="252"/>
    </row>
    <row r="43" spans="2:21" ht="12.75" customHeight="1" x14ac:dyDescent="0.25">
      <c r="B43" s="588"/>
      <c r="C43" s="316" t="s">
        <v>653</v>
      </c>
      <c r="D43" s="296" t="s">
        <v>654</v>
      </c>
      <c r="E43" s="295" t="s">
        <v>663</v>
      </c>
      <c r="F43" s="306" t="s">
        <v>664</v>
      </c>
      <c r="G43" s="303" t="s">
        <v>665</v>
      </c>
      <c r="H43" s="12"/>
      <c r="I43" s="599"/>
      <c r="J43" s="294" t="s">
        <v>658</v>
      </c>
      <c r="K43" s="294" t="s">
        <v>659</v>
      </c>
      <c r="L43" s="299" t="s">
        <v>666</v>
      </c>
      <c r="M43" s="294" t="s">
        <v>667</v>
      </c>
      <c r="N43" s="316" t="s">
        <v>668</v>
      </c>
      <c r="P43" s="600"/>
      <c r="Q43" s="252"/>
      <c r="R43" s="252"/>
      <c r="S43" s="252"/>
      <c r="T43" s="252"/>
      <c r="U43" s="252"/>
    </row>
    <row r="44" spans="2:21" ht="12.75" customHeight="1" x14ac:dyDescent="0.25">
      <c r="B44" s="588"/>
      <c r="C44" s="304" t="s">
        <v>630</v>
      </c>
      <c r="D44" s="298" t="s">
        <v>629</v>
      </c>
      <c r="E44" s="302" t="s">
        <v>645</v>
      </c>
      <c r="F44" s="298" t="s">
        <v>619</v>
      </c>
      <c r="G44" s="301" t="s">
        <v>629</v>
      </c>
      <c r="H44" s="12"/>
      <c r="I44" s="599"/>
      <c r="J44" s="298" t="s">
        <v>633</v>
      </c>
      <c r="K44" s="298" t="s">
        <v>629</v>
      </c>
      <c r="L44" s="298" t="s">
        <v>646</v>
      </c>
      <c r="M44" s="298" t="s">
        <v>619</v>
      </c>
      <c r="N44" s="298" t="s">
        <v>629</v>
      </c>
      <c r="P44" s="600"/>
      <c r="Q44" s="252"/>
      <c r="R44" s="252"/>
      <c r="S44" s="252"/>
      <c r="T44" s="252"/>
      <c r="U44" s="252"/>
    </row>
    <row r="45" spans="2:21" ht="15" customHeight="1" x14ac:dyDescent="0.25">
      <c r="B45" s="588" t="s">
        <v>275</v>
      </c>
      <c r="C45" s="289" t="s">
        <v>248</v>
      </c>
      <c r="D45" s="289" t="s">
        <v>248</v>
      </c>
      <c r="E45" s="293" t="s">
        <v>248</v>
      </c>
      <c r="F45" s="289" t="s">
        <v>248</v>
      </c>
      <c r="G45" s="292" t="s">
        <v>248</v>
      </c>
      <c r="H45" s="12"/>
      <c r="I45" s="599" t="s">
        <v>275</v>
      </c>
      <c r="J45" s="289" t="s">
        <v>249</v>
      </c>
      <c r="K45" s="289" t="s">
        <v>249</v>
      </c>
      <c r="L45" s="293" t="s">
        <v>249</v>
      </c>
      <c r="M45" s="289" t="s">
        <v>249</v>
      </c>
      <c r="N45" s="289" t="s">
        <v>249</v>
      </c>
      <c r="P45" s="600"/>
      <c r="Q45" s="252"/>
      <c r="R45" s="252"/>
      <c r="S45" s="252"/>
      <c r="T45" s="252"/>
      <c r="U45" s="252"/>
    </row>
    <row r="46" spans="2:21" ht="31.5" customHeight="1" x14ac:dyDescent="0.25">
      <c r="B46" s="588"/>
      <c r="C46" s="317" t="s">
        <v>669</v>
      </c>
      <c r="D46" s="296" t="s">
        <v>670</v>
      </c>
      <c r="E46" s="295" t="s">
        <v>671</v>
      </c>
      <c r="F46" s="318" t="s">
        <v>672</v>
      </c>
      <c r="G46" s="303" t="s">
        <v>665</v>
      </c>
      <c r="H46" s="12"/>
      <c r="I46" s="599"/>
      <c r="J46" s="294" t="s">
        <v>673</v>
      </c>
      <c r="K46" s="299" t="s">
        <v>674</v>
      </c>
      <c r="L46" s="297" t="s">
        <v>675</v>
      </c>
      <c r="M46" s="294" t="s">
        <v>676</v>
      </c>
      <c r="N46" s="316" t="s">
        <v>668</v>
      </c>
      <c r="P46" s="600"/>
      <c r="Q46" s="252"/>
      <c r="R46" s="252"/>
      <c r="S46" s="252"/>
      <c r="T46" s="252"/>
      <c r="U46" s="252"/>
    </row>
    <row r="47" spans="2:21" ht="12.75" customHeight="1" x14ac:dyDescent="0.25">
      <c r="B47" s="588"/>
      <c r="C47" s="305" t="s">
        <v>630</v>
      </c>
      <c r="D47" s="298" t="s">
        <v>632</v>
      </c>
      <c r="E47" s="302" t="s">
        <v>645</v>
      </c>
      <c r="F47" s="298" t="s">
        <v>629</v>
      </c>
      <c r="G47" s="301" t="s">
        <v>629</v>
      </c>
      <c r="H47" s="12"/>
      <c r="I47" s="599"/>
      <c r="J47" s="298" t="s">
        <v>633</v>
      </c>
      <c r="K47" s="298" t="s">
        <v>677</v>
      </c>
      <c r="L47" s="302" t="s">
        <v>646</v>
      </c>
      <c r="M47" s="298" t="s">
        <v>629</v>
      </c>
      <c r="N47" s="298" t="s">
        <v>629</v>
      </c>
      <c r="P47" s="600"/>
      <c r="Q47" s="252"/>
      <c r="R47" s="252"/>
      <c r="S47" s="252"/>
      <c r="T47" s="252"/>
      <c r="U47" s="252"/>
    </row>
    <row r="48" spans="2:21" ht="15" customHeight="1" x14ac:dyDescent="0.25">
      <c r="B48" s="588" t="s">
        <v>286</v>
      </c>
      <c r="D48" s="267"/>
      <c r="E48" s="289" t="s">
        <v>248</v>
      </c>
      <c r="F48" s="308" t="s">
        <v>248</v>
      </c>
      <c r="G48" s="308" t="s">
        <v>248</v>
      </c>
      <c r="H48" s="12"/>
      <c r="I48" s="599" t="s">
        <v>286</v>
      </c>
      <c r="K48" s="267"/>
      <c r="L48" s="293" t="s">
        <v>249</v>
      </c>
      <c r="M48" s="289" t="s">
        <v>249</v>
      </c>
      <c r="N48" s="289" t="s">
        <v>249</v>
      </c>
      <c r="P48" s="600"/>
      <c r="Q48" s="252"/>
      <c r="R48" s="252"/>
      <c r="S48" s="252"/>
      <c r="T48" s="252"/>
      <c r="U48" s="252"/>
    </row>
    <row r="49" spans="2:21" ht="12.75" customHeight="1" x14ac:dyDescent="0.25">
      <c r="B49" s="588"/>
      <c r="D49" s="268"/>
      <c r="E49" s="295" t="s">
        <v>671</v>
      </c>
      <c r="F49" s="319" t="s">
        <v>678</v>
      </c>
      <c r="G49" s="319" t="s">
        <v>679</v>
      </c>
      <c r="H49" s="12"/>
      <c r="I49" s="599"/>
      <c r="K49" s="268"/>
      <c r="L49" s="297" t="s">
        <v>675</v>
      </c>
      <c r="M49" s="294" t="s">
        <v>680</v>
      </c>
      <c r="N49" s="299" t="s">
        <v>681</v>
      </c>
      <c r="P49" s="600"/>
      <c r="Q49" s="252"/>
      <c r="R49" s="252"/>
      <c r="S49" s="252"/>
      <c r="T49" s="252"/>
      <c r="U49" s="252"/>
    </row>
    <row r="50" spans="2:21" ht="12.75" customHeight="1" x14ac:dyDescent="0.25">
      <c r="B50" s="588"/>
      <c r="D50" s="269"/>
      <c r="E50" s="298" t="s">
        <v>645</v>
      </c>
      <c r="F50" s="305" t="s">
        <v>619</v>
      </c>
      <c r="G50" s="305" t="s">
        <v>631</v>
      </c>
      <c r="H50" s="12"/>
      <c r="I50" s="599"/>
      <c r="K50" s="269"/>
      <c r="L50" s="302" t="s">
        <v>646</v>
      </c>
      <c r="M50" s="298" t="s">
        <v>619</v>
      </c>
      <c r="N50" s="298" t="s">
        <v>631</v>
      </c>
      <c r="P50" s="600"/>
      <c r="Q50" s="252"/>
      <c r="R50" s="252"/>
      <c r="S50" s="252"/>
      <c r="T50" s="252"/>
      <c r="U50" s="252"/>
    </row>
    <row r="51" spans="2:21" ht="12.75" customHeight="1" x14ac:dyDescent="0.25">
      <c r="B51" s="262" t="s">
        <v>297</v>
      </c>
      <c r="C51" s="265" t="s">
        <v>298</v>
      </c>
      <c r="D51" s="265" t="s">
        <v>298</v>
      </c>
      <c r="E51" s="265" t="s">
        <v>298</v>
      </c>
      <c r="F51" s="265" t="s">
        <v>298</v>
      </c>
      <c r="G51" s="265" t="s">
        <v>298</v>
      </c>
      <c r="H51" s="311"/>
      <c r="I51" s="291" t="s">
        <v>297</v>
      </c>
      <c r="J51" s="265" t="s">
        <v>355</v>
      </c>
      <c r="K51" s="265" t="s">
        <v>355</v>
      </c>
      <c r="L51" s="265" t="s">
        <v>355</v>
      </c>
      <c r="M51" s="265" t="s">
        <v>355</v>
      </c>
      <c r="N51" s="265" t="s">
        <v>355</v>
      </c>
      <c r="P51" s="249"/>
      <c r="Q51" s="249"/>
      <c r="R51" s="249"/>
      <c r="S51" s="249"/>
      <c r="T51" s="249"/>
      <c r="U51" s="249"/>
    </row>
    <row r="52" spans="2:21" ht="15" customHeight="1" x14ac:dyDescent="0.25">
      <c r="B52" s="588" t="s">
        <v>299</v>
      </c>
      <c r="C52" s="261" t="s">
        <v>381</v>
      </c>
      <c r="D52" s="261" t="s">
        <v>381</v>
      </c>
      <c r="E52" s="261" t="s">
        <v>381</v>
      </c>
      <c r="F52" s="261" t="s">
        <v>381</v>
      </c>
      <c r="G52" s="261" t="s">
        <v>381</v>
      </c>
      <c r="H52" s="12"/>
      <c r="I52" s="601" t="s">
        <v>299</v>
      </c>
      <c r="J52" s="261" t="s">
        <v>382</v>
      </c>
      <c r="K52" s="261" t="s">
        <v>382</v>
      </c>
      <c r="L52" s="261" t="s">
        <v>382</v>
      </c>
      <c r="M52" s="261" t="s">
        <v>382</v>
      </c>
      <c r="N52" s="261" t="s">
        <v>382</v>
      </c>
      <c r="P52" s="600"/>
      <c r="Q52" s="252"/>
      <c r="R52" s="252"/>
      <c r="S52" s="252"/>
      <c r="T52" s="252"/>
      <c r="U52" s="252"/>
    </row>
    <row r="53" spans="2:21" ht="12.75" customHeight="1" x14ac:dyDescent="0.25">
      <c r="B53" s="588"/>
      <c r="C53" s="263"/>
      <c r="D53" s="263"/>
      <c r="E53" s="263"/>
      <c r="F53" s="263"/>
      <c r="G53" s="263"/>
      <c r="H53" s="12"/>
      <c r="I53" s="601"/>
      <c r="J53" s="263"/>
      <c r="K53" s="263"/>
      <c r="L53" s="263"/>
      <c r="M53" s="263"/>
      <c r="N53" s="263"/>
      <c r="P53" s="600"/>
      <c r="Q53" s="252"/>
      <c r="R53" s="252"/>
      <c r="S53" s="252"/>
      <c r="T53" s="252"/>
      <c r="U53" s="252"/>
    </row>
    <row r="54" spans="2:21" ht="12.75" customHeight="1" x14ac:dyDescent="0.25">
      <c r="B54" s="588"/>
      <c r="C54" s="264"/>
      <c r="D54" s="264"/>
      <c r="E54" s="264"/>
      <c r="F54" s="264"/>
      <c r="G54" s="264"/>
      <c r="H54" s="12"/>
      <c r="I54" s="601"/>
      <c r="J54" s="264"/>
      <c r="K54" s="264"/>
      <c r="L54" s="264"/>
      <c r="M54" s="264"/>
      <c r="N54" s="264"/>
      <c r="P54" s="600"/>
      <c r="Q54" s="252"/>
      <c r="R54" s="252"/>
      <c r="S54" s="252"/>
      <c r="T54" s="252"/>
      <c r="U54" s="252"/>
    </row>
    <row r="55" spans="2:21" ht="15" customHeight="1" x14ac:dyDescent="0.25">
      <c r="B55" s="588" t="s">
        <v>316</v>
      </c>
      <c r="C55" s="261" t="s">
        <v>381</v>
      </c>
      <c r="D55" s="261" t="s">
        <v>381</v>
      </c>
      <c r="E55" s="261" t="s">
        <v>381</v>
      </c>
      <c r="F55" s="261" t="s">
        <v>381</v>
      </c>
      <c r="G55" s="261" t="s">
        <v>381</v>
      </c>
      <c r="H55" s="12"/>
      <c r="I55" s="599" t="s">
        <v>316</v>
      </c>
      <c r="J55" s="261" t="s">
        <v>382</v>
      </c>
      <c r="K55" s="261" t="s">
        <v>382</v>
      </c>
      <c r="L55" s="261" t="s">
        <v>382</v>
      </c>
      <c r="M55" s="261" t="s">
        <v>382</v>
      </c>
      <c r="N55" s="261" t="s">
        <v>382</v>
      </c>
      <c r="P55" s="600"/>
      <c r="Q55" s="252"/>
      <c r="R55" s="252"/>
      <c r="S55" s="252"/>
      <c r="T55" s="252"/>
      <c r="U55" s="252"/>
    </row>
    <row r="56" spans="2:21" ht="12.75" customHeight="1" x14ac:dyDescent="0.25">
      <c r="B56" s="588"/>
      <c r="C56" s="263"/>
      <c r="D56" s="263"/>
      <c r="E56" s="263"/>
      <c r="F56" s="263"/>
      <c r="G56" s="263"/>
      <c r="H56" s="12"/>
      <c r="I56" s="599"/>
      <c r="J56" s="263"/>
      <c r="K56" s="263"/>
      <c r="L56" s="263"/>
      <c r="M56" s="263"/>
      <c r="N56" s="263"/>
      <c r="P56" s="600"/>
      <c r="Q56" s="252"/>
      <c r="R56" s="252"/>
      <c r="S56" s="252"/>
      <c r="T56" s="252"/>
      <c r="U56" s="252"/>
    </row>
    <row r="57" spans="2:21" ht="12.75" customHeight="1" x14ac:dyDescent="0.25">
      <c r="B57" s="588"/>
      <c r="C57" s="264"/>
      <c r="D57" s="264"/>
      <c r="E57" s="264"/>
      <c r="F57" s="264"/>
      <c r="G57" s="264"/>
      <c r="H57" s="12"/>
      <c r="I57" s="599"/>
      <c r="J57" s="264"/>
      <c r="K57" s="264"/>
      <c r="L57" s="264"/>
      <c r="M57" s="264"/>
      <c r="N57" s="264"/>
      <c r="P57" s="600"/>
      <c r="Q57" s="252"/>
      <c r="R57" s="252"/>
      <c r="S57" s="252"/>
      <c r="T57" s="252"/>
      <c r="U57" s="252"/>
    </row>
    <row r="58" spans="2:21" ht="15" customHeight="1" x14ac:dyDescent="0.25">
      <c r="B58" s="588" t="s">
        <v>319</v>
      </c>
      <c r="C58" s="261" t="s">
        <v>381</v>
      </c>
      <c r="D58" s="261" t="s">
        <v>381</v>
      </c>
      <c r="E58" s="261" t="s">
        <v>381</v>
      </c>
      <c r="F58" s="261" t="s">
        <v>381</v>
      </c>
      <c r="G58" s="261" t="s">
        <v>381</v>
      </c>
      <c r="H58" s="12"/>
      <c r="I58" s="599" t="s">
        <v>319</v>
      </c>
      <c r="J58" s="261" t="s">
        <v>382</v>
      </c>
      <c r="K58" s="261" t="s">
        <v>382</v>
      </c>
      <c r="L58" s="261" t="s">
        <v>382</v>
      </c>
      <c r="M58" s="261" t="s">
        <v>382</v>
      </c>
      <c r="N58" s="261" t="s">
        <v>382</v>
      </c>
      <c r="P58" s="600"/>
      <c r="Q58" s="252"/>
      <c r="R58" s="252"/>
      <c r="S58" s="252"/>
      <c r="T58" s="252"/>
      <c r="U58" s="252"/>
    </row>
    <row r="59" spans="2:21" ht="12.75" customHeight="1" x14ac:dyDescent="0.25">
      <c r="B59" s="588"/>
      <c r="C59" s="263"/>
      <c r="D59" s="263"/>
      <c r="E59" s="263"/>
      <c r="F59" s="263"/>
      <c r="G59" s="263"/>
      <c r="H59" s="12"/>
      <c r="I59" s="599"/>
      <c r="J59" s="263"/>
      <c r="K59" s="263"/>
      <c r="L59" s="263"/>
      <c r="M59" s="263"/>
      <c r="N59" s="263"/>
      <c r="P59" s="600"/>
      <c r="Q59" s="252"/>
      <c r="R59" s="307"/>
      <c r="S59" s="307"/>
      <c r="T59" s="252"/>
      <c r="U59" s="252"/>
    </row>
    <row r="60" spans="2:21" ht="12.75" customHeight="1" x14ac:dyDescent="0.25">
      <c r="B60" s="588"/>
      <c r="C60" s="264"/>
      <c r="D60" s="264"/>
      <c r="E60" s="264"/>
      <c r="F60" s="264"/>
      <c r="G60" s="264"/>
      <c r="H60" s="12"/>
      <c r="I60" s="599"/>
      <c r="J60" s="264"/>
      <c r="K60" s="264"/>
      <c r="L60" s="264"/>
      <c r="M60" s="264"/>
      <c r="N60" s="264"/>
      <c r="P60" s="600"/>
      <c r="Q60" s="252"/>
      <c r="R60" s="252"/>
      <c r="S60" s="252"/>
      <c r="T60" s="252"/>
      <c r="U60" s="252"/>
    </row>
    <row r="61" spans="2:21" ht="15" customHeight="1" x14ac:dyDescent="0.25">
      <c r="B61" s="588" t="s">
        <v>325</v>
      </c>
      <c r="C61" s="267"/>
      <c r="D61" s="267"/>
      <c r="E61" s="267"/>
      <c r="F61" s="313"/>
      <c r="G61" s="267"/>
      <c r="H61" s="32"/>
      <c r="I61" s="588" t="s">
        <v>325</v>
      </c>
      <c r="J61" s="267"/>
      <c r="K61" s="267"/>
      <c r="L61" s="267"/>
      <c r="M61" s="313"/>
      <c r="N61" s="267"/>
      <c r="P61" s="593"/>
      <c r="Q61" s="252"/>
      <c r="R61" s="252"/>
      <c r="S61" s="252"/>
      <c r="T61" s="252"/>
      <c r="U61" s="252"/>
    </row>
    <row r="62" spans="2:21" ht="12.75" customHeight="1" x14ac:dyDescent="0.25">
      <c r="B62" s="588"/>
      <c r="C62" s="268"/>
      <c r="D62" s="268"/>
      <c r="E62" s="268"/>
      <c r="F62" s="314"/>
      <c r="G62" s="268"/>
      <c r="H62" s="32"/>
      <c r="I62" s="588"/>
      <c r="J62" s="268"/>
      <c r="K62" s="268"/>
      <c r="L62" s="268"/>
      <c r="M62" s="314"/>
      <c r="N62" s="268"/>
      <c r="P62" s="593"/>
      <c r="Q62" s="252"/>
      <c r="R62" s="252"/>
      <c r="S62" s="252"/>
      <c r="T62" s="252"/>
      <c r="U62" s="252"/>
    </row>
    <row r="63" spans="2:21" ht="12.75" customHeight="1" x14ac:dyDescent="0.25">
      <c r="B63" s="588"/>
      <c r="C63" s="269"/>
      <c r="D63" s="269"/>
      <c r="E63" s="269"/>
      <c r="F63" s="269"/>
      <c r="G63" s="269"/>
      <c r="H63" s="32"/>
      <c r="I63" s="588"/>
      <c r="J63" s="269"/>
      <c r="K63" s="269"/>
      <c r="L63" s="269"/>
      <c r="M63" s="269"/>
      <c r="N63" s="269"/>
      <c r="P63" s="593"/>
      <c r="Q63" s="252"/>
      <c r="R63" s="252"/>
      <c r="S63" s="252"/>
      <c r="T63" s="252"/>
      <c r="U63" s="252"/>
    </row>
    <row r="64" spans="2:21" ht="12.75" customHeight="1" x14ac:dyDescent="0.25">
      <c r="B64" s="32"/>
      <c r="C64" s="32"/>
      <c r="D64" s="32"/>
      <c r="E64" s="32"/>
      <c r="F64" s="32"/>
      <c r="G64" s="32"/>
      <c r="H64" s="32"/>
      <c r="I64" s="266"/>
      <c r="J64" s="315"/>
      <c r="K64" s="32"/>
      <c r="L64" s="32"/>
      <c r="M64" s="32"/>
      <c r="N64" s="32"/>
      <c r="P64" s="266"/>
      <c r="Q64" s="32"/>
      <c r="R64" s="32"/>
      <c r="S64" s="32"/>
      <c r="T64" s="32"/>
      <c r="U64" s="32"/>
    </row>
    <row r="65" spans="1:21" ht="12.75" customHeight="1" x14ac:dyDescent="0.25">
      <c r="B65" s="32"/>
      <c r="C65" s="32"/>
      <c r="D65" s="32"/>
      <c r="E65" s="32"/>
      <c r="F65" s="32"/>
      <c r="G65" s="32"/>
      <c r="H65" s="32"/>
      <c r="I65" s="266"/>
      <c r="J65" s="315"/>
      <c r="K65" s="32"/>
      <c r="L65" s="32"/>
      <c r="M65" s="32"/>
      <c r="N65" s="32"/>
      <c r="P65" s="266"/>
      <c r="Q65" s="32"/>
      <c r="R65" s="32"/>
      <c r="S65" s="32"/>
      <c r="T65" s="32"/>
      <c r="U65" s="32"/>
    </row>
    <row r="66" spans="1:21" ht="15" customHeight="1" x14ac:dyDescent="0.25">
      <c r="B66" s="590" t="str">
        <f>B35</f>
        <v>ENFEKSİYON HASTALIKLARI ve KLİNİK MİKROBİYOLOJİ STAJI</v>
      </c>
      <c r="C66" s="590"/>
      <c r="D66" s="590"/>
      <c r="E66" s="590"/>
      <c r="F66" s="590"/>
      <c r="G66" s="590"/>
      <c r="I66" s="590" t="str">
        <f>I35</f>
        <v xml:space="preserve">INFECTIOUS DISEASES AND CLINICAL MICROBIOLOGY
</v>
      </c>
      <c r="J66" s="590"/>
      <c r="K66" s="590"/>
      <c r="L66" s="590"/>
      <c r="M66" s="590"/>
      <c r="N66" s="590"/>
      <c r="P66" s="598"/>
      <c r="Q66" s="598"/>
      <c r="R66" s="598"/>
      <c r="S66" s="598"/>
      <c r="T66" s="598"/>
      <c r="U66" s="598"/>
    </row>
    <row r="67" spans="1:21" ht="12.75" customHeight="1" x14ac:dyDescent="0.25">
      <c r="B67" s="248"/>
      <c r="C67" s="249"/>
      <c r="D67" s="250">
        <f>D36+1</f>
        <v>3</v>
      </c>
      <c r="E67" s="251" t="str">
        <f>E36</f>
        <v>HAFTA</v>
      </c>
      <c r="F67" s="252"/>
      <c r="G67" s="253"/>
      <c r="I67" s="248"/>
      <c r="J67" s="284"/>
      <c r="K67" s="250">
        <f>K36+1</f>
        <v>3</v>
      </c>
      <c r="L67" s="251" t="str">
        <f>L36</f>
        <v>WEEK</v>
      </c>
      <c r="M67" s="252"/>
      <c r="N67" s="253"/>
      <c r="P67" s="249"/>
      <c r="Q67" s="249"/>
      <c r="R67" s="250"/>
      <c r="S67" s="251"/>
      <c r="T67" s="252"/>
      <c r="U67" s="249"/>
    </row>
    <row r="68" spans="1:21" ht="12.75" customHeight="1" x14ac:dyDescent="0.25">
      <c r="B68" s="254"/>
      <c r="C68" s="273"/>
      <c r="D68" s="273" t="str">
        <f>D37:I37</f>
        <v>Staj sorumlusu:</v>
      </c>
      <c r="E68" s="273" t="str">
        <f>E37:J37</f>
        <v>Dr. Rahmet GÜNER</v>
      </c>
      <c r="F68" s="273" t="str">
        <f>F37:K37</f>
        <v>Dr. Fatma ESER</v>
      </c>
      <c r="G68" s="274"/>
      <c r="H68" s="12"/>
      <c r="I68" s="275"/>
      <c r="J68" s="285"/>
      <c r="K68" s="273" t="str">
        <f>K37:P37</f>
        <v>Managers:</v>
      </c>
      <c r="L68" s="273" t="str">
        <f>L37:Q37</f>
        <v>Dr. Rahmet GÜNER</v>
      </c>
      <c r="M68" s="273" t="str">
        <f>M37:R37</f>
        <v>Dr. Fatma ESER</v>
      </c>
      <c r="N68" s="277"/>
      <c r="P68" s="276"/>
      <c r="Q68" s="276"/>
      <c r="R68" s="273"/>
      <c r="S68" s="273"/>
      <c r="T68" s="273"/>
      <c r="U68" s="276"/>
    </row>
    <row r="69" spans="1:21" ht="12.75" customHeight="1" x14ac:dyDescent="0.25">
      <c r="A69" s="283"/>
      <c r="B69" s="257" t="s">
        <v>246</v>
      </c>
      <c r="C69" s="258">
        <f>C38+5</f>
        <v>11</v>
      </c>
      <c r="D69" s="258">
        <f>D38+5</f>
        <v>12</v>
      </c>
      <c r="E69" s="320">
        <f>E38+5</f>
        <v>13</v>
      </c>
      <c r="F69" s="258">
        <f>F38+5</f>
        <v>14</v>
      </c>
      <c r="G69" s="258">
        <f>G38+5</f>
        <v>15</v>
      </c>
      <c r="H69" s="271"/>
      <c r="I69" s="257" t="s">
        <v>127</v>
      </c>
      <c r="J69" s="258">
        <f>J38+5</f>
        <v>11</v>
      </c>
      <c r="K69" s="258">
        <f>K38+5</f>
        <v>12</v>
      </c>
      <c r="L69" s="320">
        <f>L38+5</f>
        <v>13</v>
      </c>
      <c r="M69" s="258">
        <f>M38+5</f>
        <v>14</v>
      </c>
      <c r="N69" s="258">
        <f>N38+5</f>
        <v>15</v>
      </c>
      <c r="P69" s="287"/>
      <c r="Q69" s="288"/>
      <c r="R69" s="288"/>
      <c r="S69" s="288"/>
      <c r="T69" s="288"/>
      <c r="U69" s="288"/>
    </row>
    <row r="70" spans="1:21" ht="15" customHeight="1" x14ac:dyDescent="0.25">
      <c r="B70" s="588" t="s">
        <v>247</v>
      </c>
      <c r="C70" s="308" t="s">
        <v>248</v>
      </c>
      <c r="D70" s="321" t="s">
        <v>248</v>
      </c>
      <c r="E70" s="322"/>
      <c r="F70" s="597" t="s">
        <v>682</v>
      </c>
      <c r="G70" s="594" t="s">
        <v>356</v>
      </c>
      <c r="H70" s="32"/>
      <c r="I70" s="591" t="s">
        <v>247</v>
      </c>
      <c r="J70" s="289" t="s">
        <v>249</v>
      </c>
      <c r="K70" s="290" t="s">
        <v>249</v>
      </c>
      <c r="L70" s="323"/>
      <c r="M70" s="595" t="s">
        <v>683</v>
      </c>
      <c r="N70" s="594" t="s">
        <v>684</v>
      </c>
      <c r="P70" s="593"/>
      <c r="Q70" s="252"/>
      <c r="R70" s="252"/>
      <c r="S70" s="252"/>
      <c r="T70" s="596"/>
      <c r="U70" s="596"/>
    </row>
    <row r="71" spans="1:21" ht="12.75" customHeight="1" x14ac:dyDescent="0.25">
      <c r="B71" s="588"/>
      <c r="C71" s="325" t="s">
        <v>685</v>
      </c>
      <c r="D71" s="326" t="s">
        <v>686</v>
      </c>
      <c r="E71" s="327"/>
      <c r="F71" s="597"/>
      <c r="G71" s="594"/>
      <c r="H71" s="32"/>
      <c r="I71" s="591"/>
      <c r="J71" s="294" t="s">
        <v>687</v>
      </c>
      <c r="K71" s="300" t="s">
        <v>688</v>
      </c>
      <c r="L71" s="328"/>
      <c r="M71" s="595"/>
      <c r="N71" s="594"/>
      <c r="P71" s="593"/>
      <c r="Q71" s="252"/>
      <c r="R71" s="252"/>
      <c r="S71" s="252"/>
      <c r="T71" s="596"/>
      <c r="U71" s="596"/>
    </row>
    <row r="72" spans="1:21" ht="12.75" customHeight="1" x14ac:dyDescent="0.25">
      <c r="B72" s="588"/>
      <c r="C72" s="305" t="s">
        <v>632</v>
      </c>
      <c r="D72" s="329" t="s">
        <v>629</v>
      </c>
      <c r="E72" s="327"/>
      <c r="F72" s="597"/>
      <c r="G72" s="594"/>
      <c r="H72" s="32"/>
      <c r="I72" s="591"/>
      <c r="J72" s="298" t="s">
        <v>677</v>
      </c>
      <c r="K72" s="330" t="s">
        <v>629</v>
      </c>
      <c r="L72" s="328"/>
      <c r="M72" s="595"/>
      <c r="N72" s="594"/>
      <c r="P72" s="593"/>
      <c r="Q72" s="252"/>
      <c r="R72" s="252"/>
      <c r="S72" s="252"/>
      <c r="T72" s="596"/>
      <c r="U72" s="596"/>
    </row>
    <row r="73" spans="1:21" ht="15" customHeight="1" x14ac:dyDescent="0.25">
      <c r="B73" s="588" t="s">
        <v>264</v>
      </c>
      <c r="C73" s="308" t="s">
        <v>248</v>
      </c>
      <c r="D73" s="321" t="s">
        <v>248</v>
      </c>
      <c r="E73" s="331"/>
      <c r="F73" s="597"/>
      <c r="G73" s="594"/>
      <c r="H73" s="32"/>
      <c r="I73" s="588" t="s">
        <v>264</v>
      </c>
      <c r="J73" s="289" t="s">
        <v>249</v>
      </c>
      <c r="K73" s="290" t="s">
        <v>249</v>
      </c>
      <c r="L73" s="332"/>
      <c r="M73" s="595"/>
      <c r="N73" s="594"/>
      <c r="P73" s="593"/>
      <c r="Q73" s="252"/>
      <c r="R73" s="252"/>
      <c r="S73" s="252"/>
      <c r="T73" s="596"/>
      <c r="U73" s="596"/>
    </row>
    <row r="74" spans="1:21" ht="12.75" customHeight="1" x14ac:dyDescent="0.25">
      <c r="B74" s="588"/>
      <c r="C74" s="306" t="s">
        <v>689</v>
      </c>
      <c r="D74" s="326" t="s">
        <v>686</v>
      </c>
      <c r="E74" s="327"/>
      <c r="F74" s="597"/>
      <c r="G74" s="594"/>
      <c r="H74" s="32"/>
      <c r="I74" s="588"/>
      <c r="J74" s="294" t="s">
        <v>690</v>
      </c>
      <c r="K74" s="300" t="s">
        <v>688</v>
      </c>
      <c r="L74" s="328"/>
      <c r="M74" s="595"/>
      <c r="N74" s="594"/>
      <c r="P74" s="593"/>
      <c r="Q74" s="252"/>
      <c r="R74" s="252"/>
      <c r="S74" s="252"/>
      <c r="T74" s="596"/>
      <c r="U74" s="596"/>
    </row>
    <row r="75" spans="1:21" ht="12.75" customHeight="1" x14ac:dyDescent="0.25">
      <c r="B75" s="588"/>
      <c r="C75" s="299" t="s">
        <v>632</v>
      </c>
      <c r="D75" s="329" t="s">
        <v>629</v>
      </c>
      <c r="E75" s="327"/>
      <c r="F75" s="597"/>
      <c r="G75" s="594"/>
      <c r="H75" s="32"/>
      <c r="I75" s="588"/>
      <c r="J75" s="298" t="s">
        <v>677</v>
      </c>
      <c r="K75" s="330" t="s">
        <v>629</v>
      </c>
      <c r="L75" s="328"/>
      <c r="M75" s="595"/>
      <c r="N75" s="594"/>
      <c r="P75" s="593"/>
      <c r="Q75" s="252"/>
      <c r="R75" s="252"/>
      <c r="S75" s="252"/>
      <c r="T75" s="596"/>
      <c r="U75" s="596"/>
    </row>
    <row r="76" spans="1:21" ht="15" customHeight="1" x14ac:dyDescent="0.25">
      <c r="B76" s="589" t="s">
        <v>275</v>
      </c>
      <c r="C76" s="333"/>
      <c r="D76" s="293" t="s">
        <v>248</v>
      </c>
      <c r="E76" s="334"/>
      <c r="F76" s="597"/>
      <c r="G76" s="594"/>
      <c r="H76" s="32"/>
      <c r="I76" s="588" t="s">
        <v>275</v>
      </c>
      <c r="J76" s="333"/>
      <c r="K76" s="290" t="s">
        <v>249</v>
      </c>
      <c r="L76" s="332"/>
      <c r="M76" s="595"/>
      <c r="N76" s="594"/>
      <c r="P76" s="593"/>
      <c r="Q76" s="252"/>
      <c r="R76" s="252"/>
      <c r="S76" s="252"/>
      <c r="T76" s="596"/>
      <c r="U76" s="596"/>
    </row>
    <row r="77" spans="1:21" ht="12.75" customHeight="1" x14ac:dyDescent="0.25">
      <c r="B77" s="589"/>
      <c r="C77" s="335"/>
      <c r="D77" s="295" t="s">
        <v>691</v>
      </c>
      <c r="E77" s="336" t="s">
        <v>692</v>
      </c>
      <c r="F77" s="597"/>
      <c r="G77" s="594"/>
      <c r="H77" s="32"/>
      <c r="I77" s="588"/>
      <c r="J77" s="335"/>
      <c r="K77" s="300" t="s">
        <v>693</v>
      </c>
      <c r="L77" s="332"/>
      <c r="M77" s="595"/>
      <c r="N77" s="594"/>
      <c r="P77" s="593"/>
      <c r="Q77" s="252"/>
      <c r="R77" s="252"/>
      <c r="S77" s="252"/>
      <c r="T77" s="596"/>
      <c r="U77" s="596"/>
    </row>
    <row r="78" spans="1:21" ht="12.75" customHeight="1" x14ac:dyDescent="0.25">
      <c r="B78" s="589"/>
      <c r="C78" s="337"/>
      <c r="D78" s="297" t="s">
        <v>645</v>
      </c>
      <c r="E78" s="334"/>
      <c r="F78" s="597"/>
      <c r="G78" s="594"/>
      <c r="H78" s="32"/>
      <c r="I78" s="588"/>
      <c r="J78" s="337"/>
      <c r="K78" s="330" t="s">
        <v>629</v>
      </c>
      <c r="L78" s="332"/>
      <c r="M78" s="595"/>
      <c r="N78" s="594"/>
      <c r="P78" s="593"/>
      <c r="Q78" s="252"/>
      <c r="R78" s="252"/>
      <c r="S78" s="252"/>
      <c r="T78" s="596"/>
      <c r="U78" s="596"/>
    </row>
    <row r="79" spans="1:21" ht="15" customHeight="1" x14ac:dyDescent="0.25">
      <c r="B79" s="588" t="s">
        <v>286</v>
      </c>
      <c r="C79" s="338"/>
      <c r="D79" s="267"/>
      <c r="E79" s="339"/>
      <c r="F79" s="597"/>
      <c r="G79" s="594"/>
      <c r="H79" s="32"/>
      <c r="I79" s="588" t="s">
        <v>286</v>
      </c>
      <c r="J79" s="338"/>
      <c r="K79" s="267"/>
      <c r="L79" s="332" t="s">
        <v>694</v>
      </c>
      <c r="M79" s="595"/>
      <c r="N79" s="594"/>
      <c r="P79" s="593"/>
      <c r="Q79" s="252"/>
      <c r="R79" s="252"/>
      <c r="S79" s="252"/>
      <c r="T79" s="596"/>
      <c r="U79" s="596"/>
    </row>
    <row r="80" spans="1:21" ht="12.75" customHeight="1" x14ac:dyDescent="0.25">
      <c r="B80" s="588"/>
      <c r="C80" s="338"/>
      <c r="D80" s="310"/>
      <c r="E80" s="339"/>
      <c r="F80" s="597"/>
      <c r="G80" s="594"/>
      <c r="H80" s="32"/>
      <c r="I80" s="588"/>
      <c r="J80" s="338"/>
      <c r="K80" s="310"/>
      <c r="L80" s="332"/>
      <c r="M80" s="595"/>
      <c r="N80" s="594"/>
      <c r="P80" s="593"/>
      <c r="Q80" s="252"/>
      <c r="R80" s="252"/>
      <c r="S80" s="252"/>
      <c r="T80" s="596"/>
      <c r="U80" s="596"/>
    </row>
    <row r="81" spans="2:21" ht="12.75" customHeight="1" x14ac:dyDescent="0.25">
      <c r="B81" s="588"/>
      <c r="C81" s="340"/>
      <c r="D81" s="269"/>
      <c r="E81" s="339"/>
      <c r="F81" s="597"/>
      <c r="G81" s="594"/>
      <c r="H81" s="32"/>
      <c r="I81" s="588"/>
      <c r="J81" s="340"/>
      <c r="K81" s="269"/>
      <c r="L81" s="332"/>
      <c r="M81" s="595"/>
      <c r="N81" s="594"/>
      <c r="P81" s="593"/>
      <c r="Q81" s="252"/>
      <c r="R81" s="252"/>
      <c r="S81" s="252"/>
      <c r="T81" s="596"/>
      <c r="U81" s="596"/>
    </row>
    <row r="82" spans="2:21" ht="12.75" customHeight="1" x14ac:dyDescent="0.25">
      <c r="B82" s="262" t="s">
        <v>297</v>
      </c>
      <c r="C82" s="265" t="s">
        <v>298</v>
      </c>
      <c r="D82" s="341" t="s">
        <v>298</v>
      </c>
      <c r="E82" s="334"/>
      <c r="F82" s="597"/>
      <c r="G82" s="594"/>
      <c r="H82" s="266"/>
      <c r="I82" s="262" t="s">
        <v>297</v>
      </c>
      <c r="J82" s="265" t="s">
        <v>355</v>
      </c>
      <c r="K82" s="312" t="s">
        <v>355</v>
      </c>
      <c r="L82" s="342"/>
      <c r="M82" s="595"/>
      <c r="N82" s="594"/>
      <c r="P82" s="246"/>
      <c r="Q82" s="249"/>
      <c r="R82" s="249"/>
      <c r="S82" s="249"/>
      <c r="T82" s="596"/>
      <c r="U82" s="596"/>
    </row>
    <row r="83" spans="2:21" ht="15" customHeight="1" x14ac:dyDescent="0.25">
      <c r="B83" s="588" t="s">
        <v>299</v>
      </c>
      <c r="C83" s="261" t="s">
        <v>381</v>
      </c>
      <c r="D83" s="343" t="s">
        <v>381</v>
      </c>
      <c r="E83" s="334"/>
      <c r="F83" s="597"/>
      <c r="G83" s="594"/>
      <c r="H83" s="32"/>
      <c r="I83" s="589" t="s">
        <v>299</v>
      </c>
      <c r="J83" s="261" t="s">
        <v>382</v>
      </c>
      <c r="K83" s="343" t="s">
        <v>382</v>
      </c>
      <c r="L83" s="332"/>
      <c r="M83" s="595"/>
      <c r="N83" s="594"/>
      <c r="P83" s="593"/>
      <c r="Q83" s="252"/>
      <c r="R83" s="252"/>
      <c r="S83" s="252"/>
      <c r="T83" s="596"/>
      <c r="U83" s="596"/>
    </row>
    <row r="84" spans="2:21" ht="12.75" customHeight="1" x14ac:dyDescent="0.25">
      <c r="B84" s="588"/>
      <c r="C84" s="263"/>
      <c r="D84" s="344"/>
      <c r="E84" s="334"/>
      <c r="F84" s="597"/>
      <c r="G84" s="594"/>
      <c r="H84" s="32"/>
      <c r="I84" s="589"/>
      <c r="J84" s="263"/>
      <c r="K84" s="344"/>
      <c r="L84" s="332"/>
      <c r="M84" s="595"/>
      <c r="N84" s="594"/>
      <c r="P84" s="593"/>
      <c r="Q84" s="252"/>
      <c r="R84" s="252"/>
      <c r="S84" s="252"/>
      <c r="T84" s="596"/>
      <c r="U84" s="596"/>
    </row>
    <row r="85" spans="2:21" ht="12.75" customHeight="1" x14ac:dyDescent="0.25">
      <c r="B85" s="588"/>
      <c r="C85" s="264"/>
      <c r="D85" s="345"/>
      <c r="E85" s="334"/>
      <c r="F85" s="597"/>
      <c r="G85" s="594"/>
      <c r="H85" s="32"/>
      <c r="I85" s="589"/>
      <c r="J85" s="264"/>
      <c r="K85" s="345"/>
      <c r="L85" s="332"/>
      <c r="M85" s="595"/>
      <c r="N85" s="594"/>
      <c r="P85" s="593"/>
      <c r="Q85" s="252"/>
      <c r="R85" s="252"/>
      <c r="S85" s="252"/>
      <c r="T85" s="596"/>
      <c r="U85" s="596"/>
    </row>
    <row r="86" spans="2:21" ht="15" customHeight="1" x14ac:dyDescent="0.25">
      <c r="B86" s="588" t="s">
        <v>316</v>
      </c>
      <c r="C86" s="261" t="s">
        <v>381</v>
      </c>
      <c r="D86" s="343" t="s">
        <v>381</v>
      </c>
      <c r="E86" s="334"/>
      <c r="F86" s="597"/>
      <c r="G86" s="594"/>
      <c r="H86" s="32"/>
      <c r="I86" s="588" t="s">
        <v>316</v>
      </c>
      <c r="J86" s="261" t="s">
        <v>382</v>
      </c>
      <c r="K86" s="343" t="s">
        <v>382</v>
      </c>
      <c r="L86" s="332"/>
      <c r="M86" s="595"/>
      <c r="N86" s="594"/>
      <c r="P86" s="593"/>
      <c r="Q86" s="252"/>
      <c r="R86" s="252"/>
      <c r="S86" s="252"/>
      <c r="T86" s="596"/>
      <c r="U86" s="596"/>
    </row>
    <row r="87" spans="2:21" ht="12.75" customHeight="1" x14ac:dyDescent="0.25">
      <c r="B87" s="588"/>
      <c r="C87" s="263"/>
      <c r="D87" s="344"/>
      <c r="E87" s="334"/>
      <c r="F87" s="597"/>
      <c r="G87" s="594"/>
      <c r="H87" s="32"/>
      <c r="I87" s="588"/>
      <c r="J87" s="263"/>
      <c r="K87" s="344"/>
      <c r="L87" s="332"/>
      <c r="M87" s="595"/>
      <c r="N87" s="594"/>
      <c r="P87" s="593"/>
      <c r="Q87" s="252"/>
      <c r="R87" s="252"/>
      <c r="S87" s="252"/>
      <c r="T87" s="596"/>
      <c r="U87" s="596"/>
    </row>
    <row r="88" spans="2:21" ht="12.75" customHeight="1" x14ac:dyDescent="0.25">
      <c r="B88" s="588"/>
      <c r="C88" s="264"/>
      <c r="D88" s="345"/>
      <c r="E88" s="334"/>
      <c r="F88" s="597"/>
      <c r="G88" s="594"/>
      <c r="H88" s="32"/>
      <c r="I88" s="588"/>
      <c r="J88" s="264"/>
      <c r="K88" s="345"/>
      <c r="L88" s="332"/>
      <c r="M88" s="595"/>
      <c r="N88" s="594"/>
      <c r="P88" s="593"/>
      <c r="Q88" s="252"/>
      <c r="R88" s="252"/>
      <c r="S88" s="252"/>
      <c r="T88" s="596"/>
      <c r="U88" s="596"/>
    </row>
    <row r="89" spans="2:21" ht="15" customHeight="1" x14ac:dyDescent="0.25">
      <c r="B89" s="588" t="s">
        <v>319</v>
      </c>
      <c r="C89" s="261" t="s">
        <v>381</v>
      </c>
      <c r="D89" s="343" t="s">
        <v>381</v>
      </c>
      <c r="E89" s="334"/>
      <c r="F89" s="597"/>
      <c r="G89" s="594"/>
      <c r="H89" s="32"/>
      <c r="I89" s="588" t="s">
        <v>319</v>
      </c>
      <c r="J89" s="261" t="s">
        <v>382</v>
      </c>
      <c r="K89" s="343" t="s">
        <v>382</v>
      </c>
      <c r="L89" s="332"/>
      <c r="M89" s="595"/>
      <c r="N89" s="594"/>
      <c r="P89" s="593"/>
      <c r="Q89" s="252"/>
      <c r="R89" s="252"/>
      <c r="S89" s="252"/>
      <c r="T89" s="596"/>
      <c r="U89" s="596"/>
    </row>
    <row r="90" spans="2:21" ht="12.75" customHeight="1" x14ac:dyDescent="0.25">
      <c r="B90" s="588"/>
      <c r="C90" s="263"/>
      <c r="D90" s="344"/>
      <c r="E90" s="334"/>
      <c r="F90" s="597"/>
      <c r="G90" s="594"/>
      <c r="H90" s="32"/>
      <c r="I90" s="588"/>
      <c r="J90" s="263"/>
      <c r="K90" s="344"/>
      <c r="L90" s="332"/>
      <c r="M90" s="595"/>
      <c r="N90" s="594"/>
      <c r="P90" s="593"/>
      <c r="Q90" s="252"/>
      <c r="R90" s="307"/>
      <c r="S90" s="307"/>
      <c r="T90" s="596"/>
      <c r="U90" s="596"/>
    </row>
    <row r="91" spans="2:21" ht="12.75" customHeight="1" x14ac:dyDescent="0.25">
      <c r="B91" s="588"/>
      <c r="C91" s="264"/>
      <c r="D91" s="345"/>
      <c r="E91" s="346"/>
      <c r="F91" s="597"/>
      <c r="G91" s="594"/>
      <c r="H91" s="32"/>
      <c r="I91" s="588"/>
      <c r="J91" s="264"/>
      <c r="K91" s="345"/>
      <c r="L91" s="347"/>
      <c r="M91" s="595"/>
      <c r="N91" s="594"/>
      <c r="P91" s="593"/>
      <c r="Q91" s="252"/>
      <c r="R91" s="252"/>
      <c r="S91" s="252"/>
      <c r="T91" s="596"/>
      <c r="U91" s="596"/>
    </row>
    <row r="92" spans="2:21" ht="15" customHeight="1" x14ac:dyDescent="0.25">
      <c r="B92" s="588" t="s">
        <v>325</v>
      </c>
      <c r="C92" s="348"/>
      <c r="D92" s="349"/>
      <c r="E92" s="279"/>
      <c r="F92" s="350"/>
      <c r="G92" s="278"/>
      <c r="H92" s="32"/>
      <c r="I92" s="588" t="s">
        <v>325</v>
      </c>
      <c r="J92" s="348"/>
      <c r="K92" s="278"/>
      <c r="L92" s="279"/>
      <c r="M92" s="278"/>
      <c r="N92" s="278"/>
      <c r="P92" s="593"/>
      <c r="Q92" s="247"/>
      <c r="R92" s="247"/>
      <c r="S92" s="247"/>
      <c r="T92" s="247"/>
      <c r="U92" s="247"/>
    </row>
    <row r="93" spans="2:21" ht="12.75" customHeight="1" x14ac:dyDescent="0.25">
      <c r="B93" s="588"/>
      <c r="C93" s="351"/>
      <c r="D93" s="352"/>
      <c r="E93" s="279"/>
      <c r="F93" s="353"/>
      <c r="G93" s="279"/>
      <c r="H93" s="32"/>
      <c r="I93" s="588"/>
      <c r="J93" s="351"/>
      <c r="K93" s="279"/>
      <c r="L93" s="279"/>
      <c r="M93" s="279"/>
      <c r="N93" s="279"/>
      <c r="P93" s="593"/>
      <c r="Q93" s="247"/>
      <c r="R93" s="247"/>
      <c r="S93" s="247"/>
      <c r="T93" s="247"/>
      <c r="U93" s="247"/>
    </row>
    <row r="94" spans="2:21" ht="12.75" customHeight="1" x14ac:dyDescent="0.25">
      <c r="B94" s="588"/>
      <c r="C94" s="354"/>
      <c r="D94" s="355"/>
      <c r="E94" s="280"/>
      <c r="F94" s="356"/>
      <c r="G94" s="280"/>
      <c r="H94" s="32"/>
      <c r="I94" s="588"/>
      <c r="J94" s="354"/>
      <c r="K94" s="280"/>
      <c r="L94" s="280"/>
      <c r="M94" s="280"/>
      <c r="N94" s="280"/>
      <c r="P94" s="593"/>
      <c r="Q94" s="247"/>
      <c r="R94" s="247"/>
      <c r="S94" s="247"/>
      <c r="T94" s="247"/>
      <c r="U94" s="247"/>
    </row>
    <row r="95" spans="2:21" ht="12.75" customHeight="1" x14ac:dyDescent="0.25"/>
    <row r="96" spans="2:21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90">
    <mergeCell ref="B1:G1"/>
    <mergeCell ref="I1:N1"/>
    <mergeCell ref="P1:U1"/>
    <mergeCell ref="B4:G4"/>
    <mergeCell ref="I4:N4"/>
    <mergeCell ref="P4:U4"/>
    <mergeCell ref="B8:B10"/>
    <mergeCell ref="I8:I10"/>
    <mergeCell ref="P8:P10"/>
    <mergeCell ref="B11:B13"/>
    <mergeCell ref="I11:I13"/>
    <mergeCell ref="P11:P13"/>
    <mergeCell ref="B14:B16"/>
    <mergeCell ref="I14:I16"/>
    <mergeCell ref="P14:P16"/>
    <mergeCell ref="B17:B19"/>
    <mergeCell ref="I17:I19"/>
    <mergeCell ref="P17:P19"/>
    <mergeCell ref="B21:B23"/>
    <mergeCell ref="I21:I23"/>
    <mergeCell ref="P21:P23"/>
    <mergeCell ref="B24:B26"/>
    <mergeCell ref="I24:I26"/>
    <mergeCell ref="P24:P26"/>
    <mergeCell ref="B27:B29"/>
    <mergeCell ref="I27:I29"/>
    <mergeCell ref="P27:P29"/>
    <mergeCell ref="B30:B32"/>
    <mergeCell ref="I30:I32"/>
    <mergeCell ref="P30:P32"/>
    <mergeCell ref="B35:G35"/>
    <mergeCell ref="I35:N35"/>
    <mergeCell ref="P35:U35"/>
    <mergeCell ref="B39:B41"/>
    <mergeCell ref="I39:I41"/>
    <mergeCell ref="P39:P41"/>
    <mergeCell ref="B42:B44"/>
    <mergeCell ref="I42:I44"/>
    <mergeCell ref="P42:P44"/>
    <mergeCell ref="B45:B47"/>
    <mergeCell ref="I45:I47"/>
    <mergeCell ref="P45:P47"/>
    <mergeCell ref="B48:B50"/>
    <mergeCell ref="I48:I50"/>
    <mergeCell ref="P48:P50"/>
    <mergeCell ref="B52:B54"/>
    <mergeCell ref="I52:I54"/>
    <mergeCell ref="P52:P54"/>
    <mergeCell ref="B55:B57"/>
    <mergeCell ref="I55:I57"/>
    <mergeCell ref="P55:P57"/>
    <mergeCell ref="B58:B60"/>
    <mergeCell ref="I58:I60"/>
    <mergeCell ref="P58:P60"/>
    <mergeCell ref="B61:B63"/>
    <mergeCell ref="I61:I63"/>
    <mergeCell ref="P61:P63"/>
    <mergeCell ref="B66:G66"/>
    <mergeCell ref="I66:N66"/>
    <mergeCell ref="P66:U66"/>
    <mergeCell ref="T70:T91"/>
    <mergeCell ref="U70:U91"/>
    <mergeCell ref="B73:B75"/>
    <mergeCell ref="I73:I75"/>
    <mergeCell ref="P73:P75"/>
    <mergeCell ref="B76:B78"/>
    <mergeCell ref="I76:I78"/>
    <mergeCell ref="P76:P78"/>
    <mergeCell ref="B79:B81"/>
    <mergeCell ref="I79:I81"/>
    <mergeCell ref="P79:P81"/>
    <mergeCell ref="B83:B85"/>
    <mergeCell ref="I83:I85"/>
    <mergeCell ref="P83:P85"/>
    <mergeCell ref="B70:B72"/>
    <mergeCell ref="F70:F91"/>
    <mergeCell ref="P86:P88"/>
    <mergeCell ref="B89:B91"/>
    <mergeCell ref="I89:I91"/>
    <mergeCell ref="P89:P91"/>
    <mergeCell ref="B92:B94"/>
    <mergeCell ref="I92:I94"/>
    <mergeCell ref="P92:P94"/>
    <mergeCell ref="N70:N91"/>
    <mergeCell ref="P70:P72"/>
    <mergeCell ref="G70:G91"/>
    <mergeCell ref="I70:I72"/>
    <mergeCell ref="M70:M91"/>
    <mergeCell ref="B86:B88"/>
    <mergeCell ref="I86:I88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AKTS_D5</vt:lpstr>
      <vt:lpstr>2023-2024 akademik takvim staj </vt:lpstr>
      <vt:lpstr>ACL</vt:lpstr>
      <vt:lpstr>ANZ</vt:lpstr>
      <vt:lpstr>BİYOİST</vt:lpstr>
      <vt:lpstr>Ç.CER</vt:lpstr>
      <vt:lpstr>ÇERS</vt:lpstr>
      <vt:lpstr>DER</vt:lpstr>
      <vt:lpstr>ENF</vt:lpstr>
      <vt:lpstr>FTR</vt:lpstr>
      <vt:lpstr>GC</vt:lpstr>
      <vt:lpstr>GÖZ</vt:lpstr>
      <vt:lpstr>KLFAR</vt:lpstr>
      <vt:lpstr>KBB</vt:lpstr>
      <vt:lpstr>KVC</vt:lpstr>
      <vt:lpstr>NRŞ</vt:lpstr>
      <vt:lpstr>NRL</vt:lpstr>
      <vt:lpstr>NT</vt:lpstr>
      <vt:lpstr>ORT</vt:lpstr>
      <vt:lpstr>PSK</vt:lpstr>
      <vt:lpstr>PRC</vt:lpstr>
      <vt:lpstr>URO</vt:lpstr>
      <vt:lpstr>GNTK</vt:lpstr>
      <vt:lpstr>RAD</vt:lpstr>
      <vt:lpstr>R.Onkolojisi</vt:lpstr>
      <vt:lpstr>Kl. Mik ve Biyokimya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AYBU</cp:lastModifiedBy>
  <cp:revision>1</cp:revision>
  <dcterms:created xsi:type="dcterms:W3CDTF">2021-08-19T18:28:31Z</dcterms:created>
  <dcterms:modified xsi:type="dcterms:W3CDTF">2023-09-21T08:16:32Z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