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4D4362D-A84D-4294-9C94-E4E0D81DACEE}" xr6:coauthVersionLast="47" xr6:coauthVersionMax="47" xr10:uidLastSave="{00000000-0000-0000-0000-000000000000}"/>
  <bookViews>
    <workbookView xWindow="-120" yWindow="-120" windowWidth="20730" windowHeight="11160" tabRatio="573" firstSheet="6" activeTab="13" xr2:uid="{00000000-000D-0000-FFFF-FFFF00000000}"/>
  </bookViews>
  <sheets>
    <sheet name="AKTS_D5" sheetId="1" r:id="rId1"/>
    <sheet name="2024-2025 akademik takvim staj " sheetId="2" r:id="rId2"/>
    <sheet name="ACL" sheetId="30" r:id="rId3"/>
    <sheet name="ANZ" sheetId="56" r:id="rId4"/>
    <sheet name="Ç. CER." sheetId="53" r:id="rId5"/>
    <sheet name="ÇRS" sheetId="54" r:id="rId6"/>
    <sheet name="DERMA" sheetId="42" r:id="rId7"/>
    <sheet name="ENF" sheetId="39" r:id="rId8"/>
    <sheet name="FARMA" sheetId="35" r:id="rId9"/>
    <sheet name="FTR" sheetId="41" r:id="rId10"/>
    <sheet name="GNTK" sheetId="51" r:id="rId11"/>
    <sheet name="GÖĞ.CER." sheetId="38" r:id="rId12"/>
    <sheet name="GÖZ" sheetId="36" r:id="rId13"/>
    <sheet name="KBB" sheetId="57" r:id="rId14"/>
    <sheet name="KL. MİKRO-BİYO" sheetId="37" r:id="rId15"/>
    <sheet name="KVC" sheetId="45" r:id="rId16"/>
    <sheet name="NRL" sheetId="33" r:id="rId17"/>
    <sheet name="NT" sheetId="55" r:id="rId18"/>
    <sheet name="NRŞ" sheetId="52" r:id="rId19"/>
    <sheet name="ORT" sheetId="29" r:id="rId20"/>
    <sheet name="PSK" sheetId="20" r:id="rId21"/>
    <sheet name="PRC" sheetId="58" r:id="rId22"/>
    <sheet name="RAD" sheetId="50" r:id="rId23"/>
    <sheet name="R.ONKOLOJİSİ" sheetId="44" r:id="rId24"/>
    <sheet name="ÜRO" sheetId="34" r:id="rId25"/>
    <sheet name="Sayfa1" sheetId="59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57" l="1"/>
  <c r="E69" i="57"/>
  <c r="L68" i="57"/>
  <c r="D68" i="57"/>
  <c r="D67" i="57"/>
  <c r="N38" i="57"/>
  <c r="N69" i="57" s="1"/>
  <c r="M38" i="57"/>
  <c r="M69" i="57" s="1"/>
  <c r="L38" i="57"/>
  <c r="L69" i="57" s="1"/>
  <c r="K38" i="57"/>
  <c r="J38" i="57"/>
  <c r="J69" i="57" s="1"/>
  <c r="G38" i="57"/>
  <c r="G69" i="57" s="1"/>
  <c r="F38" i="57"/>
  <c r="F69" i="57" s="1"/>
  <c r="E38" i="57"/>
  <c r="D38" i="57"/>
  <c r="D69" i="57" s="1"/>
  <c r="C38" i="57"/>
  <c r="C69" i="57" s="1"/>
  <c r="M37" i="57"/>
  <c r="M68" i="57" s="1"/>
  <c r="L37" i="57"/>
  <c r="K37" i="57"/>
  <c r="K68" i="57" s="1"/>
  <c r="F37" i="57"/>
  <c r="F68" i="57" s="1"/>
  <c r="E37" i="57"/>
  <c r="E68" i="57" s="1"/>
  <c r="D37" i="57"/>
  <c r="L36" i="57"/>
  <c r="L67" i="57" s="1"/>
  <c r="K36" i="57"/>
  <c r="K67" i="57" s="1"/>
  <c r="E36" i="57"/>
  <c r="E67" i="57" s="1"/>
  <c r="D36" i="57"/>
  <c r="I35" i="57"/>
  <c r="I66" i="57" s="1"/>
  <c r="B35" i="57"/>
  <c r="B66" i="57" s="1"/>
  <c r="L38" i="41"/>
  <c r="K38" i="41"/>
  <c r="J38" i="41"/>
  <c r="I38" i="41"/>
  <c r="H38" i="41"/>
  <c r="M36" i="29" l="1"/>
  <c r="L36" i="29"/>
  <c r="K36" i="29"/>
  <c r="J36" i="29"/>
  <c r="I36" i="29"/>
  <c r="F36" i="29"/>
  <c r="E36" i="29"/>
  <c r="D36" i="29"/>
  <c r="C36" i="29"/>
  <c r="B36" i="29"/>
  <c r="L35" i="29"/>
  <c r="K35" i="29"/>
  <c r="J35" i="29"/>
  <c r="E35" i="29"/>
  <c r="D35" i="29"/>
  <c r="C35" i="29"/>
  <c r="K34" i="29"/>
  <c r="J34" i="29"/>
  <c r="D34" i="29"/>
  <c r="C34" i="29"/>
  <c r="H33" i="29"/>
  <c r="A33" i="29"/>
  <c r="L69" i="39"/>
  <c r="F69" i="39"/>
  <c r="I66" i="39"/>
  <c r="N38" i="39"/>
  <c r="N69" i="39" s="1"/>
  <c r="M38" i="39"/>
  <c r="M69" i="39" s="1"/>
  <c r="L38" i="39"/>
  <c r="K38" i="39"/>
  <c r="K69" i="39" s="1"/>
  <c r="J38" i="39"/>
  <c r="J69" i="39" s="1"/>
  <c r="G38" i="39"/>
  <c r="G69" i="39" s="1"/>
  <c r="F38" i="39"/>
  <c r="E38" i="39"/>
  <c r="E69" i="39" s="1"/>
  <c r="D38" i="39"/>
  <c r="D69" i="39" s="1"/>
  <c r="C38" i="39"/>
  <c r="C69" i="39" s="1"/>
  <c r="K37" i="39"/>
  <c r="K68" i="39" s="1"/>
  <c r="D37" i="39"/>
  <c r="D68" i="39" s="1"/>
  <c r="L36" i="39"/>
  <c r="L67" i="39" s="1"/>
  <c r="K36" i="39"/>
  <c r="K67" i="39" s="1"/>
  <c r="E36" i="39"/>
  <c r="E67" i="39" s="1"/>
  <c r="D36" i="39"/>
  <c r="D67" i="39" s="1"/>
  <c r="B35" i="39"/>
  <c r="B66" i="39" s="1"/>
  <c r="M38" i="56"/>
  <c r="L38" i="56"/>
  <c r="K38" i="56"/>
  <c r="J38" i="56"/>
  <c r="I38" i="56"/>
  <c r="F38" i="56"/>
  <c r="E38" i="56"/>
  <c r="D38" i="56"/>
  <c r="C38" i="56"/>
  <c r="B38" i="56"/>
  <c r="K37" i="56"/>
  <c r="J37" i="56"/>
  <c r="C37" i="56"/>
  <c r="K36" i="56"/>
  <c r="J36" i="56"/>
  <c r="D36" i="56"/>
  <c r="C36" i="56"/>
  <c r="H35" i="56"/>
  <c r="A35" i="56"/>
  <c r="N35" i="53"/>
  <c r="M35" i="53"/>
  <c r="L35" i="53"/>
  <c r="K35" i="53"/>
  <c r="J35" i="53"/>
  <c r="G35" i="53"/>
  <c r="F35" i="53"/>
  <c r="E35" i="53"/>
  <c r="D35" i="53"/>
  <c r="C35" i="53"/>
  <c r="M34" i="53"/>
  <c r="L34" i="53"/>
  <c r="K34" i="53"/>
  <c r="F34" i="53"/>
  <c r="E34" i="53"/>
  <c r="D34" i="53"/>
  <c r="L33" i="53"/>
  <c r="K33" i="53"/>
  <c r="E33" i="53"/>
  <c r="D33" i="53"/>
  <c r="I32" i="53"/>
  <c r="B32" i="53"/>
  <c r="N38" i="50"/>
  <c r="M38" i="50"/>
  <c r="L38" i="50"/>
  <c r="K38" i="50"/>
  <c r="J38" i="50"/>
  <c r="G38" i="50"/>
  <c r="F38" i="50"/>
  <c r="E38" i="50"/>
  <c r="D38" i="50"/>
  <c r="C38" i="50"/>
  <c r="M37" i="50"/>
  <c r="L37" i="50"/>
  <c r="K37" i="50"/>
  <c r="F37" i="50"/>
  <c r="E37" i="50"/>
  <c r="D37" i="50"/>
  <c r="L36" i="50"/>
  <c r="K36" i="50"/>
  <c r="E36" i="50"/>
  <c r="D36" i="50"/>
  <c r="I35" i="50"/>
  <c r="B35" i="50"/>
  <c r="N38" i="42"/>
  <c r="N69" i="42" s="1"/>
  <c r="M38" i="42"/>
  <c r="M69" i="42"/>
  <c r="L38" i="42"/>
  <c r="L69" i="42" s="1"/>
  <c r="K38" i="42"/>
  <c r="K69" i="42"/>
  <c r="J38" i="42"/>
  <c r="J69" i="42" s="1"/>
  <c r="G38" i="42"/>
  <c r="G69" i="42"/>
  <c r="F38" i="42"/>
  <c r="F69" i="42" s="1"/>
  <c r="E38" i="42"/>
  <c r="E69" i="42"/>
  <c r="D38" i="42"/>
  <c r="D69" i="42" s="1"/>
  <c r="C38" i="42"/>
  <c r="C69" i="42"/>
  <c r="K37" i="42"/>
  <c r="K68" i="42" s="1"/>
  <c r="D37" i="42"/>
  <c r="D68" i="42"/>
  <c r="L36" i="42"/>
  <c r="L67" i="42" s="1"/>
  <c r="K36" i="42"/>
  <c r="K67" i="42"/>
  <c r="E36" i="42"/>
  <c r="E67" i="42" s="1"/>
  <c r="D36" i="42"/>
  <c r="D67" i="42"/>
  <c r="I35" i="42"/>
  <c r="I66" i="42" s="1"/>
  <c r="B35" i="42"/>
  <c r="B66" i="42"/>
  <c r="A38" i="41"/>
  <c r="J37" i="41"/>
  <c r="I37" i="41"/>
  <c r="D37" i="41"/>
  <c r="C37" i="41"/>
  <c r="B37" i="41"/>
  <c r="J36" i="41"/>
  <c r="I36" i="41"/>
  <c r="C36" i="41"/>
  <c r="B36" i="41"/>
  <c r="N38" i="34"/>
  <c r="M38" i="34"/>
  <c r="L38" i="34"/>
  <c r="K38" i="34"/>
  <c r="J38" i="34"/>
  <c r="G38" i="34"/>
  <c r="F38" i="34"/>
  <c r="E38" i="34"/>
  <c r="D38" i="34"/>
  <c r="C38" i="34"/>
  <c r="M37" i="34"/>
  <c r="K37" i="34"/>
  <c r="F37" i="34"/>
  <c r="D37" i="34"/>
  <c r="I35" i="34"/>
  <c r="B35" i="34"/>
  <c r="M38" i="33"/>
  <c r="L38" i="33"/>
  <c r="K38" i="33"/>
  <c r="J38" i="33"/>
  <c r="I38" i="33"/>
  <c r="F38" i="33"/>
  <c r="E38" i="33"/>
  <c r="D38" i="33"/>
  <c r="C38" i="33"/>
  <c r="B38" i="33"/>
  <c r="L37" i="33"/>
  <c r="K37" i="33"/>
  <c r="J37" i="33"/>
  <c r="C37" i="33"/>
  <c r="K36" i="33"/>
  <c r="J36" i="33"/>
  <c r="D36" i="33"/>
  <c r="C36" i="33"/>
  <c r="H35" i="33"/>
  <c r="A35" i="33"/>
  <c r="M38" i="30"/>
  <c r="L38" i="30"/>
  <c r="K38" i="30"/>
  <c r="J38" i="30"/>
  <c r="I38" i="30"/>
  <c r="F38" i="30"/>
  <c r="E38" i="30"/>
  <c r="D38" i="30"/>
  <c r="C38" i="30"/>
  <c r="B38" i="30"/>
  <c r="K37" i="30"/>
  <c r="J37" i="30"/>
  <c r="D37" i="30"/>
  <c r="C37" i="30"/>
  <c r="K36" i="30"/>
  <c r="J36" i="30"/>
  <c r="D36" i="30"/>
  <c r="C36" i="30"/>
  <c r="H35" i="30"/>
  <c r="A35" i="30"/>
  <c r="H5" i="2"/>
  <c r="L5" i="2" s="1"/>
  <c r="P5" i="2" s="1"/>
  <c r="D5" i="2"/>
  <c r="L36" i="20"/>
  <c r="K36" i="20"/>
  <c r="I35" i="20"/>
  <c r="V23" i="2"/>
  <c r="V15" i="2"/>
  <c r="Y15" i="2" s="1"/>
  <c r="D15" i="2"/>
  <c r="V5" i="2"/>
  <c r="AG5" i="2" s="1"/>
  <c r="Y5" i="2"/>
  <c r="AG15" i="2"/>
  <c r="AC15" i="2" l="1"/>
  <c r="AC5" i="2"/>
  <c r="T5" i="2"/>
  <c r="P6" i="2"/>
  <c r="Y16" i="2"/>
  <c r="AG6" i="2"/>
  <c r="D16" i="2"/>
  <c r="H6" i="2"/>
  <c r="Y6" i="2"/>
  <c r="AC16" i="2"/>
  <c r="AC6" i="2"/>
  <c r="H15" i="2"/>
  <c r="D6" i="2"/>
  <c r="L6" i="2"/>
  <c r="AG16" i="2"/>
  <c r="D7" i="2" l="1"/>
  <c r="E5" i="2"/>
  <c r="B5" i="2" s="1"/>
  <c r="Q5" i="2"/>
  <c r="N5" i="2" s="1"/>
  <c r="P7" i="2"/>
  <c r="H16" i="2"/>
  <c r="L15" i="2"/>
  <c r="AC17" i="2"/>
  <c r="AD15" i="2"/>
  <c r="AA15" i="2" s="1"/>
  <c r="H7" i="2"/>
  <c r="I5" i="2"/>
  <c r="F5" i="2" s="1"/>
  <c r="T6" i="2"/>
  <c r="AG17" i="2"/>
  <c r="AH15" i="2"/>
  <c r="AE15" i="2" s="1"/>
  <c r="Y7" i="2"/>
  <c r="Z5" i="2"/>
  <c r="W5" i="2" s="1"/>
  <c r="D17" i="2"/>
  <c r="E15" i="2"/>
  <c r="B15" i="2" s="1"/>
  <c r="Z15" i="2"/>
  <c r="W15" i="2" s="1"/>
  <c r="Y17" i="2"/>
  <c r="L7" i="2"/>
  <c r="M5" i="2"/>
  <c r="J5" i="2" s="1"/>
  <c r="AC7" i="2"/>
  <c r="AD5" i="2"/>
  <c r="AA5" i="2" s="1"/>
  <c r="AH5" i="2"/>
  <c r="AE5" i="2" s="1"/>
  <c r="AG7" i="2"/>
  <c r="AH16" i="2" l="1"/>
  <c r="AE16" i="2" s="1"/>
  <c r="AG18" i="2"/>
  <c r="AH6" i="2"/>
  <c r="AE6" i="2" s="1"/>
  <c r="AG8" i="2"/>
  <c r="M6" i="2"/>
  <c r="J6" i="2" s="1"/>
  <c r="L8" i="2"/>
  <c r="AC18" i="2"/>
  <c r="AD16" i="2"/>
  <c r="AA16" i="2" s="1"/>
  <c r="E16" i="2"/>
  <c r="B16" i="2" s="1"/>
  <c r="D18" i="2"/>
  <c r="Z6" i="2"/>
  <c r="W6" i="2" s="1"/>
  <c r="Y8" i="2"/>
  <c r="I6" i="2"/>
  <c r="F6" i="2" s="1"/>
  <c r="H8" i="2"/>
  <c r="L16" i="2"/>
  <c r="P15" i="2"/>
  <c r="H17" i="2"/>
  <c r="I15" i="2"/>
  <c r="F15" i="2" s="1"/>
  <c r="AD6" i="2"/>
  <c r="AA6" i="2" s="1"/>
  <c r="AC8" i="2"/>
  <c r="Z16" i="2"/>
  <c r="W16" i="2" s="1"/>
  <c r="Y18" i="2"/>
  <c r="U5" i="2"/>
  <c r="R5" i="2" s="1"/>
  <c r="T7" i="2"/>
  <c r="Q6" i="2"/>
  <c r="N6" i="2" s="1"/>
  <c r="P8" i="2"/>
  <c r="D8" i="2"/>
  <c r="E6" i="2"/>
  <c r="B6" i="2" s="1"/>
  <c r="T8" i="2" l="1"/>
  <c r="U6" i="2"/>
  <c r="R6" i="2" s="1"/>
  <c r="P16" i="2"/>
  <c r="T15" i="2"/>
  <c r="Q7" i="2"/>
  <c r="N7" i="2" s="1"/>
  <c r="P9" i="2"/>
  <c r="AD7" i="2"/>
  <c r="AA7" i="2" s="1"/>
  <c r="AC9" i="2"/>
  <c r="M15" i="2"/>
  <c r="J15" i="2" s="1"/>
  <c r="L17" i="2"/>
  <c r="H9" i="2"/>
  <c r="I7" i="2"/>
  <c r="F7" i="2" s="1"/>
  <c r="Y19" i="2"/>
  <c r="Z17" i="2"/>
  <c r="W17" i="2" s="1"/>
  <c r="I16" i="2"/>
  <c r="F16" i="2" s="1"/>
  <c r="H18" i="2"/>
  <c r="D19" i="2"/>
  <c r="E17" i="2"/>
  <c r="B17" i="2" s="1"/>
  <c r="AD17" i="2"/>
  <c r="AA17" i="2" s="1"/>
  <c r="AC19" i="2"/>
  <c r="AG19" i="2"/>
  <c r="AH17" i="2"/>
  <c r="AE17" i="2" s="1"/>
  <c r="L9" i="2"/>
  <c r="M7" i="2"/>
  <c r="J7" i="2" s="1"/>
  <c r="E7" i="2"/>
  <c r="B7" i="2" s="1"/>
  <c r="D9" i="2"/>
  <c r="Y9" i="2"/>
  <c r="Z7" i="2"/>
  <c r="W7" i="2" s="1"/>
  <c r="AG9" i="2"/>
  <c r="AH7" i="2"/>
  <c r="AE7" i="2" s="1"/>
  <c r="AD18" i="2" l="1"/>
  <c r="AA18" i="2" s="1"/>
  <c r="AC20" i="2"/>
  <c r="AG10" i="2"/>
  <c r="AH8" i="2"/>
  <c r="AE8" i="2" s="1"/>
  <c r="E8" i="2"/>
  <c r="B8" i="2" s="1"/>
  <c r="D10" i="2"/>
  <c r="AH18" i="2"/>
  <c r="AE18" i="2" s="1"/>
  <c r="AG20" i="2"/>
  <c r="I17" i="2"/>
  <c r="F17" i="2" s="1"/>
  <c r="H19" i="2"/>
  <c r="M16" i="2"/>
  <c r="J16" i="2" s="1"/>
  <c r="L18" i="2"/>
  <c r="T16" i="2"/>
  <c r="Z8" i="2"/>
  <c r="W8" i="2" s="1"/>
  <c r="Y10" i="2"/>
  <c r="E18" i="2"/>
  <c r="B18" i="2" s="1"/>
  <c r="D20" i="2"/>
  <c r="I8" i="2"/>
  <c r="F8" i="2" s="1"/>
  <c r="H10" i="2"/>
  <c r="Q8" i="2"/>
  <c r="N8" i="2" s="1"/>
  <c r="P10" i="2"/>
  <c r="P17" i="2"/>
  <c r="Q15" i="2"/>
  <c r="N15" i="2" s="1"/>
  <c r="L10" i="2"/>
  <c r="M8" i="2"/>
  <c r="J8" i="2" s="1"/>
  <c r="Y20" i="2"/>
  <c r="Z18" i="2"/>
  <c r="W18" i="2" s="1"/>
  <c r="AC10" i="2"/>
  <c r="AD8" i="2"/>
  <c r="AA8" i="2" s="1"/>
  <c r="T9" i="2"/>
  <c r="U7" i="2"/>
  <c r="R7" i="2" s="1"/>
  <c r="Q9" i="2" l="1"/>
  <c r="N9" i="2" s="1"/>
  <c r="P11" i="2"/>
  <c r="AG21" i="2"/>
  <c r="AH19" i="2"/>
  <c r="AE19" i="2" s="1"/>
  <c r="AH9" i="2"/>
  <c r="AE9" i="2" s="1"/>
  <c r="AG11" i="2"/>
  <c r="AD9" i="2"/>
  <c r="AA9" i="2" s="1"/>
  <c r="AC11" i="2"/>
  <c r="Q16" i="2"/>
  <c r="N16" i="2" s="1"/>
  <c r="P18" i="2"/>
  <c r="D21" i="2"/>
  <c r="E19" i="2"/>
  <c r="B19" i="2" s="1"/>
  <c r="Y11" i="2"/>
  <c r="Z9" i="2"/>
  <c r="W9" i="2" s="1"/>
  <c r="I18" i="2"/>
  <c r="F18" i="2" s="1"/>
  <c r="H20" i="2"/>
  <c r="AC21" i="2"/>
  <c r="AD19" i="2"/>
  <c r="AA19" i="2" s="1"/>
  <c r="Z19" i="2"/>
  <c r="W19" i="2" s="1"/>
  <c r="Y21" i="2"/>
  <c r="T10" i="2"/>
  <c r="U8" i="2"/>
  <c r="R8" i="2" s="1"/>
  <c r="L11" i="2"/>
  <c r="M9" i="2"/>
  <c r="J9" i="2" s="1"/>
  <c r="H11" i="2"/>
  <c r="I9" i="2"/>
  <c r="F9" i="2" s="1"/>
  <c r="T17" i="2"/>
  <c r="U15" i="2"/>
  <c r="R15" i="2" s="1"/>
  <c r="L19" i="2"/>
  <c r="M17" i="2"/>
  <c r="J17" i="2" s="1"/>
  <c r="D11" i="2"/>
  <c r="E9" i="2"/>
  <c r="B9" i="2" s="1"/>
  <c r="M18" i="2" l="1"/>
  <c r="J18" i="2" s="1"/>
  <c r="L20" i="2"/>
  <c r="M10" i="2"/>
  <c r="J10" i="2" s="1"/>
  <c r="L12" i="2"/>
  <c r="U9" i="2"/>
  <c r="R9" i="2" s="1"/>
  <c r="T11" i="2"/>
  <c r="H21" i="2"/>
  <c r="I19" i="2"/>
  <c r="F19" i="2" s="1"/>
  <c r="Z10" i="2"/>
  <c r="W10" i="2" s="1"/>
  <c r="Y12" i="2"/>
  <c r="Q17" i="2"/>
  <c r="N17" i="2" s="1"/>
  <c r="P19" i="2"/>
  <c r="AD10" i="2"/>
  <c r="AA10" i="2" s="1"/>
  <c r="AC12" i="2"/>
  <c r="T18" i="2"/>
  <c r="U16" i="2"/>
  <c r="R16" i="2" s="1"/>
  <c r="D12" i="2"/>
  <c r="E10" i="2"/>
  <c r="B10" i="2" s="1"/>
  <c r="Z20" i="2"/>
  <c r="W20" i="2" s="1"/>
  <c r="Y22" i="2"/>
  <c r="Q10" i="2"/>
  <c r="N10" i="2" s="1"/>
  <c r="P12" i="2"/>
  <c r="I10" i="2"/>
  <c r="F10" i="2" s="1"/>
  <c r="H12" i="2"/>
  <c r="AD20" i="2"/>
  <c r="AA20" i="2" s="1"/>
  <c r="AC22" i="2"/>
  <c r="E20" i="2"/>
  <c r="B20" i="2" s="1"/>
  <c r="D22" i="2"/>
  <c r="AH10" i="2"/>
  <c r="AE10" i="2" s="1"/>
  <c r="AG12" i="2"/>
  <c r="AH20" i="2"/>
  <c r="AE20" i="2" s="1"/>
  <c r="AG22" i="2"/>
  <c r="AG13" i="2" l="1"/>
  <c r="AH11" i="2"/>
  <c r="AE11" i="2" s="1"/>
  <c r="H13" i="2"/>
  <c r="I11" i="2"/>
  <c r="F11" i="2" s="1"/>
  <c r="AG23" i="2"/>
  <c r="AH21" i="2"/>
  <c r="AE21" i="2" s="1"/>
  <c r="AD21" i="2"/>
  <c r="AA21" i="2" s="1"/>
  <c r="AC23" i="2"/>
  <c r="T19" i="2"/>
  <c r="U17" i="2"/>
  <c r="R17" i="2" s="1"/>
  <c r="Y13" i="2"/>
  <c r="Z11" i="2"/>
  <c r="W11" i="2" s="1"/>
  <c r="L21" i="2"/>
  <c r="M19" i="2"/>
  <c r="J19" i="2" s="1"/>
  <c r="Q11" i="2"/>
  <c r="N11" i="2" s="1"/>
  <c r="P13" i="2"/>
  <c r="Y23" i="2"/>
  <c r="Z21" i="2"/>
  <c r="W21" i="2" s="1"/>
  <c r="Q18" i="2"/>
  <c r="N18" i="2" s="1"/>
  <c r="P20" i="2"/>
  <c r="I20" i="2"/>
  <c r="F20" i="2" s="1"/>
  <c r="H22" i="2"/>
  <c r="T12" i="2"/>
  <c r="U10" i="2"/>
  <c r="R10" i="2" s="1"/>
  <c r="D23" i="2"/>
  <c r="E21" i="2"/>
  <c r="B21" i="2" s="1"/>
  <c r="E11" i="2"/>
  <c r="B11" i="2" s="1"/>
  <c r="D13" i="2"/>
  <c r="AD11" i="2"/>
  <c r="AA11" i="2" s="1"/>
  <c r="AC13" i="2"/>
  <c r="L13" i="2"/>
  <c r="M11" i="2"/>
  <c r="J11" i="2" s="1"/>
  <c r="M20" i="2" l="1"/>
  <c r="J20" i="2" s="1"/>
  <c r="L22" i="2"/>
  <c r="AD22" i="2"/>
  <c r="AA22" i="2" s="1"/>
  <c r="AD23" i="2"/>
  <c r="AA27" i="2" s="1"/>
  <c r="AH22" i="2"/>
  <c r="AE22" i="2" s="1"/>
  <c r="AH23" i="2"/>
  <c r="AE27" i="2" s="1"/>
  <c r="Q12" i="2"/>
  <c r="N12" i="2" s="1"/>
  <c r="Q13" i="2"/>
  <c r="N26" i="2" s="1"/>
  <c r="E12" i="2"/>
  <c r="B12" i="2" s="1"/>
  <c r="E13" i="2"/>
  <c r="B13" i="2" s="1"/>
  <c r="T13" i="2"/>
  <c r="U11" i="2"/>
  <c r="R11" i="2" s="1"/>
  <c r="Z23" i="2"/>
  <c r="W27" i="2" s="1"/>
  <c r="Z22" i="2"/>
  <c r="W22" i="2" s="1"/>
  <c r="M13" i="2"/>
  <c r="J26" i="2" s="1"/>
  <c r="M12" i="2"/>
  <c r="J12" i="2" s="1"/>
  <c r="AD13" i="2"/>
  <c r="AA26" i="2" s="1"/>
  <c r="AA13" i="2"/>
  <c r="AD12" i="2"/>
  <c r="AA12" i="2" s="1"/>
  <c r="E22" i="2"/>
  <c r="B22" i="2" s="1"/>
  <c r="E23" i="2"/>
  <c r="B27" i="2" s="1"/>
  <c r="H23" i="2"/>
  <c r="I21" i="2"/>
  <c r="F21" i="2" s="1"/>
  <c r="Q19" i="2"/>
  <c r="N19" i="2" s="1"/>
  <c r="P21" i="2"/>
  <c r="Z12" i="2"/>
  <c r="W12" i="2" s="1"/>
  <c r="Z13" i="2"/>
  <c r="W26" i="2" s="1"/>
  <c r="R19" i="2"/>
  <c r="U18" i="2"/>
  <c r="R18" i="2" s="1"/>
  <c r="T20" i="2"/>
  <c r="I12" i="2"/>
  <c r="F12" i="2" s="1"/>
  <c r="I13" i="2"/>
  <c r="F26" i="2" s="1"/>
  <c r="AH13" i="2"/>
  <c r="AE26" i="2" s="1"/>
  <c r="AH12" i="2"/>
  <c r="AE12" i="2" s="1"/>
  <c r="N13" i="2" l="1"/>
  <c r="B23" i="2"/>
  <c r="J13" i="2"/>
  <c r="W23" i="2"/>
  <c r="AA23" i="2"/>
  <c r="U13" i="2"/>
  <c r="R26" i="2" s="1"/>
  <c r="U12" i="2"/>
  <c r="R12" i="2" s="1"/>
  <c r="AE13" i="2"/>
  <c r="W13" i="2"/>
  <c r="Q20" i="2"/>
  <c r="N20" i="2" s="1"/>
  <c r="P22" i="2"/>
  <c r="I22" i="2"/>
  <c r="F22" i="2" s="1"/>
  <c r="I23" i="2"/>
  <c r="F27" i="2" s="1"/>
  <c r="A13" i="2"/>
  <c r="V13" i="2" s="1"/>
  <c r="B26" i="2"/>
  <c r="L23" i="2"/>
  <c r="M21" i="2"/>
  <c r="J21" i="2" s="1"/>
  <c r="T21" i="2"/>
  <c r="R20" i="2"/>
  <c r="F13" i="2"/>
  <c r="AE23" i="2"/>
  <c r="F23" i="2" l="1"/>
  <c r="M22" i="2"/>
  <c r="J22" i="2" s="1"/>
  <c r="M23" i="2"/>
  <c r="J27" i="2" s="1"/>
  <c r="R13" i="2"/>
  <c r="Q21" i="2"/>
  <c r="N21" i="2" s="1"/>
  <c r="P23" i="2"/>
  <c r="R21" i="2"/>
  <c r="T22" i="2"/>
  <c r="Q22" i="2" l="1"/>
  <c r="N22" i="2" s="1"/>
  <c r="Q23" i="2"/>
  <c r="N27" i="2" s="1"/>
  <c r="J23" i="2"/>
  <c r="T23" i="2"/>
  <c r="N23" i="2" l="1"/>
  <c r="U22" i="2"/>
  <c r="R22" i="2" s="1"/>
  <c r="U23" i="2"/>
  <c r="R27" i="2" s="1"/>
  <c r="R23" i="2" l="1"/>
</calcChain>
</file>

<file path=xl/sharedStrings.xml><?xml version="1.0" encoding="utf-8"?>
<sst xmlns="http://schemas.openxmlformats.org/spreadsheetml/2006/main" count="7973" uniqueCount="1841">
  <si>
    <t xml:space="preserve">DERS KODU ZORUNLU </t>
  </si>
  <si>
    <t>DERS ADI</t>
  </si>
  <si>
    <t>AKTS DEĞERİ</t>
  </si>
  <si>
    <t>DERS SAATİ</t>
  </si>
  <si>
    <t xml:space="preserve">CODE   </t>
  </si>
  <si>
    <t>COURSE</t>
  </si>
  <si>
    <t>ECTS</t>
  </si>
  <si>
    <t>COURSES</t>
  </si>
  <si>
    <t>TEORİK</t>
  </si>
  <si>
    <t>UYGULAMA</t>
  </si>
  <si>
    <t>LAB.</t>
  </si>
  <si>
    <t>THEORETIC</t>
  </si>
  <si>
    <t>PRACTICE</t>
  </si>
  <si>
    <t>LABORATORY</t>
  </si>
  <si>
    <t>TIP 5242</t>
  </si>
  <si>
    <t>Acil Tıp</t>
  </si>
  <si>
    <t>Yok</t>
  </si>
  <si>
    <t>MED 5242</t>
  </si>
  <si>
    <t>Emergency Medicine</t>
  </si>
  <si>
    <t>None</t>
  </si>
  <si>
    <t>DERS KODU</t>
  </si>
  <si>
    <t>CODE</t>
  </si>
  <si>
    <t>TIP 5743</t>
  </si>
  <si>
    <t>Anestezi ve Reanimasyon</t>
  </si>
  <si>
    <t>MED 5743</t>
  </si>
  <si>
    <t>TIP 5744</t>
  </si>
  <si>
    <t>Çocuk Cerrahisi</t>
  </si>
  <si>
    <t>MED 5744</t>
  </si>
  <si>
    <t>Pediatric Surgery</t>
  </si>
  <si>
    <t>TIP 5345</t>
  </si>
  <si>
    <t>MED 5345</t>
  </si>
  <si>
    <t>TIP 5639</t>
  </si>
  <si>
    <t>MED 5639</t>
  </si>
  <si>
    <t>Dermatology</t>
  </si>
  <si>
    <t>TIP 5122</t>
  </si>
  <si>
    <t>Enfeksiyon Hastalıkları ve Klinik Mikrobiyoloji</t>
  </si>
  <si>
    <t>MED 5122</t>
  </si>
  <si>
    <t xml:space="preserve">Infectious Diseases and Clinical Microbiology </t>
  </si>
  <si>
    <t>TIP 5211</t>
  </si>
  <si>
    <t>Fizik Tedavi ve Rehabilitasyon</t>
  </si>
  <si>
    <t>MED 5211</t>
  </si>
  <si>
    <t>MED 5847</t>
  </si>
  <si>
    <t>TIP 5847</t>
  </si>
  <si>
    <t>Göz Hastalıkları</t>
  </si>
  <si>
    <t>MED 5348</t>
  </si>
  <si>
    <t>TIP 5348</t>
  </si>
  <si>
    <t>Kulak Burun Boğaz</t>
  </si>
  <si>
    <t>MED 5425</t>
  </si>
  <si>
    <t>TIP 5425</t>
  </si>
  <si>
    <t>Nöroloji</t>
  </si>
  <si>
    <t>MED 5150</t>
  </si>
  <si>
    <t>TIP 5150</t>
  </si>
  <si>
    <t>Nöroşirurji</t>
  </si>
  <si>
    <t>MED 5651</t>
  </si>
  <si>
    <t xml:space="preserve">Nuclear Medicine </t>
  </si>
  <si>
    <t>TIP 5651</t>
  </si>
  <si>
    <t xml:space="preserve">Nükleer Tıp </t>
  </si>
  <si>
    <t>MED 5552</t>
  </si>
  <si>
    <t xml:space="preserve">Orthopedics and Traumatology </t>
  </si>
  <si>
    <t>TIP 5552</t>
  </si>
  <si>
    <t>Ortopedi ve Travmatoloji</t>
  </si>
  <si>
    <t>MED 5537</t>
  </si>
  <si>
    <t>Radiology</t>
  </si>
  <si>
    <t>TIP 5537</t>
  </si>
  <si>
    <t>Radyoloji</t>
  </si>
  <si>
    <t>MED 5827</t>
  </si>
  <si>
    <t>Psychiatry</t>
  </si>
  <si>
    <t>TIP 5827</t>
  </si>
  <si>
    <t>Ruh Sağlığı ve Hastalıkları</t>
  </si>
  <si>
    <t>MED 5535</t>
  </si>
  <si>
    <t>Urology</t>
  </si>
  <si>
    <t>TIP 5435</t>
  </si>
  <si>
    <t>Üroloji</t>
  </si>
  <si>
    <t>CODE ELECTIVES</t>
  </si>
  <si>
    <t>DERS KODU SEÇMELİ</t>
  </si>
  <si>
    <t>MED 5946</t>
  </si>
  <si>
    <t>TIP 5946</t>
  </si>
  <si>
    <t>Göğüs Cerrahisi</t>
  </si>
  <si>
    <t>MED 5949</t>
  </si>
  <si>
    <t>TIP 5949</t>
  </si>
  <si>
    <t>Kardiyovasküler Cerrahi</t>
  </si>
  <si>
    <t>MED 5953</t>
  </si>
  <si>
    <t>Plastic Surgery</t>
  </si>
  <si>
    <t>TIP 5953</t>
  </si>
  <si>
    <t>Plastik ve Rekonstrüktif Cerrahi</t>
  </si>
  <si>
    <t>MED 5954</t>
  </si>
  <si>
    <t>Radiation Oncology</t>
  </si>
  <si>
    <t>TIP 5954</t>
  </si>
  <si>
    <t>Radyasyon Onkolojisi</t>
  </si>
  <si>
    <t>Biyoistatistik</t>
  </si>
  <si>
    <t>MED 5907</t>
  </si>
  <si>
    <t>Clinical Microbiology and Biochemistry</t>
  </si>
  <si>
    <t>TIP 5907</t>
  </si>
  <si>
    <t>Klinik Mikrobiyoloji ve Biyokimya</t>
  </si>
  <si>
    <t>MED 5929</t>
  </si>
  <si>
    <t>YOK</t>
  </si>
  <si>
    <t>TIP 5929</t>
  </si>
  <si>
    <t>MED 5930</t>
  </si>
  <si>
    <t>Medical Genetic</t>
  </si>
  <si>
    <t>TOTAL CREDITS (FOR 16 COURSES)</t>
  </si>
  <si>
    <t xml:space="preserve">TOTAL CREDITS OF ELECTIVE COURSES (COURSES FROM EACH OF THE E1 AND 2 GROUPS) </t>
  </si>
  <si>
    <t>TIP 5930</t>
  </si>
  <si>
    <t>Tıbbi Genetik</t>
  </si>
  <si>
    <t>TOTAL</t>
  </si>
  <si>
    <t>AKTS</t>
  </si>
  <si>
    <t>ZORUNLU DERSLERİN TOPLAM KREDİSİ (16 STAJ)</t>
  </si>
  <si>
    <t>SEÇMELİ DERSLERİN TOPLAM KREDİSİ (S1 ve S2 den birer tane toplam 2 STAJ seçilebilir)</t>
  </si>
  <si>
    <t>TOPLAM</t>
  </si>
  <si>
    <t>TELAFİ İÇİN SEÇMELİ STAJLAR</t>
  </si>
  <si>
    <t>DAY</t>
  </si>
  <si>
    <t>Dönem V de olup, tüm ders ve stajlarını başarı ile tamamlamış, Dönem VI ya geçmek üzere olan ve kredi açığı bulunan öğrenciler için kullanılacak Dönem V ders kodlarına ilave edilecek seçmeli kodlar</t>
  </si>
  <si>
    <t>MED 5956</t>
  </si>
  <si>
    <t>Hasta ve Hekim Hakları</t>
  </si>
  <si>
    <t>Elective-3</t>
  </si>
  <si>
    <t xml:space="preserve">AKTS </t>
  </si>
  <si>
    <t>İŞ GÜNÜ</t>
  </si>
  <si>
    <t>MED 5957</t>
  </si>
  <si>
    <t>Tıbbi Dokümantasyon</t>
  </si>
  <si>
    <t>Elective-4</t>
  </si>
  <si>
    <t>TIP 5956</t>
  </si>
  <si>
    <t>Seçmeli-3</t>
  </si>
  <si>
    <t>MED 5958</t>
  </si>
  <si>
    <t>Risk Yönetimi</t>
  </si>
  <si>
    <t>Elective-5</t>
  </si>
  <si>
    <t>TIP 5957</t>
  </si>
  <si>
    <t>Seçmeli-4</t>
  </si>
  <si>
    <t>MED 5959</t>
  </si>
  <si>
    <t>Tıbbi Malpraktis</t>
  </si>
  <si>
    <t>Elective-6</t>
  </si>
  <si>
    <t>TIP5958</t>
  </si>
  <si>
    <t>Seçmeli-5</t>
  </si>
  <si>
    <t>MED 5960</t>
  </si>
  <si>
    <t>Sosyal Sorumluluk Projeleri</t>
  </si>
  <si>
    <t>Elective-7</t>
  </si>
  <si>
    <t>TIP 5959</t>
  </si>
  <si>
    <t>Seçmeli-6</t>
  </si>
  <si>
    <t>MED 5961</t>
  </si>
  <si>
    <t>Resmi Yazışmalar</t>
  </si>
  <si>
    <t>Elective-8</t>
  </si>
  <si>
    <t>TIP 5960</t>
  </si>
  <si>
    <t>Seçmeli-7</t>
  </si>
  <si>
    <t>TIP 5961</t>
  </si>
  <si>
    <t>Seçmeli-8</t>
  </si>
  <si>
    <t>Başlangıç</t>
  </si>
  <si>
    <t>Staj süresi</t>
  </si>
  <si>
    <t>T-1 GRUBU</t>
  </si>
  <si>
    <t>T-2 GRUBU</t>
  </si>
  <si>
    <t>T-3 GRUBU</t>
  </si>
  <si>
    <t>T-4 GRUBU</t>
  </si>
  <si>
    <t>T-5 GRUBU</t>
  </si>
  <si>
    <t>Length of Rotation</t>
  </si>
  <si>
    <t>E-1 GROUP</t>
  </si>
  <si>
    <t>E-2 GROUP</t>
  </si>
  <si>
    <t>E-3 GROUP</t>
  </si>
  <si>
    <t>ZORUNLU STAJLAR</t>
  </si>
  <si>
    <t>SEÇMELİ STAJLAR</t>
  </si>
  <si>
    <t xml:space="preserve">ENF  </t>
  </si>
  <si>
    <t>ACL</t>
  </si>
  <si>
    <t>KBB</t>
  </si>
  <si>
    <t>NRL</t>
  </si>
  <si>
    <t>ORT</t>
  </si>
  <si>
    <t>DER</t>
  </si>
  <si>
    <t>ÇCER</t>
  </si>
  <si>
    <t>PSK</t>
  </si>
  <si>
    <r>
      <rPr>
        <b/>
        <sz val="11"/>
        <color rgb="FF000000"/>
        <rFont val="Calibri"/>
        <family val="2"/>
        <charset val="162"/>
      </rPr>
      <t>STAJ ADI</t>
    </r>
    <r>
      <rPr>
        <b/>
        <vertAlign val="superscript"/>
        <sz val="11"/>
        <color rgb="FF000000"/>
        <rFont val="Calibri"/>
        <family val="2"/>
        <charset val="162"/>
      </rPr>
      <t>*</t>
    </r>
  </si>
  <si>
    <t>SÜRESİ (İŞ GÜNÜ)</t>
  </si>
  <si>
    <t xml:space="preserve">NRŞ  </t>
  </si>
  <si>
    <t>FTR</t>
  </si>
  <si>
    <t>ÇPSK</t>
  </si>
  <si>
    <t>ÜRO</t>
  </si>
  <si>
    <t>RAD</t>
  </si>
  <si>
    <t>ANZ</t>
  </si>
  <si>
    <t>GÖZ</t>
  </si>
  <si>
    <t>ACİL TIP - (ACL)</t>
  </si>
  <si>
    <t>ANESTEZİYOLOJİ VE REANİMASYON - (ANR)</t>
  </si>
  <si>
    <t>GENETİK – (GNTK)</t>
  </si>
  <si>
    <t>ÇOCUK CERRAHİSİ - (ÇCER)</t>
  </si>
  <si>
    <t>GÖĞÜS CERRAHİSİ – (GCER)</t>
  </si>
  <si>
    <t>ÇOCUK PSİKİYATRİSİ - (ÇPSK)</t>
  </si>
  <si>
    <t>KALP DAMAR CERRAHİSİ – (KVC)</t>
  </si>
  <si>
    <t>DERMATOLOJİ - (DER)</t>
  </si>
  <si>
    <t>ENFEKSİYON HASTALIKLARI - (ENF)</t>
  </si>
  <si>
    <t>FİZİKSEL TIP VE REHABİLİTASYON - (FTR)</t>
  </si>
  <si>
    <t>PLASTİK VE REKONSTRÜKTİF CERRRAHİ – (PRC)</t>
  </si>
  <si>
    <t>GÖZ HASTALIKLARI - (GÖZ)</t>
  </si>
  <si>
    <t>RADYASYON ONKOLOJİSİ (RO)</t>
  </si>
  <si>
    <t>YARIYIL TATİLİ</t>
  </si>
  <si>
    <t>WINTER BREAK</t>
  </si>
  <si>
    <t>KULAK BURUN BOĞAZ HASTALIKLARI - (KBB)</t>
  </si>
  <si>
    <t>NÖROLOJİ - (NRL)</t>
  </si>
  <si>
    <t>NÖROŞİRURJİ - (NRŞ)</t>
  </si>
  <si>
    <t>NÜKLEER TIP - (NT)</t>
  </si>
  <si>
    <t>ORTOPEDİ VE TRAVMATOLOJİ - (ORT)</t>
  </si>
  <si>
    <t>PSİKİYATRİ - (PSK)</t>
  </si>
  <si>
    <t>RADYOLOJİ - (RAD)</t>
  </si>
  <si>
    <t>ÜROLOJİ - (ÜRO)</t>
  </si>
  <si>
    <t>1. Yarıyıl İşgünü</t>
  </si>
  <si>
    <t>2. Yarıyıl İşgünü</t>
  </si>
  <si>
    <t>Tatiller</t>
  </si>
  <si>
    <t>KVC</t>
  </si>
  <si>
    <t>HAFTA</t>
  </si>
  <si>
    <t>WEEK</t>
  </si>
  <si>
    <t>GÜN</t>
  </si>
  <si>
    <t>Teorik Ders</t>
  </si>
  <si>
    <t>Lecture</t>
  </si>
  <si>
    <t>ARA</t>
  </si>
  <si>
    <t>Practice</t>
  </si>
  <si>
    <t>Tüm Öğretim Üyeleri</t>
  </si>
  <si>
    <t>BREAK</t>
  </si>
  <si>
    <t>YAZILI SINAV</t>
  </si>
  <si>
    <t>13.30- 14.20</t>
  </si>
  <si>
    <t>14.30- 15.20</t>
  </si>
  <si>
    <t>15.30- 16.20</t>
  </si>
  <si>
    <t>UR</t>
  </si>
  <si>
    <t>Vaka tartışması</t>
  </si>
  <si>
    <t>Case discussion</t>
  </si>
  <si>
    <t>Uyku Bozuklukları</t>
  </si>
  <si>
    <t>PSİKİYATRİ STAJI</t>
  </si>
  <si>
    <t>PSYCHIATRY INTERNSHIP</t>
  </si>
  <si>
    <t xml:space="preserve">Staj sorumlusu:          </t>
  </si>
  <si>
    <t xml:space="preserve">Managers:   </t>
  </si>
  <si>
    <t>08.30- 09.20</t>
  </si>
  <si>
    <t xml:space="preserve">Teorik Ders </t>
  </si>
  <si>
    <t xml:space="preserve">Teorik Ders  </t>
  </si>
  <si>
    <t>Psikiyatrik bozukluklarda görülen belirti ve bulgular</t>
  </si>
  <si>
    <t>Deliryum, Demans ve diğer nörobilişsel bozukluklar</t>
  </si>
  <si>
    <t xml:space="preserve">Psikiyatrik Muayene ve Anamnez </t>
  </si>
  <si>
    <t>Antipsikotik ilaçların psikofarmakolojisi</t>
  </si>
  <si>
    <t>Depresif Bozukluk ve Yas</t>
  </si>
  <si>
    <t>Signs and Symptoms in Psychiatric Disorders</t>
  </si>
  <si>
    <t>Depressive Disorder and  breavement</t>
  </si>
  <si>
    <t>Psychiatric Examination and anamnesis</t>
  </si>
  <si>
    <t xml:space="preserve">Sexual Dysfunctions and Gender Dysphoria </t>
  </si>
  <si>
    <t xml:space="preserve">Mood   Disorders </t>
  </si>
  <si>
    <t xml:space="preserve"> Prof. Dr . Ali Çayköylü </t>
  </si>
  <si>
    <t xml:space="preserve"> Prof.Dr.Serdar Süleyman Can</t>
  </si>
  <si>
    <t>Prof. Dr .Görkem Karakaş Uğurlu</t>
  </si>
  <si>
    <t>Prof. Dr. Serdar Süleyman Can</t>
  </si>
  <si>
    <t xml:space="preserve">Prof. Dr. Görkem Karakaş Uğurlu </t>
  </si>
  <si>
    <t>09.30- 10.20</t>
  </si>
  <si>
    <t>Somatik Tedaviler</t>
  </si>
  <si>
    <t xml:space="preserve">Signs and Symptoms in Psychiatric Disorders </t>
  </si>
  <si>
    <t>Trauma -and Stressor- related Disorders</t>
  </si>
  <si>
    <t xml:space="preserve">Sleep Disorders </t>
  </si>
  <si>
    <t xml:space="preserve">Prof. Dr. Ali Çayköylü </t>
  </si>
  <si>
    <t xml:space="preserve"> Prof. Dr.Serdar Süleyman Can</t>
  </si>
  <si>
    <t>10.30- 11.20</t>
  </si>
  <si>
    <t xml:space="preserve">Lecture </t>
  </si>
  <si>
    <t>Şizofreni  ve psikotik bozukluklar</t>
  </si>
  <si>
    <t xml:space="preserve">Travma ve stresle ilişkili bozukluklar </t>
  </si>
  <si>
    <t>Cinsel İşlev Bozuklukları ve cinsel kimliğinden hoşnut olmama</t>
  </si>
  <si>
    <t>Alkol ve madde kullanım bozuklukları</t>
  </si>
  <si>
    <t>Bipolar Bozukluk ve ilişkili bozukluklar</t>
  </si>
  <si>
    <t>Schizophrenia  and other psychotic disorder</t>
  </si>
  <si>
    <t>Delirium, Dementia and Other Neurocognitive Disorders</t>
  </si>
  <si>
    <t>Alcohol  and Substance Use</t>
  </si>
  <si>
    <t xml:space="preserve">Psychiatric Emergency and Suicide </t>
  </si>
  <si>
    <t>Psychopharmacology of Antipsychotic drugs</t>
  </si>
  <si>
    <t>11.30- 12.20</t>
  </si>
  <si>
    <t xml:space="preserve">Kişilik bozuklukları </t>
  </si>
  <si>
    <t>Yeme Bozuklukları</t>
  </si>
  <si>
    <t xml:space="preserve">Prof. Dr. Ali Çayköylü  </t>
  </si>
  <si>
    <t xml:space="preserve">Prof. Dr .Görkem Karakaş Uğurlu </t>
  </si>
  <si>
    <t>12.20- 13.30</t>
  </si>
  <si>
    <t xml:space="preserve">Pratik Eğitim </t>
  </si>
  <si>
    <t>Hasta başı eğitim</t>
  </si>
  <si>
    <t>Practice with Patient</t>
  </si>
  <si>
    <t>Practice with patient</t>
  </si>
  <si>
    <t xml:space="preserve"> Hasta başı eğitim</t>
  </si>
  <si>
    <t>16.30- 17.20</t>
  </si>
  <si>
    <t xml:space="preserve">Obsesif kompulsif bozukluk ve ilişkili bozukluklar </t>
  </si>
  <si>
    <t>Anksiyete bozuklukları, Agorafobi ve DEHB</t>
  </si>
  <si>
    <t>Bedensel belirti Bozuklukları ve ilişkili bozukluklar</t>
  </si>
  <si>
    <t>Refakatli Öğrenci-hasta serbest görüşme saati</t>
  </si>
  <si>
    <t>Obsessive-Compulsive and related disorders</t>
  </si>
  <si>
    <t>Mood Stabilizers and  Antidepressants</t>
  </si>
  <si>
    <t>Anxiety Disorder, Agoraphobia and  ADHD</t>
  </si>
  <si>
    <t xml:space="preserve">Supervised patient-student interview </t>
  </si>
  <si>
    <t>Duygudurum dengeleyiciler ve antidepresanlar</t>
  </si>
  <si>
    <t>Anksiyolitik ilaçların psikofarmakolojisi</t>
  </si>
  <si>
    <t>Psikiyatrik aciller ve intihar</t>
  </si>
  <si>
    <t>Extrapyramidal Side Effects of Antipsychotics</t>
  </si>
  <si>
    <t>WRITTEN EXAM</t>
  </si>
  <si>
    <t>Prof. Dr. Görkem Karakaş Uğurlu</t>
  </si>
  <si>
    <t>Teorik Eğitim</t>
  </si>
  <si>
    <t>Somatic Symptom and related disorders</t>
  </si>
  <si>
    <t>Personality Disorders</t>
  </si>
  <si>
    <t>Feeding and Eating Disorders</t>
  </si>
  <si>
    <t>Dissosiyatif bozukluklar</t>
  </si>
  <si>
    <t xml:space="preserve">Antipsikotiklerin Ekstrapiramidal yan etkileri </t>
  </si>
  <si>
    <t>Somatic Treatments</t>
  </si>
  <si>
    <t xml:space="preserve">Anxiolitics </t>
  </si>
  <si>
    <t>Hasta başı Eğitim</t>
  </si>
  <si>
    <t>KLİNİK MİKROBİYOLOJİ VE BİYOKİMYA – (KlMiBi)</t>
  </si>
  <si>
    <t xml:space="preserve">All Lecturers </t>
  </si>
  <si>
    <t>ANKARA YILDIRIM BEYAZIT ÜNİVERSİTESİ TIP FAKÜLTESİ 2024-2025 EĞİTİM VE ÖĞRETİM YILI DÖNEM V STAJ PROGRAMI ve SINAV TAKVİMİ</t>
  </si>
  <si>
    <t>DÖNEM 5 2024-2025 BÜTÜNLEME TARİHLERİ</t>
  </si>
  <si>
    <t>TARİH</t>
  </si>
  <si>
    <t>Anestezi</t>
  </si>
  <si>
    <t>Dermatoloji</t>
  </si>
  <si>
    <t>Nüklee Tıp</t>
  </si>
  <si>
    <t>Göz Hast</t>
  </si>
  <si>
    <t>Ortopedi</t>
  </si>
  <si>
    <t>Psikiyatri</t>
  </si>
  <si>
    <t>Plastik Cer</t>
  </si>
  <si>
    <t>Rad Onkoloji</t>
  </si>
  <si>
    <t>Göğüs Cer</t>
  </si>
  <si>
    <t>Tıbbi Mikrobiyoloji</t>
  </si>
  <si>
    <t>Çocuk Psikiyatri</t>
  </si>
  <si>
    <t>Enfeksiyon Hast</t>
  </si>
  <si>
    <t>Kl Farmakoloji</t>
  </si>
  <si>
    <t>Genetik</t>
  </si>
  <si>
    <t>Çocuk Cer</t>
  </si>
  <si>
    <t>Saat 8.30</t>
  </si>
  <si>
    <t>Saat 10.30</t>
  </si>
  <si>
    <t>Saat 13.30</t>
  </si>
  <si>
    <t>Saat 15.30</t>
  </si>
  <si>
    <t>ANKARA YILDIRIM BEYAZIT UNIVERSITY FACULTY OF MEDICINE 2024-2025 EDUCATION AND TRAINING YEAR PHASE V ROTATION PROGRAM AND EXAMINATION CALENDAR</t>
  </si>
  <si>
    <t>ANKARA YILDIRIM BEYAZIT ÜNİVERSİTESİ TIP FAKÜLTESİ                                                                                                                                         2024 - 2025  EĞİTİM - ÖĞRETİM YILI DÖNEM V AKADEMİK PROGRAMI ve KREDİLERİ</t>
  </si>
  <si>
    <t>ANKARA YILDIRIM BEYAZIT UNIVERSITY FACULTY OF MEDICINE                                                                                                                                        2024 - 2025 PHASE V ACADEMIC PROGRAM and CREDITS</t>
  </si>
  <si>
    <t>ORAL EXAM (All Lecturers)</t>
  </si>
  <si>
    <t>SÖZLÜ SINAV (Tüm Öğretim Üyeleri)</t>
  </si>
  <si>
    <t xml:space="preserve">Doç. Dr. Esra Kabadayı Şahin </t>
  </si>
  <si>
    <t>Assoc. Prof. Esra Kabadayı Şahin</t>
  </si>
  <si>
    <t xml:space="preserve">Prof. Dr. Mustafa  Uğurlu </t>
  </si>
  <si>
    <t>Doç. Dr. Esra Kabadayı Şahin</t>
  </si>
  <si>
    <t xml:space="preserve">Assoc. Prof. Esra Kabadayı Şahin </t>
  </si>
  <si>
    <t xml:space="preserve">ANKARA YILDIRIM BEYAZIT ÜNİVERSİTESİ TIP FAKÜLTESİ 2024-25 AKADEMİK YILI DÖNEM V DERS PROGRAMI </t>
  </si>
  <si>
    <t>ANKARA YILDIRIM BEYAZIT UNIVERSITY FACULTY OF MEDICINE 2024-25 ACADEMIC YEAR PHASE V SCHEDULE</t>
  </si>
  <si>
    <t>Ruhsal Durum Muayenesi</t>
  </si>
  <si>
    <t>Şizofreni Vaka Formülasyonu</t>
  </si>
  <si>
    <t>Demans Vaka Formülasyonu</t>
  </si>
  <si>
    <t>MKB Vaka Formülasyonu</t>
  </si>
  <si>
    <t>BAB Vaka Formülasyonu</t>
  </si>
  <si>
    <t>Depresyon Vaka Formülasyonu</t>
  </si>
  <si>
    <t>OKB Vaka Formülasyonu</t>
  </si>
  <si>
    <t>Somatizasyon Boz Vaka Formülasyonu</t>
  </si>
  <si>
    <t>Psikotrop Kullanım İlkeleri</t>
  </si>
  <si>
    <t>Psikiyatrik Aciller Vaka Formülasyonu</t>
  </si>
  <si>
    <t>Anksiyete Boz Vaka Formülasyonu</t>
  </si>
  <si>
    <t>Mental State Examination</t>
  </si>
  <si>
    <t>Schizophrenia Case Formulation</t>
  </si>
  <si>
    <t>Dementia Case Formulation</t>
  </si>
  <si>
    <t>Substance Use Disorder Case Formulation</t>
  </si>
  <si>
    <t>Bipolar Disorder Case Formulation</t>
  </si>
  <si>
    <t>Depressive Disorder Case Formulation</t>
  </si>
  <si>
    <t>Anxiety Disorder Case Formulation</t>
  </si>
  <si>
    <t xml:space="preserve">Obsessive Compulsive Disorder Case Formulation </t>
  </si>
  <si>
    <t>Somatic Symptom Disorder Case Formulation</t>
  </si>
  <si>
    <t>Psychiatric Emergencies Case Formulation</t>
  </si>
  <si>
    <t xml:space="preserve">Principles of Psychotropic Use </t>
  </si>
  <si>
    <t>KLFAR</t>
  </si>
  <si>
    <t xml:space="preserve">ANKARA YILDIRIM BEYAZIT ÜNİVERSİTESİ TIP FAKÜLTESİ 2024-25 AKADEMİK YILI DÖNEM V  DERS PROGRAMI </t>
  </si>
  <si>
    <t>ANKARA YILDIRIM BEYAZIT UNIVERSITY FACULTY OF MEDICINE 2024-25ACADEMIC YEAR PHASE V SCHEDULE</t>
  </si>
  <si>
    <t>KULAK BURUN BOĞAZ VE BAŞ BOYUN CERRAHİSİ STAJI</t>
  </si>
  <si>
    <t>OTORHINOLARYNGOLOGY-HEAD AND NECK SURGERY INTERNSHIP</t>
  </si>
  <si>
    <t>Staj sorumlusu:</t>
  </si>
  <si>
    <t>Prof.Dr.Kazım Bozdemir</t>
  </si>
  <si>
    <t>Managers:</t>
  </si>
  <si>
    <t>08.30- 09.15</t>
  </si>
  <si>
    <t>Teorik ders</t>
  </si>
  <si>
    <t>KBB ye giriş KBB
Hastalıklarında anamnez alma ve fizik muayene</t>
  </si>
  <si>
    <t>Oral kavite hastalıkları</t>
  </si>
  <si>
    <t>Maksillofasyal hastalıklar</t>
  </si>
  <si>
    <t>Dış kulak yolu hastalıkları</t>
  </si>
  <si>
    <t>Otitis Media komplikasyonları</t>
  </si>
  <si>
    <t>Introduction to otorhinolaryngology- Taking medical history about otorhinolaryngology and Physical examination</t>
  </si>
  <si>
    <t xml:space="preserve">Diseases of oral cavity </t>
  </si>
  <si>
    <t>Maxillofacial diseases</t>
  </si>
  <si>
    <t>Diseases of external auditory 
canal</t>
  </si>
  <si>
    <t>Complications of otitis media</t>
  </si>
  <si>
    <t>Prof. Dr. Münir Demirci</t>
  </si>
  <si>
    <t>Prof.Dr.Hüseyin Dere</t>
  </si>
  <si>
    <t>09.30- 10.15</t>
  </si>
  <si>
    <t>Orta kulak hastalıkları</t>
  </si>
  <si>
    <t xml:space="preserve">Diseases of middle ear </t>
  </si>
  <si>
    <t>10.30- 11.15</t>
  </si>
  <si>
    <t>İşitme sistemi ve odyoloji</t>
  </si>
  <si>
    <t>Maksillofasyal travma ve fasiyal plastik cerrahi</t>
  </si>
  <si>
    <t>Auditory system and Audiology</t>
  </si>
  <si>
    <t>Maxillofacial diseases
Maxillofacial trauma and
  Facial plastic surgery</t>
  </si>
  <si>
    <t xml:space="preserve">Complications of otitis </t>
  </si>
  <si>
    <t>11.30- 12.15</t>
  </si>
  <si>
    <t>Kulak ağrısı</t>
  </si>
  <si>
    <t>Otoskleroz</t>
  </si>
  <si>
    <t xml:space="preserve">Otosclerosis </t>
  </si>
  <si>
    <t>12.15- 13.30</t>
  </si>
  <si>
    <t>13.30- 14.15</t>
  </si>
  <si>
    <t>Epistaksise Yaklaşım (Pratik)</t>
  </si>
  <si>
    <t>Epistaxis management (Practice)</t>
  </si>
  <si>
    <t>14.30- 15.15</t>
  </si>
  <si>
    <t>Vertigoya Yaklaşım (Pratik)</t>
  </si>
  <si>
    <t>Management of vertigo (Practice)</t>
  </si>
  <si>
    <t>15.30- 16.15</t>
  </si>
  <si>
    <t>Boyun Kitlelerine Yaklaşım (Pratik)</t>
  </si>
  <si>
    <t xml:space="preserve">Management of head and neck masses (Practice) </t>
  </si>
  <si>
    <t>16.30- 17.15</t>
  </si>
  <si>
    <t>Üst Sol. Yolu Acillerine Yaklaşım (Pratik)</t>
  </si>
  <si>
    <t>Management of upper respiratory tract emergencies (Practice)</t>
  </si>
  <si>
    <t>İç kulak hastalıkları</t>
  </si>
  <si>
    <t>Fasiyal sinir hastalıkları</t>
  </si>
  <si>
    <t>Tükürük bezi hastalıkları</t>
  </si>
  <si>
    <t>Larenks - Hipofarenks muayenesi ve Larenks hastalıkları</t>
  </si>
  <si>
    <t>Ses kısıklığı</t>
  </si>
  <si>
    <t xml:space="preserve">Diseases of internal ear </t>
  </si>
  <si>
    <t xml:space="preserve">Diseases of facial nerve </t>
  </si>
  <si>
    <t>Diseases of salivary gland</t>
  </si>
  <si>
    <t>Larynx and hypopharynx
Examination
Diseases of larynx</t>
  </si>
  <si>
    <t>Hoarseness</t>
  </si>
  <si>
    <t>Prof.Dr. Sami Berçin</t>
  </si>
  <si>
    <t>Prof.Dr. Mehmet Ali Babademez</t>
  </si>
  <si>
    <t>Laryngopharyngeal reflux</t>
  </si>
  <si>
    <t>Tinnitus ve vertigo</t>
  </si>
  <si>
    <t>Horlama ve uyku apnesi</t>
  </si>
  <si>
    <t>Tinnitus and vertigo</t>
  </si>
  <si>
    <t>Snoring and sleep apne</t>
  </si>
  <si>
    <t>Hava yolu acilleri       Larengotrakeal obstruksiyon</t>
  </si>
  <si>
    <t>Boyun muayenesi ve boyun kitleli hastaya yaklaşım</t>
  </si>
  <si>
    <t>Oral kavite ve orofarenks muayenesi
Adenotonsiller hastalıklar</t>
  </si>
  <si>
    <t>Burun tıkanıklıkları</t>
  </si>
  <si>
    <t>SINAV</t>
  </si>
  <si>
    <t>Airway emergency 
Obstructions of larynx and trachea</t>
  </si>
  <si>
    <t xml:space="preserve">Neck examination
Approach to patient with cervical mass </t>
  </si>
  <si>
    <t>Oral cavity-oropharynx Examination Diseases of
adenoid and tonsils</t>
  </si>
  <si>
    <t xml:space="preserve">Nasal obstruction  
</t>
  </si>
  <si>
    <t>EXAM</t>
  </si>
  <si>
    <t>Prof.Dr. Serdar Ensari</t>
  </si>
  <si>
    <t>Doc.Dr.Fatih Gül</t>
  </si>
  <si>
    <t>Larengotrakeal obstruksiyon.  Trakeotomi</t>
  </si>
  <si>
    <t>Boyun kitleleri</t>
  </si>
  <si>
    <t>Adenotonsiller hastalıklar
Adenoidektomi ve tonsillektomi</t>
  </si>
  <si>
    <t>Burun – Paranazal sinüs hastalıkları</t>
  </si>
  <si>
    <t xml:space="preserve">Obstructions of larynx and trachea
Tracheotomy </t>
  </si>
  <si>
    <t xml:space="preserve">Approach to patient with cervical mass </t>
  </si>
  <si>
    <t>Diseases of adenoid and tonsils-
Adenoidectomy and tonsillectomy</t>
  </si>
  <si>
    <t xml:space="preserve">  Disease of rhinology and paranasal sinüs</t>
  </si>
  <si>
    <t>Çocuklarda hava yolu obstruksiyonları ve trakeotomi</t>
  </si>
  <si>
    <t>Boyun kitleleri ve biyopsi endikasyonları</t>
  </si>
  <si>
    <t xml:space="preserve">Airway obstrucions in pediatrics 
Tracheotomy </t>
  </si>
  <si>
    <t>Approach to patient with cervical mass and indications of biopsy</t>
  </si>
  <si>
    <t>Burun muayenesi ve epistaksis</t>
  </si>
  <si>
    <t>Sinüzit komplikasyonları</t>
  </si>
  <si>
    <t>Rhinologic examination          Epistaxis</t>
  </si>
  <si>
    <t>Complications of sinusitis</t>
  </si>
  <si>
    <t>ORTOPEDİ VE TRAVMATOLOJİ STAJI</t>
  </si>
  <si>
    <t>ORTHOPAEDICS AND TRAUMATOLOGY INTERNSHIP</t>
  </si>
  <si>
    <t>Dr. Metin Doğan</t>
  </si>
  <si>
    <t>Dr. Ceyhun Çağlar</t>
  </si>
  <si>
    <t>Klinik viziti ve ortopedik muayene</t>
  </si>
  <si>
    <t>Introduction to Orthopedics</t>
  </si>
  <si>
    <t>Clinical visit and orthopedic examination</t>
  </si>
  <si>
    <t>Ortopedik Radyoloji</t>
  </si>
  <si>
    <t>Pelvis Kırıkları</t>
  </si>
  <si>
    <t>Orthopedic Radiology</t>
  </si>
  <si>
    <t>Pelvic Fractures</t>
  </si>
  <si>
    <t>Dr.Öğret.Üyesi Ceyhun Çağlar</t>
  </si>
  <si>
    <t>Prof. Dr. Ahmet Özgür Yıldırım</t>
  </si>
  <si>
    <t>Üst Ekstremite Kırıkları ve El Travmaları</t>
  </si>
  <si>
    <t>Çıkıklar</t>
  </si>
  <si>
    <t>Alt Ekstremite Kırıkları ve Eklem Travmaları</t>
  </si>
  <si>
    <t>Açık Kırıklar ve Kırık Komplikasyonları</t>
  </si>
  <si>
    <t>Osteoartrit, İnflamatuar Artrit ve Tenosinovit</t>
  </si>
  <si>
    <t>Dislocations</t>
  </si>
  <si>
    <t>Lower Extremity Fractures and Joint Traumas</t>
  </si>
  <si>
    <t>Open Fractures and Fracture-related complications</t>
  </si>
  <si>
    <t>Osteoarthritis, Inflammatory Arthritis and Tenosynovitis</t>
  </si>
  <si>
    <t>Prof. Dr. Ali Öçgüder</t>
  </si>
  <si>
    <t>Prof.Dr.Mahmut Uğurlu</t>
  </si>
  <si>
    <t>Dr.Öğret.Üyesi Enejd Veizi</t>
  </si>
  <si>
    <t>Septik artrit ve Osteomiyelit</t>
  </si>
  <si>
    <t>Çocuk Kırıkları</t>
  </si>
  <si>
    <t>Septic arthritis and Osteomyelitis</t>
  </si>
  <si>
    <t>Pediatric Fractures</t>
  </si>
  <si>
    <t>Pratik Uygulama, poliklinik ve ameliyat eğitimi</t>
  </si>
  <si>
    <t>Practical practice, policlinic and surgery training</t>
  </si>
  <si>
    <t>Klinik viziti, pratik uygulama , poliklink ve ameliyat eğitimi</t>
  </si>
  <si>
    <t>Clinical visit, practice, policlinic and surgery training</t>
  </si>
  <si>
    <t>Prof.Dr.Safa Kapıcıoğlu</t>
  </si>
  <si>
    <t>Omurga Şekil Bozuklukları ve Spondiloartropatiler</t>
  </si>
  <si>
    <t xml:space="preserve">Kompartman Sendromu, Ezilme Sendromu </t>
  </si>
  <si>
    <t>Osteoartrit</t>
  </si>
  <si>
    <t>Pes Ekinovarus, Spina bifida, Polio Sekeli</t>
  </si>
  <si>
    <t>Yazılı Sınav</t>
  </si>
  <si>
    <t>Spinal Deformities and Spondyloarthropathies</t>
  </si>
  <si>
    <t>Compartment Syndrome, Crush Syndrome</t>
  </si>
  <si>
    <t>Osteoarthritis</t>
  </si>
  <si>
    <t>Pes Echinovarus, Spina Bifida and Polio Sequelae</t>
  </si>
  <si>
    <t>Written Examination</t>
  </si>
  <si>
    <t>Doç. Dr. Enes Uluyardımcı</t>
  </si>
  <si>
    <t>Prof.Dr.Metin Doğan</t>
  </si>
  <si>
    <t>Doç.Dr. Enes Uluyardımcı</t>
  </si>
  <si>
    <t>Kemik ve Yumuşak Doku Tümörleri</t>
  </si>
  <si>
    <t>Doğal afetlerde ilk müdahale ve triaj</t>
  </si>
  <si>
    <t>Serebral palsy ve konjenital anomaliler</t>
  </si>
  <si>
    <t>Bone and Soft Tissue Tumors</t>
  </si>
  <si>
    <t>First response and triage during natural disasters</t>
  </si>
  <si>
    <t>Cerebral palsy and congenital anomalies</t>
  </si>
  <si>
    <t xml:space="preserve">
Pratik Uygulama, poliklinik ve ameliyat eğitimi</t>
  </si>
  <si>
    <t>Sözlü Sınav</t>
  </si>
  <si>
    <t>Oral Examination</t>
  </si>
  <si>
    <t>ACİL TIP STAJI</t>
  </si>
  <si>
    <t>EMERGENCY MEDICINE INTERNSHIP</t>
  </si>
  <si>
    <t>Dr. Betül Akbuğa Özel</t>
  </si>
  <si>
    <t>Acil Tıp Stajının Tanıtılması</t>
  </si>
  <si>
    <t>Temel EKG-1</t>
  </si>
  <si>
    <t>Erişkin Temel Yaşam Desteği</t>
  </si>
  <si>
    <t>Şoktaki Hastaya Yaklaşım</t>
  </si>
  <si>
    <t>Zehirlenen Hastaya Yaklaşım</t>
  </si>
  <si>
    <t>Introduction to EM program</t>
  </si>
  <si>
    <t>Basic ECG-I</t>
  </si>
  <si>
    <t>Adult Basic Life Support</t>
  </si>
  <si>
    <t>Approach to a patient with shock</t>
  </si>
  <si>
    <t>Approach to a patient with poisoning</t>
  </si>
  <si>
    <t>Dr. Melih Çamcı</t>
  </si>
  <si>
    <t>Dr. Ayhan Özhasenekler</t>
  </si>
  <si>
    <t>Dr. Havva Şahin Kavaklı</t>
  </si>
  <si>
    <t>Dr. Gülhan Kurtoğlu Çelik</t>
  </si>
  <si>
    <t>Acil Tıp Nedir?</t>
  </si>
  <si>
    <t>Temel EKG-2</t>
  </si>
  <si>
    <t>Erişkin İleri Kardiyak Yaşam Desteği</t>
  </si>
  <si>
    <t>Göğüs Ağrısı Olan Hastaya Yaklaşım</t>
  </si>
  <si>
    <t>Toksidromlar</t>
  </si>
  <si>
    <t>What is emergency medicine?</t>
  </si>
  <si>
    <t>Basic ECG-II</t>
  </si>
  <si>
    <t>Advanced Cardiac Life Support</t>
  </si>
  <si>
    <t>Approach to a patient with chest pain</t>
  </si>
  <si>
    <t>Toxidromes</t>
  </si>
  <si>
    <t>Hasta/Hekim İlişkisi-Ölüm Haberi Vermek</t>
  </si>
  <si>
    <t>Temel EKG-3</t>
  </si>
  <si>
    <t>Taşikardi Yönetimi</t>
  </si>
  <si>
    <t>Nefes Darlığı olan Hastaya Yaklaşım</t>
  </si>
  <si>
    <t>Sık Karşılaşılan Zehirlenmeler-I</t>
  </si>
  <si>
    <t>Pateint/Physician Interaction- Giving news of death at ED</t>
  </si>
  <si>
    <t>Basic ECG-III</t>
  </si>
  <si>
    <t>Tachycardia Management</t>
  </si>
  <si>
    <t>Approach to a patient with shortness of breath</t>
  </si>
  <si>
    <t>Common Poisonings-I</t>
  </si>
  <si>
    <t>Acil Serviste Konsultasyon</t>
  </si>
  <si>
    <t>Temel EKG-4</t>
  </si>
  <si>
    <t>Bradikardi Yönetimi</t>
  </si>
  <si>
    <t>Anafilaksi</t>
  </si>
  <si>
    <t>Sık Karşılaşılan Zehirlenmeler-II</t>
  </si>
  <si>
    <t>Consultation in ED</t>
  </si>
  <si>
    <t>Basic ECG-IV</t>
  </si>
  <si>
    <t>Bradycardia Management</t>
  </si>
  <si>
    <t>Anaphylaxia</t>
  </si>
  <si>
    <t>Common Poisonings-II</t>
  </si>
  <si>
    <t xml:space="preserve">Pratik </t>
  </si>
  <si>
    <t>Acil Servste Yara Kapama Teknikleri</t>
  </si>
  <si>
    <t>Yara Kapama Teknikleri Grup-I</t>
  </si>
  <si>
    <t>Ritm Tanıma, EKG</t>
  </si>
  <si>
    <t>Temel Yaşam Desteği</t>
  </si>
  <si>
    <t>Defibrilatör Kullanımı</t>
  </si>
  <si>
    <t>Wound Repair Techniques in ED</t>
  </si>
  <si>
    <t>Wound Closure Techniques Group-I</t>
  </si>
  <si>
    <t>Rhytm Recognition, ECG</t>
  </si>
  <si>
    <t>Basic Life Support</t>
  </si>
  <si>
    <t>Defibrillator Use</t>
  </si>
  <si>
    <t>Dr. Alp Şener</t>
  </si>
  <si>
    <t>Dr. Alp Şener-Dr. Fatih Ahmet Kahraman</t>
  </si>
  <si>
    <t>Dr. Gül Pamukçu Günaydın</t>
  </si>
  <si>
    <t>Hipertansif Aciller</t>
  </si>
  <si>
    <t>Hypertensive Emergencies</t>
  </si>
  <si>
    <t>Pratik</t>
  </si>
  <si>
    <t>Acil Serviste Çalışmak</t>
  </si>
  <si>
    <t>Yara Kapama Teknikleri Grup-II</t>
  </si>
  <si>
    <t>Working in ED</t>
  </si>
  <si>
    <t>Wound Closure Techniques Group-II</t>
  </si>
  <si>
    <t>All Academic Memebers</t>
  </si>
  <si>
    <t>TEORİK SINAV</t>
  </si>
  <si>
    <t>Karın Ağrısı Olan Hastaya Yaklaşım</t>
  </si>
  <si>
    <t>Çevresel Aciller -I</t>
  </si>
  <si>
    <t>Multitravma Yönetimi</t>
  </si>
  <si>
    <t>Klinik Eğitim Saati</t>
  </si>
  <si>
    <t>Approach to a patient with abdominal pain-I</t>
  </si>
  <si>
    <t>Enviromental Emergencies-I</t>
  </si>
  <si>
    <t>Multitrauma Management</t>
  </si>
  <si>
    <t>Clinical Education</t>
  </si>
  <si>
    <t>Dr. Fatih Ahmet Kahraman</t>
  </si>
  <si>
    <t>Dr. Çağdaş Yıldırım</t>
  </si>
  <si>
    <t>Dr. Şervan Gökhan</t>
  </si>
  <si>
    <t>All Academic Members</t>
  </si>
  <si>
    <t>Karın Ağrısı Olan Hastaya Yaklaşım-II</t>
  </si>
  <si>
    <t>Çevresel Aciller -III</t>
  </si>
  <si>
    <t>Kafa ve Servikal Travma Acil Yönetimi</t>
  </si>
  <si>
    <t>Approach to a patient with abdominal pain-II</t>
  </si>
  <si>
    <t>Enviromental Emergencies-II</t>
  </si>
  <si>
    <t>Emergency Management of Head and Cervical Trauma</t>
  </si>
  <si>
    <t>Diyabetik Aciller</t>
  </si>
  <si>
    <t>Toraks Travma Acil Yönetimi</t>
  </si>
  <si>
    <t>Diabetic Emergencies</t>
  </si>
  <si>
    <t>Enviromental Emergencies-III</t>
  </si>
  <si>
    <t>Emergency Management of Thorax Trauma</t>
  </si>
  <si>
    <t>Hipoglisemik aciller</t>
  </si>
  <si>
    <t>Çevresel Aciller -IV</t>
  </si>
  <si>
    <t>Abdomen ve Pelvis Travma Acil Yönetimi</t>
  </si>
  <si>
    <t>Hypoglycemic Emergencies</t>
  </si>
  <si>
    <t>Enviromental Emergencies-IV</t>
  </si>
  <si>
    <t>Emergency Management of Abdomen and Pelvic Trauma</t>
  </si>
  <si>
    <t>YAPILANDIRILMIŞ KLİNİK SINAV</t>
  </si>
  <si>
    <t>STRUCTURED CLINICAL EXAM</t>
  </si>
  <si>
    <t>İKYD Senaryolar</t>
  </si>
  <si>
    <t>Baş Ağrısı Olan Hastaya Acil Yaklaşım</t>
  </si>
  <si>
    <t>Pediatrik Travma Acil Yönetimi</t>
  </si>
  <si>
    <t>ACLS Scenarios</t>
  </si>
  <si>
    <t>Approach to a patient with headache</t>
  </si>
  <si>
    <t>Emergency Management of Pediatric Trauma</t>
  </si>
  <si>
    <t>Dr. Mehmet Ergin</t>
  </si>
  <si>
    <t>Senkop ve Nöbet Hastasına Acil Yaklaşım</t>
  </si>
  <si>
    <t>Gebe Travma Acil Yönetimi</t>
  </si>
  <si>
    <t>Approach to a patient with syncope and seizure</t>
  </si>
  <si>
    <t>Emergency Management of Pregnant Trauma Patient</t>
  </si>
  <si>
    <t>Baş Dönmesi Olan Hastaya Acil Yaklaşım</t>
  </si>
  <si>
    <t>Geriatrik Travma Acil Yönetimi</t>
  </si>
  <si>
    <t>Approach to a patient with vertigo</t>
  </si>
  <si>
    <t>Emergency Management of Geriatric Trauma</t>
  </si>
  <si>
    <t>İnme Hastasına Acil Yaklaşım</t>
  </si>
  <si>
    <t>Yanık Hastasına Acil Yaklaşım</t>
  </si>
  <si>
    <t>Approach to a patient with stroke</t>
  </si>
  <si>
    <t>Emergency Management of Burns</t>
  </si>
  <si>
    <t>ANKARA YILDIRIM BEYAZIT UNIVERSITY FACULTY OF MEDICINE 2024-2025 ACADEMIC YEAR  PHASE V SCHEDULE</t>
  </si>
  <si>
    <t>ÇOCUK CERRAHİ STAJI</t>
  </si>
  <si>
    <t>PEDIATRICS SURGERY INTERNSHIP</t>
  </si>
  <si>
    <t>Doç.Dr.Ahmet ERTÜRK</t>
  </si>
  <si>
    <t>Dr. B</t>
  </si>
  <si>
    <t>Dr. Can İhsan ÖZTORUN</t>
  </si>
  <si>
    <t>Pratik uygulama</t>
  </si>
  <si>
    <t>İNGUİNOSKROTAL BÖLGE PATOLOJİLERİ</t>
  </si>
  <si>
    <t xml:space="preserve">                  KARIN ÖN DUVARI PATOLOJİLERİ</t>
  </si>
  <si>
    <t>ÇOCUKLARDA TORAKS PATOLOJİLERİ</t>
  </si>
  <si>
    <t>ÇOCUKLARDA KARIN AĞRISINA YAKLAŞIM</t>
  </si>
  <si>
    <t>ÇOCUK CERRAHİSİNDE SIVI VE ELEKTROLİT TEDAVİSİ</t>
  </si>
  <si>
    <t>INGUINOSCROTAL REGION DISEASES</t>
  </si>
  <si>
    <t xml:space="preserve">ABDOMINAL WALL PATHOLOGIES </t>
  </si>
  <si>
    <t>PEDIATRIC THORAX DISEASES</t>
  </si>
  <si>
    <t>ASSESSMENT OF ABDOMİNAL PAİN İN CHİLDHOOD</t>
  </si>
  <si>
    <t>FLUID AND ELECTROLITES TREATMENT</t>
  </si>
  <si>
    <t>DR.AHMET ERTÜRK</t>
  </si>
  <si>
    <t>DR EMRAH ŞENEL</t>
  </si>
  <si>
    <t>DR SÜLEYMAN ARİF BOSTANCI</t>
  </si>
  <si>
    <t>DR CAN İHSAN ÖZTORUN</t>
  </si>
  <si>
    <t>DR MÜJDEM NUR AZILI</t>
  </si>
  <si>
    <t>DR AHMET ERTÜRK</t>
  </si>
  <si>
    <t>ÇOCUKLARDA BOYUN KİTLELERİ VE BOYUN PATOLOJİLERİ</t>
  </si>
  <si>
    <t>ÇOCUKLARDA AKUT KARIN</t>
  </si>
  <si>
    <t>YENİDOĞANDA GİS ATREZİLERİ</t>
  </si>
  <si>
    <t>PEDIATRIC HEAD &amp; NECK TUMORS AND DISEASES</t>
  </si>
  <si>
    <t>ACUTE ABDOMEN</t>
  </si>
  <si>
    <t>GASTROINTESTINAL ATRESIA</t>
  </si>
  <si>
    <t>ÇOCUKLARDA SAFRA YOLLARI ANOMALİLERİ</t>
  </si>
  <si>
    <t>ÇOCUKLARDA GİS KANAMA</t>
  </si>
  <si>
    <t>ANOREKTAL MALFORMASYON</t>
  </si>
  <si>
    <t>YENİDOĞAN CERRAHİ FİZYOLOJİSİ</t>
  </si>
  <si>
    <t>BILE DUCT ANOMALIES IN CHILDREN</t>
  </si>
  <si>
    <t>GASTROINTESTINAL BLEEDING</t>
  </si>
  <si>
    <t>ANORECTAL MALFORMATION</t>
  </si>
  <si>
    <t>SURGICAL PHYSIOLOGY IN NEWBORNS</t>
  </si>
  <si>
    <t>ÇOCUKLUK ÇAĞI TÜMÖRLERİ</t>
  </si>
  <si>
    <t>ÇOCUKLARDA YANIK</t>
  </si>
  <si>
    <t>ÇOCUKLARDA TRAVMAYA YAKLAŞIM</t>
  </si>
  <si>
    <t>ÇOCUKLARDA ÜRİNER SİSTEM PATOLOJİLERİ</t>
  </si>
  <si>
    <t>SÖZLÜ SINAV</t>
  </si>
  <si>
    <t>CHILDHOOD TUMORS</t>
  </si>
  <si>
    <t>BURN IN CHILDREN</t>
  </si>
  <si>
    <t>ASSESMENT OF TRAUMA</t>
  </si>
  <si>
    <t>URINARY SYSTEM PATHOLOGIES</t>
  </si>
  <si>
    <t>GÖĞÜS TRAVMALARI</t>
  </si>
  <si>
    <t>MESANE VE PENİS ANOMALİLERİ</t>
  </si>
  <si>
    <t xml:space="preserve"> THORACIAL TRAUMA</t>
  </si>
  <si>
    <t>BLADDER AND PENIS ABNORMALITIES</t>
  </si>
  <si>
    <t>ÇOCUKLARDA GIS HASTALIKLARI VE HIRSCHPRUNG</t>
  </si>
  <si>
    <t xml:space="preserve">KARIN TRAVMALARI </t>
  </si>
  <si>
    <t>ÇOCUK CERRAHİSİNE GENEL BAKIŞ</t>
  </si>
  <si>
    <t>GASTROINTESTINAL DISEASES AND MEGACOLON</t>
  </si>
  <si>
    <t>ABDOMINAL TRAUMA</t>
  </si>
  <si>
    <t>GENERAL ASSESSMENT OF PEDIATRIC SURGERY</t>
  </si>
  <si>
    <t>ÇOCUKLARDA İNVAJİNASYON</t>
  </si>
  <si>
    <t>ÇOCUKLARDA KİST HİDATİK  TEDAVİSİ</t>
  </si>
  <si>
    <t xml:space="preserve">GENİTOÜRİNER SİSTEM TRAVMALARI </t>
  </si>
  <si>
    <t>INTUSSUCEPTION IN CHILDREN</t>
  </si>
  <si>
    <t>TREATMENT OF HYDATID CYST IN CHILDREN</t>
  </si>
  <si>
    <t>GENITOURINER SYSTEM TRAUMA</t>
  </si>
  <si>
    <t>ÇOCUK ERGEN RUH SAĞLIĞI VE HASTALIKLARI STAJI</t>
  </si>
  <si>
    <t>CHILD AND ADOLESCENT PSYCHIATRY INTERNSHIP</t>
  </si>
  <si>
    <t>Dr. Selma Tural Hesapçıoğlu</t>
  </si>
  <si>
    <t>Dr. Mehmet Fatih Ceylan</t>
  </si>
  <si>
    <t>Manager:</t>
  </si>
  <si>
    <t>08.30- 10.00</t>
  </si>
  <si>
    <t xml:space="preserve">Çocuk Ergen Ruh Sağlığı ve Hastalıklarında anamnez alma, ruhsal durum muayenesi </t>
  </si>
  <si>
    <t>Çocuk Ergen Psikiyatrisinde Psikopatolojiler</t>
  </si>
  <si>
    <t xml:space="preserve">History taking in Child and Adolescent Psychiatry, mental status evaluation </t>
  </si>
  <si>
    <t>Psychopathologies in child and adolescent psychiatry</t>
  </si>
  <si>
    <t>Prof.Dr. Mehmet Fatih Ceylan Prof.Dr.Selma Tural Hesapçıoğlu</t>
  </si>
  <si>
    <t>10.00- 12.00</t>
  </si>
  <si>
    <t>Theoretical lesson</t>
  </si>
  <si>
    <t xml:space="preserve">Çocuk Ergende Ruhsal Durum Muayenesi </t>
  </si>
  <si>
    <t>Otizm Spektrum Bozuklukları  Öğrenme Bozuklukları</t>
  </si>
  <si>
    <t>Dışa Atım Bozuklukları</t>
  </si>
  <si>
    <t xml:space="preserve">Bipolar Bozukluk </t>
  </si>
  <si>
    <t xml:space="preserve">Psychiatric evaluation of children and adolescents </t>
  </si>
  <si>
    <t>Autism Spectrum Disorders,  Learning Disorders</t>
  </si>
  <si>
    <t>Elimination Disorders</t>
  </si>
  <si>
    <t xml:space="preserve"> Bipolar Disorder</t>
  </si>
  <si>
    <t>ORAL EXAM</t>
  </si>
  <si>
    <t>Prof.Dr.Selma Tural Hesapçıoğlu</t>
  </si>
  <si>
    <t>Prof.Dr. Mehmet Fatih Ceylan</t>
  </si>
  <si>
    <t>12.00- 13.30</t>
  </si>
  <si>
    <t>13.30- 15.20</t>
  </si>
  <si>
    <t xml:space="preserve"> Theoretical lesson </t>
  </si>
  <si>
    <t>Dikkat Eksikliği Hiperaktivite Bozukluğu</t>
  </si>
  <si>
    <t>Çocuk İstismar ve İhmali</t>
  </si>
  <si>
    <t xml:space="preserve">Yaygın Anksiyete Bozukluğu, </t>
  </si>
  <si>
    <t>Panik Bozukluk</t>
  </si>
  <si>
    <t xml:space="preserve">Attention Deficit and Hyperactivity Disorder, </t>
  </si>
  <si>
    <t>Child Abuse</t>
  </si>
  <si>
    <t xml:space="preserve">Generalized Anxiety Disorder, </t>
  </si>
  <si>
    <t>Panic Disorder</t>
  </si>
  <si>
    <t xml:space="preserve">Prof.Dr.Selma Tural Hesapçıoğlu </t>
  </si>
  <si>
    <t>Dr. Öğr. Üyesi Gökçen İlcioğlu Ekici</t>
  </si>
  <si>
    <t xml:space="preserve"> Assist. Prof. Dr. Gökçen İlcioğlu Ekici</t>
  </si>
  <si>
    <t xml:space="preserve">Davranım Bozukluğu </t>
  </si>
  <si>
    <t xml:space="preserve">Travma Sonrası Stres Bozukluğu, Tepkisel Bağlanma Bozukluğu </t>
  </si>
  <si>
    <t xml:space="preserve">                                   Sosyal Anksiyete Bozukluğu
</t>
  </si>
  <si>
    <t xml:space="preserve">Zihinsel yetersizlikler </t>
  </si>
  <si>
    <t>Conduct Disorder</t>
  </si>
  <si>
    <t>Post Traumatic Stress Disorder,</t>
  </si>
  <si>
    <t xml:space="preserve">Social Anxiety Disorder, </t>
  </si>
  <si>
    <t xml:space="preserve">Intellectual Disability </t>
  </si>
  <si>
    <t>Assist. Prof. Dr. Gökçen İlcioğlu Ekici</t>
  </si>
  <si>
    <t>Pratik Uygulama</t>
  </si>
  <si>
    <t>Clinics</t>
  </si>
  <si>
    <t>Tik Bozuklukları</t>
  </si>
  <si>
    <t xml:space="preserve">Çocuk Ergen Psikiyatrisinde Psikopatolojiler </t>
  </si>
  <si>
    <t>Ayrılık Kaygısı Bozukluğu</t>
  </si>
  <si>
    <t>Karşıt olma karşı gelme bozukluğu</t>
  </si>
  <si>
    <t>Tic Disorders</t>
  </si>
  <si>
    <t>Seperation Anxiety Disorder</t>
  </si>
  <si>
    <t>Oppositional Defiant Disorder</t>
  </si>
  <si>
    <t>Prof.Dr.Selma Tural Hesapçıoğlu  Prof.Dr. Mehmet Fatih Ceylan</t>
  </si>
  <si>
    <t>NÖROLOJİ STAJI</t>
  </si>
  <si>
    <t>NEUROLOGY INTERNSHIP</t>
  </si>
  <si>
    <t>Doç.Dr.Mehmet İlker YÖN</t>
  </si>
  <si>
    <t>08.00- 08.45</t>
  </si>
  <si>
    <t>Teorik İnteraktif ders</t>
  </si>
  <si>
    <t xml:space="preserve">Theoretical Interactive lecture </t>
  </si>
  <si>
    <t xml:space="preserve">Motor muayene ve Tonus
(Grup 1-2-3-4-5)
</t>
  </si>
  <si>
    <t xml:space="preserve">Mental Durum Muayenesi
(Grup 1-2-3-4-5)
</t>
  </si>
  <si>
    <t>Hasta hazırlama</t>
  </si>
  <si>
    <t xml:space="preserve">Motor examination  and muscle tone examination 
(Group 1-2-3-4-5)
</t>
  </si>
  <si>
    <t xml:space="preserve">Mental Status Examination 
(Group 1-2-3-4-5)
</t>
  </si>
  <si>
    <t>Patient preparation</t>
  </si>
  <si>
    <t>Doç.Dr.Şadiye GÜMÜŞYAYLA</t>
  </si>
  <si>
    <t>09.00-09.45</t>
  </si>
  <si>
    <t>GİRİŞ</t>
  </si>
  <si>
    <t xml:space="preserve">Pratik uygulama 
Hasta Başı Eğitimi/Vizit
</t>
  </si>
  <si>
    <t>Introduction</t>
  </si>
  <si>
    <t>Practice / Bedside Training/Visit</t>
  </si>
  <si>
    <t>Stajın tanıtımı ve hasta dağıtımı</t>
  </si>
  <si>
    <t xml:space="preserve">Kranyal Sinir Muayenesi
(Grup 1-2-3-4-5)
</t>
  </si>
  <si>
    <t xml:space="preserve">Refleks Muayenesi
(Grup 1-2-3-4-5)
</t>
  </si>
  <si>
    <t xml:space="preserve">Hasta sunumu ve tartışması
(Grup 1-2-3-4-5)
</t>
  </si>
  <si>
    <t>Presentation of the internship and patient distribution</t>
  </si>
  <si>
    <t>Cranial nerve examination                     (Group 1-2-3-4-5)</t>
  </si>
  <si>
    <t xml:space="preserve">Reflex Examination 
(Group 1-2-3-4-5)
</t>
  </si>
  <si>
    <t xml:space="preserve">Patient presentation and discussion 
(Group 1-2-3-4-5)
</t>
  </si>
  <si>
    <t>Doç. Dr. Mehmet İlker YÖN</t>
  </si>
  <si>
    <t>10.00-10.45</t>
  </si>
  <si>
    <t xml:space="preserve">Pratik uygulama 
Hasta Başı Eğitimi/Vizit
Hasta Başı Eğitimi/Vizit
</t>
  </si>
  <si>
    <t>LECTURE</t>
  </si>
  <si>
    <t>Nörolojiye Giriş ve Semiyoloji</t>
  </si>
  <si>
    <t xml:space="preserve">Duyu Muayenesi
(Grup 1-2-3-4-5)
</t>
  </si>
  <si>
    <t xml:space="preserve">Kortikal yüksek fonksiyonların muayenesi
(Grup 1-2-3-4-5)
</t>
  </si>
  <si>
    <t>Introduction to Neurology and Semiology</t>
  </si>
  <si>
    <t xml:space="preserve">Sensory examination 
(Group 1-2-3-4-5)
</t>
  </si>
  <si>
    <t xml:space="preserve">Examination of cortical higher functions 
(Group 1-2-3-4-5)
</t>
  </si>
  <si>
    <t>11.00-11.45</t>
  </si>
  <si>
    <t>Pratik  Ders</t>
  </si>
  <si>
    <t>Practical</t>
  </si>
  <si>
    <t>Nörolojik muayeneye toplu bakış</t>
  </si>
  <si>
    <t xml:space="preserve">Serebellar ve ekstrapiramidal sistem muayenesi
(Grup 1-2-3-4-5)
</t>
  </si>
  <si>
    <t xml:space="preserve">Komadaki Hastanın Muayenesi
(Grup 1-2-3-4-5)
</t>
  </si>
  <si>
    <t>Overview of neurological examination</t>
  </si>
  <si>
    <t xml:space="preserve">Cerebellar and extrapyramidal system examination
(Group 1-2-3-4-5)
</t>
  </si>
  <si>
    <t xml:space="preserve">Examination of the Patient in Coma 
(Group 1-2-3-4-5)
</t>
  </si>
  <si>
    <t>13.00-13.45</t>
  </si>
  <si>
    <t>Santral sinir sisteminin fonksiyonel anatomisi</t>
  </si>
  <si>
    <t>Epilepsiler ve Status Epileptikus I</t>
  </si>
  <si>
    <t xml:space="preserve">Serebrovasküler Hastalıklar I / Geçici İskemik Atak ve İskemik İnmeler </t>
  </si>
  <si>
    <t>Ekstrapiramidal Sistem Hastalıkları I/ Parkinson Hastalığı</t>
  </si>
  <si>
    <t>Miyastenia Graves ve Kolinerjik Kriz  I</t>
  </si>
  <si>
    <t>Functional anatomy of the central nervous system</t>
  </si>
  <si>
    <t>Epilepsies and Status Epilepticus I</t>
  </si>
  <si>
    <t>Cerebrovascular Diseases I/ Transient Ischemic Attack and Ischemic Strokes</t>
  </si>
  <si>
    <t>Extrapyramidal System Diseases I/ Parkinson's Disease</t>
  </si>
  <si>
    <t>Myasthenia Graves and Cholinergic Crisis I</t>
  </si>
  <si>
    <t>Prof.Dr.Hesna BEKTAŞ</t>
  </si>
  <si>
    <t>Doç.Dr.Gönül VURAL</t>
  </si>
  <si>
    <t>Prof.Dr.Tahir K.YOLDAŞ</t>
  </si>
  <si>
    <t>Doç. Dr. Gönül VURAL</t>
  </si>
  <si>
    <t>14.00-14.45</t>
  </si>
  <si>
    <t>Periferik sinir sisteminin fonksiyonel anatomisi</t>
  </si>
  <si>
    <t>Epilepsiler ve Status Epileptikus II</t>
  </si>
  <si>
    <t>Serebrovasküler Hastalıklar II/ Hemorajik İnmeler</t>
  </si>
  <si>
    <t>Ekstrapiramidal Sistem Hastalıkları II/ Hiperkineziler</t>
  </si>
  <si>
    <t>Miyastenia Graves ve Kolinerjik Kriz  II</t>
  </si>
  <si>
    <t>Functional anatomy of the peripheral nervous system</t>
  </si>
  <si>
    <t>Epilepsies and Status Epilepticus II</t>
  </si>
  <si>
    <t>Cerebrovascular Diseases II/ Hemorrhagic Strokes</t>
  </si>
  <si>
    <t>Extrapyramidal System Diseases II/ Hyperkinesias</t>
  </si>
  <si>
    <t>Myasthenia Graves and Cholinergic Crisis II</t>
  </si>
  <si>
    <t>15.00-15.45</t>
  </si>
  <si>
    <t xml:space="preserve">Hidrosefali ve Kafa içi basınç artışı sendromları </t>
  </si>
  <si>
    <t xml:space="preserve">Santral Sinir Sistemi Enfeksiyonları  </t>
  </si>
  <si>
    <t>Bireysel çalışma</t>
  </si>
  <si>
    <t>Baş ağrıları I/ Gerilim Tipi Baş ağrısı ve Migren</t>
  </si>
  <si>
    <t>Hydrocephalus and increased intracranial pressure syndromes</t>
  </si>
  <si>
    <t>Central Nervous System Infections</t>
  </si>
  <si>
    <t>Individual study</t>
  </si>
  <si>
    <t>Headaches I/ Tension Type Headache and Migraine</t>
  </si>
  <si>
    <t>Prof.Dr.Tahir YOLDAŞ</t>
  </si>
  <si>
    <t>16.00-16.45</t>
  </si>
  <si>
    <t>Baş ağrıları II/ Diğer Baş Ağrıları</t>
  </si>
  <si>
    <t>Headaches II/ Other Headaches</t>
  </si>
  <si>
    <t>Prof.Dr. Tahir YOLDAŞ</t>
  </si>
  <si>
    <t xml:space="preserve">Pratik uygulama 
İş başında öğrenme
</t>
  </si>
  <si>
    <t>Practice/ On the job learning</t>
  </si>
  <si>
    <t>Klinik-Poliklinik-EEG-EMG</t>
  </si>
  <si>
    <t>Clinic-outpatient clinic -EEG-EMG</t>
  </si>
  <si>
    <t>Doç.Dr. M. İlker YÖN</t>
  </si>
  <si>
    <t>Doç.Dr.M.İlker YÖN</t>
  </si>
  <si>
    <t>Teorik Sınav</t>
  </si>
  <si>
    <t>THEORETICAL EXAM</t>
  </si>
  <si>
    <t>Pratik Sınav</t>
  </si>
  <si>
    <t>PRACTICAL EXAM</t>
  </si>
  <si>
    <t>All academic staff</t>
  </si>
  <si>
    <t>Nöroonkoloji ve Nörokutanöz Sendromlar</t>
  </si>
  <si>
    <t>Alzheimer Hastalığı ve Demans</t>
  </si>
  <si>
    <t>Motor Nöron Hastalıkları ve Siringomiyeli</t>
  </si>
  <si>
    <t>Neurooncology and Neurocutaneous Syndromes</t>
  </si>
  <si>
    <t>Alzheimer's Disease and Dementia</t>
  </si>
  <si>
    <t>Motor Neuron Diseases and Syringomyelia</t>
  </si>
  <si>
    <t>Koma ve Deliryum</t>
  </si>
  <si>
    <t>Multiple Skleroz ve Optik Nevrit</t>
  </si>
  <si>
    <t>Kas Hastalıkları I/ Miyopatiler</t>
  </si>
  <si>
    <t>Coma and Delirium</t>
  </si>
  <si>
    <t>Multiple Sclerosis and Optic Neurotis</t>
  </si>
  <si>
    <t>Muscle Diseases I/ Myopathies</t>
  </si>
  <si>
    <t>Periferik nöropatiler ve Guillain Barre Sendromu</t>
  </si>
  <si>
    <t>Kas Hastalıkları II/ Miyozitler</t>
  </si>
  <si>
    <t>Peripheral neuropathies and Guillain Barre Syndrome</t>
  </si>
  <si>
    <t>Sleeping disorders</t>
  </si>
  <si>
    <t>Muscle Diseases II/ Myositis</t>
  </si>
  <si>
    <t>Ataksik Bozukluklar</t>
  </si>
  <si>
    <t>Ataxic Disorders</t>
  </si>
  <si>
    <t>ÜROLOJİ STAJI</t>
  </si>
  <si>
    <t>UROLOGY INTERNSHIP</t>
  </si>
  <si>
    <t>Dr. Öğr. Üyesi Fatih Akdemir</t>
  </si>
  <si>
    <t>Practise</t>
  </si>
  <si>
    <t>Sonda takılması eğitimi</t>
  </si>
  <si>
    <t>üroflowmetri eğitimi</t>
  </si>
  <si>
    <t>ürodinami eğitimi</t>
  </si>
  <si>
    <t>catheterization training</t>
  </si>
  <si>
    <t>urodynamics training</t>
  </si>
  <si>
    <t>Bütün öğretim üyeleri</t>
  </si>
  <si>
    <t>All teaching staff</t>
  </si>
  <si>
    <t>Ürolojide anamnez , fizik muayene ve radyolojik incelemler</t>
  </si>
  <si>
    <t xml:space="preserve">Üriner Sistem Taş Hastalığı </t>
  </si>
  <si>
    <t xml:space="preserve">Prostat Kanseri </t>
  </si>
  <si>
    <t>Seksüel Disfonksiyon ve Priapism, Nörojenik Mesane ve İşeme Bozuklukları</t>
  </si>
  <si>
    <t xml:space="preserve">Böbrek tümörleri </t>
  </si>
  <si>
    <t>History taking, physical examination and radiologic imaging in urology</t>
  </si>
  <si>
    <t>Urinary tract stone disease</t>
  </si>
  <si>
    <t>Prostate Cancer</t>
  </si>
  <si>
    <r>
      <rPr>
        <sz val="12"/>
        <color rgb="FF000000"/>
        <rFont val="Calibri"/>
        <family val="2"/>
      </rPr>
      <t xml:space="preserve">Scrotal disorders </t>
    </r>
    <r>
      <rPr>
        <sz val="12"/>
        <color rgb="FF000000"/>
        <rFont val="Calibri"/>
        <family val="2"/>
      </rPr>
      <t>Sexual dysfunction and Priapism</t>
    </r>
    <r>
      <rPr>
        <sz val="12"/>
        <color rgb="FF000000"/>
        <rFont val="Calibri"/>
        <family val="2"/>
      </rPr>
      <t xml:space="preserve">  </t>
    </r>
  </si>
  <si>
    <t>Renal tumours</t>
  </si>
  <si>
    <t>Prof. Dr. Aslan Ardıçoğlu</t>
  </si>
  <si>
    <t>Prof. Dr. Kemal Ener</t>
  </si>
  <si>
    <t>Prof. Dr. Asım Özayar</t>
  </si>
  <si>
    <t>Prof. Dr. Önder Kayıgil</t>
  </si>
  <si>
    <t>Prof. Dr. Emrah Okulu</t>
  </si>
  <si>
    <t>BPH</t>
  </si>
  <si>
    <t xml:space="preserve">Mesane Kanseri ve Uroepithelyal tümörler </t>
  </si>
  <si>
    <t xml:space="preserve">Penil Kurvatur ve Kronik Pelvik Ağrı Sendromu </t>
  </si>
  <si>
    <t>Bladder cancer and uroepithelial tumors</t>
  </si>
  <si>
    <t>Penile Curvature, chronic pelvic pain syndrome</t>
  </si>
  <si>
    <t xml:space="preserve">İnkontinas (Aşırı aktif mesane, Stress inkontians </t>
  </si>
  <si>
    <t xml:space="preserve">Skrotumun Benign hastalıklar </t>
  </si>
  <si>
    <t>Incontinance, over-aktive bladder,Stress incontinance</t>
  </si>
  <si>
    <t>Benign Scrotal disease</t>
  </si>
  <si>
    <t>anamnez alma eğitimi</t>
  </si>
  <si>
    <t xml:space="preserve"> anamnez alma eğitimi</t>
  </si>
  <si>
    <t>anamnesis training</t>
  </si>
  <si>
    <t>kavernozometri eğitimi</t>
  </si>
  <si>
    <t>Cavernosometry training</t>
  </si>
  <si>
    <t>Korpus kavernozum EMG eğitimi</t>
  </si>
  <si>
    <t>Corpus cevernosum EMG training</t>
  </si>
  <si>
    <t>ürogenital muayene eğitimi</t>
  </si>
  <si>
    <t>urogenital examination training</t>
  </si>
  <si>
    <t>ESWL eğitimi</t>
  </si>
  <si>
    <t>ESWL training</t>
  </si>
  <si>
    <t>uroflowmetry training</t>
  </si>
  <si>
    <t>urodymamics training</t>
  </si>
  <si>
    <t>Üriner sistemin nonspesifik enfeksiyonları</t>
  </si>
  <si>
    <t xml:space="preserve">Ürolojik Acil Hastalıklar ve Travmalar </t>
  </si>
  <si>
    <t xml:space="preserve">Çocukluk Çağı Ürolojik Hastalıkları ve VUR </t>
  </si>
  <si>
    <t xml:space="preserve">Urogenital sistemin konjenital anomalileri </t>
  </si>
  <si>
    <t>S-Nonspesific infections of urinary system</t>
  </si>
  <si>
    <t>Urological emergencies and traumas</t>
  </si>
  <si>
    <t>Pediatric urological disorders and VUR</t>
  </si>
  <si>
    <t>Congenital anomalies of the urogenital system</t>
  </si>
  <si>
    <t>Doç. Dr. Musab Ai Kutluhan</t>
  </si>
  <si>
    <t>Doç. Dr. Erdem Koç</t>
  </si>
  <si>
    <t>Doç. Dr. Musab Ali Kutluhan</t>
  </si>
  <si>
    <t xml:space="preserve"> Üriner sistemin nonspesifik enfeksiyonları</t>
  </si>
  <si>
    <t xml:space="preserve">Testis tümörleri </t>
  </si>
  <si>
    <t>Nonspesific infections of urinary system</t>
  </si>
  <si>
    <t>Testis tumours</t>
  </si>
  <si>
    <t>Üriner Sistemin Spesifik Enfeksiyonları ve Cinsel yolla bulaşan hastalıklar</t>
  </si>
  <si>
    <t xml:space="preserve">Böbrek yetmezliği ve Renal transplantasyon </t>
  </si>
  <si>
    <t>Spesific infections of urinary system and sexual diseases</t>
  </si>
  <si>
    <t>Renal failure and renal transplantation</t>
  </si>
  <si>
    <t>THERORETİCAL EXAM</t>
  </si>
  <si>
    <t>Prof.Dr.Halil KARA</t>
  </si>
  <si>
    <t>Prof. Dr. Aslı Fahriye CEYLAN</t>
  </si>
  <si>
    <t>Ön sınav -Klinik Farmakolojiye giriş</t>
  </si>
  <si>
    <t>Akılcı İlaç Uygulamalarına Giriş</t>
  </si>
  <si>
    <t>Kişisel Tedavi (K-Tedavi) Seçimi</t>
  </si>
  <si>
    <t>Reçete Yazma</t>
  </si>
  <si>
    <t>Olgu Değerlendirme</t>
  </si>
  <si>
    <t>Pre-exam- Introduction to Clinical Pharmacology</t>
  </si>
  <si>
    <t>Introduction to Rational Drug Practices</t>
  </si>
  <si>
    <t xml:space="preserve">I-Treatment Selection </t>
  </si>
  <si>
    <t>Prescribing</t>
  </si>
  <si>
    <t>Case Evaluation</t>
  </si>
  <si>
    <t>Dr. Fatma UYSAL</t>
  </si>
  <si>
    <t>Dr. S. Ayşenur ÇAM ÖZÜNLÜ</t>
  </si>
  <si>
    <t>Dr. Halil KARA</t>
  </si>
  <si>
    <t>Dr. Aslı F. CEYLAN</t>
  </si>
  <si>
    <t>Özel popülasyonlarda ilaç kullanımı</t>
  </si>
  <si>
    <t>Drug use in special populations</t>
  </si>
  <si>
    <t>Reçetelerde kullanılan kısaltmalar</t>
  </si>
  <si>
    <t>Individual Treatment (I-Treatment) Selection</t>
  </si>
  <si>
    <t>Abbreviations used in prescriptions</t>
  </si>
  <si>
    <t>Reçete Hataları</t>
  </si>
  <si>
    <t>Prescription Errors</t>
  </si>
  <si>
    <t>Ön sınav Değerlendirmesi</t>
  </si>
  <si>
    <t>K-Tedavi Seçimi ve Olgu Değerlendirme</t>
  </si>
  <si>
    <t>K-İlaç Seçimi ve Olgu Değerlendirme</t>
  </si>
  <si>
    <t>Sınav</t>
  </si>
  <si>
    <t>Review of the pre-exam</t>
  </si>
  <si>
    <t>I-Treatment Selection and Case Evaluation</t>
  </si>
  <si>
    <t>Exam</t>
  </si>
  <si>
    <t>Farmakovijilans</t>
  </si>
  <si>
    <t>Pharmacovigilance</t>
  </si>
  <si>
    <t>GÖZ HASTALIKLARI STAJI</t>
  </si>
  <si>
    <t>OPTHALMOLOGY INTERNSHIP</t>
  </si>
  <si>
    <t>Dr. Yelda Yıldız Taşcı</t>
  </si>
  <si>
    <t>Pratik Ders</t>
  </si>
  <si>
    <t>Diyabetik Retinopati</t>
  </si>
  <si>
    <t>Katarakt</t>
  </si>
  <si>
    <t>Göz Kapağı Hastalıkları</t>
  </si>
  <si>
    <t>Cataract</t>
  </si>
  <si>
    <t>Eyelid Diseases</t>
  </si>
  <si>
    <t>Prof Dr Nagihan Uğurlu</t>
  </si>
  <si>
    <t>Prof. Dr. Yasin Toklu</t>
  </si>
  <si>
    <t>Prof. Dr. Emine Akçay</t>
  </si>
  <si>
    <t>All Lecturers</t>
  </si>
  <si>
    <t>Yaşa Bağlı Maküla Dejenerasyonu</t>
  </si>
  <si>
    <t xml:space="preserve">Lakrimal Sistem Hastalıkları </t>
  </si>
  <si>
    <t>Lacrimal System Diseases</t>
  </si>
  <si>
    <t>Üveitler</t>
  </si>
  <si>
    <t>Orbita Hastalıkları</t>
  </si>
  <si>
    <t>Uveitis</t>
  </si>
  <si>
    <t>Orbital Diseases</t>
  </si>
  <si>
    <t>Retinal Vasküler Hastalıklar</t>
  </si>
  <si>
    <t>Göz Anatomi ve Fizyolojisi</t>
  </si>
  <si>
    <t>Oküler Travma</t>
  </si>
  <si>
    <t>Retinal Vascular Diseases</t>
  </si>
  <si>
    <t>Ocular Trauma</t>
  </si>
  <si>
    <t>Visual Acuity Examination</t>
  </si>
  <si>
    <t>Doç.Dr. Hanife Tuba Akçam</t>
  </si>
  <si>
    <t>Prof. Dr. Mücella Arıkan Yorgun</t>
  </si>
  <si>
    <t>Doç.Dr. Yelda Yıldız Taşçı</t>
  </si>
  <si>
    <t xml:space="preserve">Şaşılık </t>
  </si>
  <si>
    <t>Nöro-oftalmoloji</t>
  </si>
  <si>
    <t>Strabismus</t>
  </si>
  <si>
    <t>Retina Dekolmanı</t>
  </si>
  <si>
    <t>Kırma Kusurları</t>
  </si>
  <si>
    <t>Retinal Detachments</t>
  </si>
  <si>
    <t>Prof Dr. Mücella Arıkan Yorgun</t>
  </si>
  <si>
    <t>Göz Hastalıkları Stajı</t>
  </si>
  <si>
    <t>2.</t>
  </si>
  <si>
    <t>Doç. Dr. Yelda Yıldız Taşcı</t>
  </si>
  <si>
    <t>Glaucoma and Treatment</t>
  </si>
  <si>
    <t>Doç. Dr. Sema Yüzbaşıoğlu</t>
  </si>
  <si>
    <t>Ocular Emergencies</t>
  </si>
  <si>
    <t>Kırmızı Göz ve Ayırıcı Tanısı</t>
  </si>
  <si>
    <t>Doç. Dr. Nilüfer Yeşilırmak</t>
  </si>
  <si>
    <t>Konjonktiva Hastalıkları</t>
  </si>
  <si>
    <t>Conjunctival Diseases</t>
  </si>
  <si>
    <t>Kornea Hastalıkları</t>
  </si>
  <si>
    <t>Corneal  Diseases</t>
  </si>
  <si>
    <t>KLİNİK MİKROBİYOLOJİ VE  BİYOKİMYA STAJI</t>
  </si>
  <si>
    <t>CLINICALMICROBIOLOGY AND BIOCHEMISTRY  INTERNSHIP</t>
  </si>
  <si>
    <t>Prof. Dr. NURAL CEVAHİR</t>
  </si>
  <si>
    <t xml:space="preserve"> Dr. CEMİLE BİÇER</t>
  </si>
  <si>
    <t>Prof.Dr. NURAL CEVAHİR</t>
  </si>
  <si>
    <t>Dr. CEMİLE BİÇER</t>
  </si>
  <si>
    <t>SERBEST ÇALIŞMA</t>
  </si>
  <si>
    <t>FREELANCE</t>
  </si>
  <si>
    <t xml:space="preserve">TEORİK DERS                                                              </t>
  </si>
  <si>
    <t xml:space="preserve">TEORİK DERS                  </t>
  </si>
  <si>
    <t>Theoretical Course</t>
  </si>
  <si>
    <t>Tanışma, Amaç ve Hedeflerin açıklanması</t>
  </si>
  <si>
    <t xml:space="preserve"> Mikrobiyolojide Akılcı Laboratuvar kullanımı ve test istemi</t>
  </si>
  <si>
    <t>Kısıtlı Antibiyogram ve Antibiyogram testlerinin Yorumu</t>
  </si>
  <si>
    <t xml:space="preserve">Tıbbi Laboratuvar süreçleri ve Preanalitik aşama  </t>
  </si>
  <si>
    <t>Acquaintance, Purpose and Explanation of Goals</t>
  </si>
  <si>
    <t>Rational Laboratory Use and Test Request in Microbiology</t>
  </si>
  <si>
    <t>Restricted Antibiogram and Interpretation of Antibiogram results</t>
  </si>
  <si>
    <t>Total testing process and Preanalytical phase</t>
  </si>
  <si>
    <t>Written exam</t>
  </si>
  <si>
    <t>Prof. Dr. ZC AÇIKGÖZ, Prof.Dr. AE AKTAŞ,Prof. Dr. N CEVAHİR</t>
  </si>
  <si>
    <t>Prof.Dr. AE.AKTAŞ</t>
  </si>
  <si>
    <t>Prof. Dr.ZC.AÇIKGÖZ</t>
  </si>
  <si>
    <t>Doç. Dr.S.NEŞELİOĞLU</t>
  </si>
  <si>
    <t>Prof. Dr. R.DURMAZ, Prof.Dr. T. DAL</t>
  </si>
  <si>
    <t xml:space="preserve"> Prof.  Dr. R.DURMAZ</t>
  </si>
  <si>
    <t>Prof. Dr. T.DAL</t>
  </si>
  <si>
    <t>Mikrobiyolojik örneklerin alınması, transportu ve değerlendirilmesi</t>
  </si>
  <si>
    <t>Serolojik Testlerin yorumu (duyarlılık ve özgüllük)</t>
  </si>
  <si>
    <t>Kısıtlı Antibiyogram ve Antibiyogram sonuçlarının Yorumu</t>
  </si>
  <si>
    <t>Tıbbi laboratuvarlarda teşhis güvenliği</t>
  </si>
  <si>
    <t>Taking, transporting and evaluating microbiological samples</t>
  </si>
  <si>
    <t>Interpretation of Serological Tests. (sensitivity and specificity)</t>
  </si>
  <si>
    <t>Diagnostic safety in clinical laboratory</t>
  </si>
  <si>
    <t>Prof. Dr. N.Cevahir</t>
  </si>
  <si>
    <t>Prof.Dr.ZC AÇIKGÖZ</t>
  </si>
  <si>
    <t>Prof. Dr. ZC.AÇIKGÖZ</t>
  </si>
  <si>
    <t>Prof. Dr. C.BİÇER</t>
  </si>
  <si>
    <t xml:space="preserve">Prof. Dr. R.DURMAZ, </t>
  </si>
  <si>
    <t>Prof.Dr. Tuba DAL</t>
  </si>
  <si>
    <t>Mikrobiyoloji örneklerin alınması, transportu ve değerlendirilmesi</t>
  </si>
  <si>
    <t>Kültür sonuçlarının yorumu</t>
  </si>
  <si>
    <t xml:space="preserve"> Akılcı Laboratuvar Kullanımı ve Laboratuvarda İnterferans Kavramı</t>
  </si>
  <si>
    <t>Interpretation of culture results</t>
  </si>
  <si>
    <t>Freelance</t>
  </si>
  <si>
    <t xml:space="preserve"> Rational Use of the lab and interference sources in clinical laboratory </t>
  </si>
  <si>
    <t>Prof. Dr. N. CEVAHİR</t>
  </si>
  <si>
    <t>Prof.Dr. N. CEVAHİR</t>
  </si>
  <si>
    <t>Doç. Dr.C.BAL</t>
  </si>
  <si>
    <t>Prof. Dr. R.DURMAZ</t>
  </si>
  <si>
    <t xml:space="preserve"> Prof.  Dr.T.DAL</t>
  </si>
  <si>
    <t>Pratik sınav</t>
  </si>
  <si>
    <t>Practical application</t>
  </si>
  <si>
    <t>Oral Exam</t>
  </si>
  <si>
    <t>Laboratuvar İşleyiş aşamalarının tanıtımı                                                      Prof. Dr. Nural Cevahir</t>
  </si>
  <si>
    <t>Kültür sonuçlarının yorumu -Olgu Tartışması                                   Prof.Dr. Nural Cevahir</t>
  </si>
  <si>
    <t>Serolojik Testlerin Yorumu- Olgu Tartışması                                   Prof.Dr. Nural Cevahir</t>
  </si>
  <si>
    <t>Laboratuvar testlerinin klinik kullanımı ve yorumlanması Prof.Dr. G.YILMAZ</t>
  </si>
  <si>
    <t xml:space="preserve">  Laboratory operation steps                    Prof. Dr. Nural Cevahir</t>
  </si>
  <si>
    <t>Interpretation of culture results-case discussion                                             Prof.  Dr.T.DAL</t>
  </si>
  <si>
    <t>Interpretation of Serological Tests-case discussion                                         Prof.  Dr.T.DAL</t>
  </si>
  <si>
    <t>Clinical use and Interpretation of laboratory tests                           Prof.Dr. G.YILMAZ</t>
  </si>
  <si>
    <t>Kültür sonuçlarının yorumu- Olgu Tartışması                                   Prof.Dr. Nural Cevahir</t>
  </si>
  <si>
    <t>Antibiyogram Yorumu ve kısıtlı bildirim- Olgu Tartışması                                   Prof.Dr. Nural Cevahir</t>
  </si>
  <si>
    <t>Numune alımı, laboratuvar işleyişi aşamalarının tanıtımı                     Doç Dr. M.TUNCAY</t>
  </si>
  <si>
    <t>Laboratory operation steps                    Prof. Dr. Nural Cevahir</t>
  </si>
  <si>
    <t>Interpretation of culture results-case discussion                                               Prof.  Dr.T.DAL</t>
  </si>
  <si>
    <t>Restricted Antibiogram and Interpretation of Antibiogram results-case discussion                        Prof.  Dr.T.DAL</t>
  </si>
  <si>
    <t>Sampling and laboratory operation steps                                                         Doç Dr. M.TUNCAY</t>
  </si>
  <si>
    <t>Serolojik Testlerin Yorumu -Olgu Tartışması                                   Prof.Dr. Nural Cevahir</t>
  </si>
  <si>
    <t>Antibiyogram Yorumu ve kısıtlı bildirim-Olgu Tartışması                                   Prof.Dr. Nural Cevahir</t>
  </si>
  <si>
    <t>Numune alımı, laboratuvar işleyişi aşamalarının tanıtımı                       Doç Dr. M.TUNCAY</t>
  </si>
  <si>
    <t>Interpretation of Serological Tests-case discussion                                  Prof.  Dr.T.DAL</t>
  </si>
  <si>
    <t>Restricted Antibiogram and Interpretation of Antibiogram results-case discussion  Prof.  Dr.T.DAL</t>
  </si>
  <si>
    <t>Practical application                  Sampling and laboratory operation steps                                                          Doç Dr. M.TUNCAY</t>
  </si>
  <si>
    <t>GÖĞÜS CERRAHİSİ STAJI</t>
  </si>
  <si>
    <t>PULMONARY SURGERY INTERNSHIP</t>
  </si>
  <si>
    <t>Staj sorumlusu: Doç Dr İlknur Aytekin Çelik</t>
  </si>
  <si>
    <t>Dr Öğt Üyesi Kubilay İnan</t>
  </si>
  <si>
    <t>Managers: Assoc Prof. İlknur Aytekin Çelik</t>
  </si>
  <si>
    <t>Asisst Prof. Kubilay İnan</t>
  </si>
  <si>
    <t>Teorik</t>
  </si>
  <si>
    <t>Pactice</t>
  </si>
  <si>
    <t>Tanışma Staj Tanıtımı          Prof Dr. Nurettin Kaaoğlanoğlu</t>
  </si>
  <si>
    <t>Akciğer Kanseri ve Cerrahisi</t>
  </si>
  <si>
    <t>Anamnez alma ve solunum sistemi muayenesi</t>
  </si>
  <si>
    <t>Özafagusa Cerrahi yaklaşım</t>
  </si>
  <si>
    <t>Pratik ve sözlü sınav grup1</t>
  </si>
  <si>
    <t>Introduction of the Internship</t>
  </si>
  <si>
    <t>Lung Cancer and surgery</t>
  </si>
  <si>
    <t>Taking anamnesis and physical examination</t>
  </si>
  <si>
    <t>Surgical aproach in esophageal cancer</t>
  </si>
  <si>
    <t>Practical and oral examination group 1</t>
  </si>
  <si>
    <t xml:space="preserve">Akciğer hastalıklarında tanı metodları </t>
  </si>
  <si>
    <t>Akciğer Kanseri ve cerrahisi</t>
  </si>
  <si>
    <t>Ameliyathanede gözlem grup 1</t>
  </si>
  <si>
    <t>Pratik ve sözlü sınav grup2</t>
  </si>
  <si>
    <t>Diagnosis methods of Lung Diseases</t>
  </si>
  <si>
    <t>Observation in theatre group 1</t>
  </si>
  <si>
    <t>Practical and oral examination group 2</t>
  </si>
  <si>
    <t>Akciğer Hastalıklarında Tanı Metodları</t>
  </si>
  <si>
    <t xml:space="preserve">Pnomotoraks </t>
  </si>
  <si>
    <t>Ameliyathanede gözlem grup 2</t>
  </si>
  <si>
    <t>Grafi yorumlama</t>
  </si>
  <si>
    <t>Pratik ve sözlü sınav grup3</t>
  </si>
  <si>
    <t>Pneumothorax</t>
  </si>
  <si>
    <t>Observation in theatre group 2</t>
  </si>
  <si>
    <t>Interpretation of graphies</t>
  </si>
  <si>
    <t>Practical and oral examination group 3</t>
  </si>
  <si>
    <t>Toraks Travmaları</t>
  </si>
  <si>
    <t>Akciğer grafisi ve tomografisi değerlendirme</t>
  </si>
  <si>
    <t xml:space="preserve">   Torasentez pratiği</t>
  </si>
  <si>
    <t>Staj Sonu Değerlendirme ve Geri bildirim</t>
  </si>
  <si>
    <t>Trauma of thorax</t>
  </si>
  <si>
    <t>Evaluation of chest X-Ray and tomography</t>
  </si>
  <si>
    <t>Pactice of thoracentesis</t>
  </si>
  <si>
    <t>Evaluation of internship and feedback</t>
  </si>
  <si>
    <t>practice</t>
  </si>
  <si>
    <t>Hasta başı anamnez alma</t>
  </si>
  <si>
    <t>Solunum sistemi muayene</t>
  </si>
  <si>
    <t>Göğüs Cerrahisi Acilleri</t>
  </si>
  <si>
    <t>Anamnez alma</t>
  </si>
  <si>
    <t>Bedside Anamnesis</t>
  </si>
  <si>
    <t>respiratory system examination</t>
  </si>
  <si>
    <t>Emergencies in thoracic surgery</t>
  </si>
  <si>
    <t>Medical History Taking</t>
  </si>
  <si>
    <t>Evaluation of internship and Feedback</t>
  </si>
  <si>
    <t>pratik</t>
  </si>
  <si>
    <t>Göğüs duvarı Deformiteleri</t>
  </si>
  <si>
    <t xml:space="preserve">  Fizik muayene</t>
  </si>
  <si>
    <t>Respiratory system examination</t>
  </si>
  <si>
    <t>Chest wall deformity</t>
  </si>
  <si>
    <t>Physical examination</t>
  </si>
  <si>
    <t>Hasta Başı Fizik muayene</t>
  </si>
  <si>
    <t>Lokal Cerrahi girişim gözlem</t>
  </si>
  <si>
    <t xml:space="preserve">Göğüs tüpü çalışma prensipleri </t>
  </si>
  <si>
    <t xml:space="preserve">Göğüs tüpü takma pratiği </t>
  </si>
  <si>
    <t>Bedside Physical examination</t>
  </si>
  <si>
    <t>Observation of local approach</t>
  </si>
  <si>
    <t>Chest tube working principles practice</t>
  </si>
  <si>
    <t>Chest tube insertion practice</t>
  </si>
  <si>
    <t>Serbest Çalışma</t>
  </si>
  <si>
    <t>bedside physical examination</t>
  </si>
  <si>
    <t>Free Time</t>
  </si>
  <si>
    <t>chest tube insertion practice</t>
  </si>
  <si>
    <t>ANKARA YILDIRIM BEYAZIT UNIVERSITY FACULTY OF MEDICINE 2023-24 ACADEMIC YEAR PHASE V SCHEDULE</t>
  </si>
  <si>
    <t>ENFEKSİYON HASTALIKLARI ve KLİNİK MİKROBİYOLOJİ STAJI</t>
  </si>
  <si>
    <t xml:space="preserve">INFECTIOUS DISEASES AND CLINICAL MICROBIOLOGY
</t>
  </si>
  <si>
    <t>08:00- 08:45</t>
  </si>
  <si>
    <t xml:space="preserve">Enfeksiyon Hastalıklarında Laboratuvar Tetkiklerinin Kullanımı </t>
  </si>
  <si>
    <t>Ateş ve ateşli hastaya yaklaşım</t>
  </si>
  <si>
    <t>Klinikte Antibiyotik Kullanımı</t>
  </si>
  <si>
    <t>Kırım Kongo Kanamalı Ateşi ve Diğer Viral Hemorajik Ateşler</t>
  </si>
  <si>
    <t>Enfektif endokardit</t>
  </si>
  <si>
    <t xml:space="preserve">Use of Laboratory Tests in Infectious Diseases
</t>
  </si>
  <si>
    <t>Fever and Approach to Febrile Patient</t>
  </si>
  <si>
    <t>Antibiotic Use in Clinical Practice</t>
  </si>
  <si>
    <t>Crimean-Congo Hemorrhagic Fever
and Other Viral Hemorrhagic Fevers</t>
  </si>
  <si>
    <t>Infective endocarditis</t>
  </si>
  <si>
    <t>Ayşe Kaya Kalem</t>
  </si>
  <si>
    <t xml:space="preserve">Turan Buzgan </t>
  </si>
  <si>
    <t>İmran Hasanoğlu</t>
  </si>
  <si>
    <t xml:space="preserve">Bircan Kayaaslan </t>
  </si>
  <si>
    <t xml:space="preserve">Ayşe Kaya Kalem </t>
  </si>
  <si>
    <t xml:space="preserve">İmran Hasanoğlu </t>
  </si>
  <si>
    <t>09:00- 09:45</t>
  </si>
  <si>
    <t>Tonsillofarenjit</t>
  </si>
  <si>
    <t>Viral hepatitler</t>
  </si>
  <si>
    <t>Tonsillopharyngitis</t>
  </si>
  <si>
    <t>Viral Hepatitis</t>
  </si>
  <si>
    <t xml:space="preserve">10:00- 10:45 </t>
  </si>
  <si>
    <t>İnfluenza, Nezle ve Coronavirüs enfeksiyonları</t>
  </si>
  <si>
    <t>Akılcı antibiyotik kullanım esasları ve direnç</t>
  </si>
  <si>
    <t>HIV enfeksiyonu</t>
  </si>
  <si>
    <t>Influenza, Flu and Coronavirus infections</t>
  </si>
  <si>
    <t xml:space="preserve">Rational use of antibiotics and resistance  </t>
  </si>
  <si>
    <t>HIV infection</t>
  </si>
  <si>
    <t xml:space="preserve">11:00- 11:45 </t>
  </si>
  <si>
    <t>Alt solunum yolu enfeksiyonları</t>
  </si>
  <si>
    <t>Lower respiratory tract infections</t>
  </si>
  <si>
    <t xml:space="preserve">Öğle Arası </t>
  </si>
  <si>
    <t>13:00- 13:45</t>
  </si>
  <si>
    <t>Practical course</t>
  </si>
  <si>
    <t>Enfeksiyöz ishaller</t>
  </si>
  <si>
    <t>Infectious diarrhea</t>
  </si>
  <si>
    <t xml:space="preserve">Fatma Eser </t>
  </si>
  <si>
    <t xml:space="preserve">14:00- 14:45 </t>
  </si>
  <si>
    <t xml:space="preserve">15:00- 15:45 </t>
  </si>
  <si>
    <t>Besin zehirlenmeleri</t>
  </si>
  <si>
    <t>Food poisoning</t>
  </si>
  <si>
    <t>Sepsis</t>
  </si>
  <si>
    <t>Üriner sistem enfeksiyonlarına yaklaşım</t>
  </si>
  <si>
    <t>Sterilizasyon ve dezenfeksiyon</t>
  </si>
  <si>
    <t>Kuduz riskli yaralanmalara yaklaşım</t>
  </si>
  <si>
    <t xml:space="preserve">Bağışıklama Prensipleri </t>
  </si>
  <si>
    <t xml:space="preserve">Sepsis </t>
  </si>
  <si>
    <t>Approach to urinary tract infections</t>
  </si>
  <si>
    <t>Sterilization and Disinfection</t>
  </si>
  <si>
    <t>Approach to rabies risk injuries</t>
  </si>
  <si>
    <t>Principles of Immunization</t>
  </si>
  <si>
    <t>Rahmet Güner</t>
  </si>
  <si>
    <t>Fatma ESER</t>
  </si>
  <si>
    <t>Deri ve yumuşak doku enfeksiyonlarına yaklaşım</t>
  </si>
  <si>
    <t>Approach to skin and soft tissue infections</t>
  </si>
  <si>
    <t>Santral Sinir Sistemi Enfeksiyonlarına Yaklaşım</t>
  </si>
  <si>
    <t>Reçete yazma</t>
  </si>
  <si>
    <t>Barsak Parazitleri ve Kist Hidatik</t>
  </si>
  <si>
    <t>Erişkinde Bağışıklama</t>
  </si>
  <si>
    <t>Approach to Central Nervous System
Infections</t>
  </si>
  <si>
    <t>Prescription</t>
  </si>
  <si>
    <t>Intestinal Parasites and Hydatid Cyst</t>
  </si>
  <si>
    <t>Adult Immunization</t>
  </si>
  <si>
    <t xml:space="preserve">Tetanoz </t>
  </si>
  <si>
    <t xml:space="preserve">Tetanus </t>
  </si>
  <si>
    <t xml:space="preserve">YAZILI SINAV
Yazılı sınav sonuçlarının hesaplanması  
Yazılı sınav sonuçlarının eğiticiler ile paylaşılması                                                Yazılı sınav sonuçları ve soru madde analizlerinin eğiticiler ile tartışılması
Yazılı sınav sonuçlarının öğrencilere ilanı </t>
  </si>
  <si>
    <t xml:space="preserve">YAPILANDIRILMIŞ SÖZLÜ SINAV
Yapılandırılmış sözlü sınav puanlarının hesaplanması, Eğiticilere bildirilmesi, staj geçme puanının hesaplanması ve öğrencilere bildirimi </t>
  </si>
  <si>
    <t>Written Exam
Calculation of written exam results
Sharing written exam results with trainers
Discussing written exam results and question analysis with trainers
Announcement of written exam results to students</t>
  </si>
  <si>
    <t>Objective Structured Exam 
Calculation of exam scores, notification to trainers, calculation of internship passing score and notification to students</t>
  </si>
  <si>
    <t>Septik artrit, Osteomiyelit ve Diyabetik Ayak</t>
  </si>
  <si>
    <t>Hastane enfeksiyonları, korunma ve izolasyon önlemleri</t>
  </si>
  <si>
    <t>Septic arthritis, Osteomyelitis and Diabetic Foot</t>
  </si>
  <si>
    <t>Hospital infections, prevention and isolation measures</t>
  </si>
  <si>
    <t xml:space="preserve">09:00- 09:45 </t>
  </si>
  <si>
    <t>Zoonotik ve Vektörel Hastalıklar (Şarbon, Leptospirozis)</t>
  </si>
  <si>
    <t>Zoonotic and Vectorial Diseases (Anthrax, Leptospirosis)</t>
  </si>
  <si>
    <t>10:00- 10:45</t>
  </si>
  <si>
    <t>Sıtma</t>
  </si>
  <si>
    <t>Sağlık personelinin enfeksiyon risklerinden korunması</t>
  </si>
  <si>
    <t>Malaria</t>
  </si>
  <si>
    <t>Protection of Health Care Personnel from Infection Risks</t>
  </si>
  <si>
    <t>11:00- 11:45</t>
  </si>
  <si>
    <t xml:space="preserve">FREE WORKING TIME </t>
  </si>
  <si>
    <t>Bruselloz</t>
  </si>
  <si>
    <t xml:space="preserve">SERBEST ZAMAN </t>
  </si>
  <si>
    <t>Brucellosis</t>
  </si>
  <si>
    <t xml:space="preserve">öğle arası </t>
  </si>
  <si>
    <t>PLASTİK REKONSTRÜKTİF VE ESTETİK CERRAHİ STAJI</t>
  </si>
  <si>
    <t>PLASTIC RECONSTRUCTIVE AND AESTHETIC SURGERY</t>
  </si>
  <si>
    <t>Dr Mehmet Sönmez</t>
  </si>
  <si>
    <t>Dr. Mehmet Sönmez</t>
  </si>
  <si>
    <t>Clinic Practice</t>
  </si>
  <si>
    <t>Plastik Cerrahiye Giriş</t>
  </si>
  <si>
    <t>El Yaralanmaları</t>
  </si>
  <si>
    <t>Maksillofasiyal Travmalar</t>
  </si>
  <si>
    <t>Pansuman Teknikleri</t>
  </si>
  <si>
    <t>Introduction to Plastic Surgery</t>
  </si>
  <si>
    <t>Hand Injuries</t>
  </si>
  <si>
    <t>Maxillofacial Traumas</t>
  </si>
  <si>
    <t>Wound Dressings</t>
  </si>
  <si>
    <t>Dr Öğr Üyesi Mehmet Sönmez</t>
  </si>
  <si>
    <t>Asst. Prof. Mehmet Sonmez</t>
  </si>
  <si>
    <t>Yara iyileşmesi</t>
  </si>
  <si>
    <t>Meme Rekonstrüksiyonu</t>
  </si>
  <si>
    <t>Deri tümörleri</t>
  </si>
  <si>
    <t>Wound Healing</t>
  </si>
  <si>
    <t>Breast Reconstruction</t>
  </si>
  <si>
    <t>Skin Tumors</t>
  </si>
  <si>
    <t>Flep-Greft</t>
  </si>
  <si>
    <t>Bası yaraları ve Bacak Ülserleri</t>
  </si>
  <si>
    <t>Yanıklar</t>
  </si>
  <si>
    <t>Flaps &amp; Grafts</t>
  </si>
  <si>
    <t>Pressure Sores &amp; Leg Ulcers</t>
  </si>
  <si>
    <t>Burns</t>
  </si>
  <si>
    <t>Elin Konjenital Anomalileri</t>
  </si>
  <si>
    <t>Dudak-Damak Yarıkları ve Kraniosinostozlar</t>
  </si>
  <si>
    <t>Estetik Cerrahi</t>
  </si>
  <si>
    <t>Congenital Anomalies of the Hand</t>
  </si>
  <si>
    <t>Cleft Lip-Palate  &amp; Craniosynostosis</t>
  </si>
  <si>
    <t>Aesthetic Surgery</t>
  </si>
  <si>
    <t>Sütür materyalleri ve uygulamaları</t>
  </si>
  <si>
    <t>Suture Materials and Techniques</t>
  </si>
  <si>
    <t>Staj sorumluları:</t>
  </si>
  <si>
    <t>Dr.Berat Meryem Alkan</t>
  </si>
  <si>
    <t>Dr.Müyesser Aras</t>
  </si>
  <si>
    <t>Kas-iskelet sistemi muayenesi</t>
  </si>
  <si>
    <t>Romatizmal hastalıklarda klinik değerlendirme</t>
  </si>
  <si>
    <t>İnmeli hastalarda nörorehabilitatif değerlendirme</t>
  </si>
  <si>
    <t>Examination of musculoskeletal system</t>
  </si>
  <si>
    <t>Clinical evaluation in rheumatic diseases</t>
  </si>
  <si>
    <t>Bel ve alt ekstremite ağrıları</t>
  </si>
  <si>
    <t>Dr.Fatma Fidan</t>
  </si>
  <si>
    <t>Dr.Gülümser Aydın</t>
  </si>
  <si>
    <t>Osteoporoz</t>
  </si>
  <si>
    <t>Osteoporosis</t>
  </si>
  <si>
    <t xml:space="preserve">Boyun ve üst ekstremite ağrıları </t>
  </si>
  <si>
    <t>Fibromiyalji</t>
  </si>
  <si>
    <t>İnme rehabilitasyonu</t>
  </si>
  <si>
    <t>Neck and upper extremity pain</t>
  </si>
  <si>
    <t>Fibromyalgia</t>
  </si>
  <si>
    <t>Dr.Selami Akkuş</t>
  </si>
  <si>
    <t>Dr.Murat Ersöz</t>
  </si>
  <si>
    <t>Romatizmal hastalıklarda medikal tedavinin değerlendirmesi</t>
  </si>
  <si>
    <t>Romatoid artrit</t>
  </si>
  <si>
    <t>Rheumatoid arthritis</t>
  </si>
  <si>
    <t>Yazılı sınav</t>
  </si>
  <si>
    <t>Spinal kord yaralanmalı hastalarda nörorehabilitatif değerlendirme</t>
  </si>
  <si>
    <t>Neurorehabilitative evaluation of patients with spinal cord injury</t>
  </si>
  <si>
    <t>Serebral palsi Rehabilitasyonu</t>
  </si>
  <si>
    <t>Sözlü sınav</t>
  </si>
  <si>
    <t>Rehabilitation of cerebral palsy</t>
  </si>
  <si>
    <t>Dr.Hatice Bodur</t>
  </si>
  <si>
    <t>Spondiloartropatiler</t>
  </si>
  <si>
    <t>Spinal kord yaralanmalarında rehabilitasyon</t>
  </si>
  <si>
    <t>Spondyloarthropathies</t>
  </si>
  <si>
    <t>Rehabilitation of spinal cord injury</t>
  </si>
  <si>
    <t>Dr.Nebahat Sezer</t>
  </si>
  <si>
    <t>ANKARA YILDIRIM BEYAZIT UNIVERSITY FACULTY OF MEDICINE 2024-25 ACADEMIC YEAR  PHASE V SCHEDULE</t>
  </si>
  <si>
    <t>DERMATOLOJİ STAJI</t>
  </si>
  <si>
    <t>DERMATOLOGY INTERNSHIP</t>
  </si>
  <si>
    <t>Dr. Esra Kıratlı Nalbant</t>
  </si>
  <si>
    <t>Esra Kıratlı Nalbant, MD</t>
  </si>
  <si>
    <t>Deri Muayenesi ve Dermatolojik İpuçları</t>
  </si>
  <si>
    <t>Elementer Lezyonlar</t>
  </si>
  <si>
    <t>Dermatolojide Fenomenler</t>
  </si>
  <si>
    <t>Yüzeyel Mantar Enfeksiyonlarında Tanı Yöntemleri (nativ preparat hazırlama ve inceleme)</t>
  </si>
  <si>
    <t>Saç Hastalıklarına Yaklaşım, Saç ve Saçlı Deri Muayenesi</t>
  </si>
  <si>
    <t>Skin Examination and Dermatological Tips</t>
  </si>
  <si>
    <t>Elementary Lesions</t>
  </si>
  <si>
    <t>Diagnostic Phenomena in Dermatology</t>
  </si>
  <si>
    <t>Diagnostic Methods in Superficial Fungal Infections (Nativ Preparation and Examination)</t>
  </si>
  <si>
    <t>Approach to Hair Diseases, Hair and Scalp Examination</t>
  </si>
  <si>
    <t>All Academic Staff</t>
  </si>
  <si>
    <t xml:space="preserve">Derinin anatomisi, fizyolojisi ve Dermatolojiye Giriş </t>
  </si>
  <si>
    <t>Eritemli-skuamlı hastalıklar 1</t>
  </si>
  <si>
    <t>OtoimmunBüllöz hastalıklar 1</t>
  </si>
  <si>
    <t>Yüzeyel Mantar İnfeksiyonları 1</t>
  </si>
  <si>
    <t>Mikozis Fungoides</t>
  </si>
  <si>
    <t>Skin : Anatomia, physiology and Introduction of Dermatology</t>
  </si>
  <si>
    <t>Papulosquamous disorders 1</t>
  </si>
  <si>
    <t>Autoımmune bullous derrmatosis</t>
  </si>
  <si>
    <t>Superficial fungal infections 1</t>
  </si>
  <si>
    <t>Mycosis Fungoides</t>
  </si>
  <si>
    <t>Dr. Sezin Ünlü AÇIKEL</t>
  </si>
  <si>
    <t>Dr.  Selma EMRE</t>
  </si>
  <si>
    <t>Dr. Akın AKTAŞ</t>
  </si>
  <si>
    <t>Dr. Göknur KALKAN</t>
  </si>
  <si>
    <t>Deri hastalıklarında anamnez alma ve fizik muayene</t>
  </si>
  <si>
    <t>Eritemli-skuamlı hastalıklar 2</t>
  </si>
  <si>
    <t>OtoimmunBüllöz hastalıklar 2</t>
  </si>
  <si>
    <t>Yüzeyel Mantar İnfeksiyonları 2</t>
  </si>
  <si>
    <t>Akne ve Rozase 1</t>
  </si>
  <si>
    <t>History and physical examination in skin diseases</t>
  </si>
  <si>
    <t>Papulosquamous disorders 2</t>
  </si>
  <si>
    <t>Superficial fungal infections 2</t>
  </si>
  <si>
    <r>
      <rPr>
        <sz val="12"/>
        <rFont val="Cambria"/>
        <family val="1"/>
        <charset val="1"/>
      </rPr>
      <t xml:space="preserve">Acne and </t>
    </r>
    <r>
      <rPr>
        <sz val="12"/>
        <color rgb="FF333333"/>
        <rFont val="Cambria"/>
        <family val="1"/>
        <charset val="1"/>
      </rPr>
      <t xml:space="preserve">Rosacea  </t>
    </r>
    <r>
      <rPr>
        <sz val="12"/>
        <color rgb="FF333333"/>
        <rFont val="Calibri"/>
        <family val="2"/>
        <charset val="1"/>
      </rPr>
      <t>1</t>
    </r>
  </si>
  <si>
    <t>Reaktif Dermatozlar 1</t>
  </si>
  <si>
    <t>Saç Hastalıkları 1</t>
  </si>
  <si>
    <t>Akne ve Rozase 2</t>
  </si>
  <si>
    <t>Reactive Dermatosis 1</t>
  </si>
  <si>
    <t>Hair disorders 1</t>
  </si>
  <si>
    <r>
      <rPr>
        <sz val="12"/>
        <rFont val="Cambria"/>
        <family val="1"/>
        <charset val="1"/>
      </rPr>
      <t xml:space="preserve">Acne and </t>
    </r>
    <r>
      <rPr>
        <sz val="12"/>
        <color rgb="FF333333"/>
        <rFont val="Cambria"/>
        <family val="1"/>
        <charset val="1"/>
      </rPr>
      <t xml:space="preserve">Rosacea  </t>
    </r>
    <r>
      <rPr>
        <sz val="12"/>
        <color rgb="FF333333"/>
        <rFont val="Calibri"/>
        <family val="2"/>
        <charset val="1"/>
      </rPr>
      <t>2</t>
    </r>
  </si>
  <si>
    <t>Sezin Ünlü AÇIKEL, MD</t>
  </si>
  <si>
    <t>Tırnak Hastalarıklarına Yaklaşım ve Tırnak Muayenesi</t>
  </si>
  <si>
    <t>Kriyoterapi, Elektrokoterizasyon, Deri Biyopsisi İşlemlerini Tanıma ve Pratik Uygulama</t>
  </si>
  <si>
    <t>Dermatolojik Tedavide Topikal İlaç Kullanımı</t>
  </si>
  <si>
    <t>Mukoza Hastalıklarına Yaklaşım ve Mukozaların Muayenesi</t>
  </si>
  <si>
    <t>Genital Bölge Lezyonlarına Yaklaşım</t>
  </si>
  <si>
    <t>Approach to Nail Diseases and Nail Examination</t>
  </si>
  <si>
    <t>Cryotherapy, Electrocauterisation, Skin Biopsy Procedures and Practical Application</t>
  </si>
  <si>
    <t>Topical Drug Use in Dermatological Therapy</t>
  </si>
  <si>
    <t>Approach to Mucosal Diseases and Examination of Mucosa</t>
  </si>
  <si>
    <t>Approach to Genital Lesions</t>
  </si>
  <si>
    <t>Reaktif Dermatozlar 2</t>
  </si>
  <si>
    <t>Derinin Viral İnfeksiyonları 1</t>
  </si>
  <si>
    <t>Bakteriyel deri enfeksiyonları 1</t>
  </si>
  <si>
    <t>Behçet Hastalığı ve RAS 1</t>
  </si>
  <si>
    <t>CBYH 1</t>
  </si>
  <si>
    <t>Reactive Dermatosis 2</t>
  </si>
  <si>
    <t>Viral infections 1</t>
  </si>
  <si>
    <t>Bacterial skin infections 1</t>
  </si>
  <si>
    <t>Behcet's disease and RAS1</t>
  </si>
  <si>
    <r>
      <rPr>
        <sz val="12"/>
        <rFont val="Cambria"/>
        <family val="1"/>
        <charset val="1"/>
      </rPr>
      <t xml:space="preserve">Venereal diseases </t>
    </r>
    <r>
      <rPr>
        <sz val="12"/>
        <color rgb="FF333333"/>
        <rFont val="Calibri"/>
        <family val="2"/>
        <charset val="1"/>
      </rPr>
      <t>1</t>
    </r>
  </si>
  <si>
    <t>Ekzamalar 1</t>
  </si>
  <si>
    <t>Derinin Viral İnfeksiyonları 2</t>
  </si>
  <si>
    <t>Bakteriyel deri enfeksiyonları 2</t>
  </si>
  <si>
    <t>Behçet Hastalığı ve RAS 2</t>
  </si>
  <si>
    <t>CBYH 2</t>
  </si>
  <si>
    <t>Eczema 1</t>
  </si>
  <si>
    <t>Viral infections 2</t>
  </si>
  <si>
    <t>Bacterial skin infections 2</t>
  </si>
  <si>
    <t>Behcet's disease and RAS2</t>
  </si>
  <si>
    <r>
      <rPr>
        <sz val="12"/>
        <rFont val="Cambria"/>
        <family val="1"/>
        <charset val="1"/>
      </rPr>
      <t xml:space="preserve">Venereal diseases </t>
    </r>
    <r>
      <rPr>
        <sz val="12"/>
        <color rgb="FF333333"/>
        <rFont val="Calibri"/>
        <family val="2"/>
        <charset val="1"/>
      </rPr>
      <t>2</t>
    </r>
  </si>
  <si>
    <t>Ekzamalar 2</t>
  </si>
  <si>
    <t>Malign Deri Tümörleri</t>
  </si>
  <si>
    <t>Dermatolojik Tedavide Sistemik İlaç Kullanımı</t>
  </si>
  <si>
    <t>Saç Hastalıkları 2</t>
  </si>
  <si>
    <t>Eczema 2</t>
  </si>
  <si>
    <t>Malign skin tumors</t>
  </si>
  <si>
    <t>Hair disorders 2</t>
  </si>
  <si>
    <t>Dermatolojik Aciller</t>
  </si>
  <si>
    <t>Dermatolojide Ultraviyole Tedavilerinin Kullanımı</t>
  </si>
  <si>
    <t>Dermoskopik Muayene</t>
  </si>
  <si>
    <t>Dermatological Emergencies</t>
  </si>
  <si>
    <t>Use of Ultraviolet Treatments in Dermatology</t>
  </si>
  <si>
    <t>Dermoscopic Examination</t>
  </si>
  <si>
    <t xml:space="preserve">Sınav </t>
  </si>
  <si>
    <t>Ürtiker ve Anjioödem 1</t>
  </si>
  <si>
    <t>Vitiligo ve pigmentasyon bozuklukları 1</t>
  </si>
  <si>
    <t>Paraziter infeksiyonlar 1</t>
  </si>
  <si>
    <t>Urticaria and angioedema 1</t>
  </si>
  <si>
    <t>Vitiligo and Pigmentation Disorders 1</t>
  </si>
  <si>
    <t>Parasitic infections 1</t>
  </si>
  <si>
    <t>Dr. Dr. Akın AKTAŞ</t>
  </si>
  <si>
    <t>Ürtiker ve Anjioödem 2</t>
  </si>
  <si>
    <t>Urticaria and angioedema 2</t>
  </si>
  <si>
    <t>Vitiligo and Pigmentation Disorders 2</t>
  </si>
  <si>
    <t xml:space="preserve">Parasitic infections 2   </t>
  </si>
  <si>
    <t>KALP DAMAR CERRAHİSİ STAJI</t>
  </si>
  <si>
    <t>CARDİOVASCULAR SURGERY INTERNSHIP</t>
  </si>
  <si>
    <t>Dr. Erol ŞENER</t>
  </si>
  <si>
    <t>Dr. Kemal Eşref ERDOĞAN</t>
  </si>
  <si>
    <t>TEORİK DERS</t>
  </si>
  <si>
    <t>Kalp Damar Hastalıklarında anamnez alma ve fizik muayene</t>
  </si>
  <si>
    <t xml:space="preserve">Trombofilebit </t>
  </si>
  <si>
    <t>Konjenital kalp hastalıkları</t>
  </si>
  <si>
    <t>Kalp kapak hastalıkları</t>
  </si>
  <si>
    <t>Taking the anmnesis and making physical examination of cardiovascular diseases</t>
  </si>
  <si>
    <t xml:space="preserve">Thrombophlebitis
</t>
  </si>
  <si>
    <t>Congenital heart diseases</t>
  </si>
  <si>
    <t>Heart valve diseases</t>
  </si>
  <si>
    <t>Dr.Fethi SAĞLAM</t>
  </si>
  <si>
    <t>Dr.Kemal Eşref ERDOĞAN</t>
  </si>
  <si>
    <t>Dr.Emrah UĞUZ</t>
  </si>
  <si>
    <t>Koroner arter hastalığı</t>
  </si>
  <si>
    <t>Aort Anevrizması/Rüptürü/Disseksiyonu</t>
  </si>
  <si>
    <t xml:space="preserve">Kalp yetmezliği </t>
  </si>
  <si>
    <t>Coronary artery disease</t>
  </si>
  <si>
    <t>Aorta Dissection
Aorta Aneurism/Rupture</t>
  </si>
  <si>
    <t>Heart failure</t>
  </si>
  <si>
    <t>Dr.Erol ŞENER</t>
  </si>
  <si>
    <t>Dr.Mete HIDIROĞLU</t>
  </si>
  <si>
    <t>Dr. Emrah UĞUZ</t>
  </si>
  <si>
    <t xml:space="preserve"> Ekstremitelerde Varis , Venöz Yetmezlik ve Lenföden</t>
  </si>
  <si>
    <t>Varicose veins in the extremity , venous failure and Lymphoedema</t>
  </si>
  <si>
    <t xml:space="preserve">
Peripheral artery </t>
  </si>
  <si>
    <t>Derin Ven Trombozu</t>
  </si>
  <si>
    <t>Periferik Arter Hastalıkları</t>
  </si>
  <si>
    <t>Deep Verin Thrombosis</t>
  </si>
  <si>
    <t>Peripheral Artery Disease</t>
  </si>
  <si>
    <t>ANESTEZİYOLOJİ VE REANİMASYON  STAJI</t>
  </si>
  <si>
    <t>ANESTHESIOLOGY AND REANIMATION INTERNSHIP</t>
  </si>
  <si>
    <t>Prof.Dr. Abdulkadir BUT</t>
  </si>
  <si>
    <t>Preoperatif Oksijenizasyon</t>
  </si>
  <si>
    <t>Kan gazı analizi</t>
  </si>
  <si>
    <t>Sıvı elektrolit dengesi</t>
  </si>
  <si>
    <t>Malign hipertermi</t>
  </si>
  <si>
    <t>Postoperatif ağrı yönetimi</t>
  </si>
  <si>
    <t>Preoperative Oxygenation</t>
  </si>
  <si>
    <t>Blood gas analysis</t>
  </si>
  <si>
    <t>Fluid and electrolyte balance</t>
  </si>
  <si>
    <t>Malignant hyperthermia</t>
  </si>
  <si>
    <t>Postoperative pain management</t>
  </si>
  <si>
    <t>Tüm öğretim üyeleri</t>
  </si>
  <si>
    <t xml:space="preserve">Monitörizasyon </t>
  </si>
  <si>
    <t>İntraoperatif sıvı tedavisi</t>
  </si>
  <si>
    <t>İnotropik ajanlar</t>
  </si>
  <si>
    <t>Hasta Kan yönetimi</t>
  </si>
  <si>
    <t>Monitoritation</t>
  </si>
  <si>
    <t>Intraoperative fluid therapy</t>
  </si>
  <si>
    <t>Inotropic agents</t>
  </si>
  <si>
    <t>Patient Blood management</t>
  </si>
  <si>
    <t>Ameliyathanenin tanıtımı ve çalışma prensipleri</t>
  </si>
  <si>
    <t>Introduction and working principles of OR</t>
  </si>
  <si>
    <t>Prof. Dr. Abdulkadir BUT</t>
  </si>
  <si>
    <t>Doku Oksijenizasyonu-Solunum yetmezlikleri</t>
  </si>
  <si>
    <t xml:space="preserve">Tissue Oxygenation, Respiratory Failure </t>
  </si>
  <si>
    <t>Havayolu kontrolü</t>
  </si>
  <si>
    <t>Genel Anestezi, İntravenöz anestezikler</t>
  </si>
  <si>
    <t>Pediatrik  CPR</t>
  </si>
  <si>
    <t>Preoperatif Değerlendirme</t>
  </si>
  <si>
    <t>Ameliyathane donanımları,merkezi gaz sistemleri</t>
  </si>
  <si>
    <t>Airway check,Basic principles of regional anasthesia</t>
  </si>
  <si>
    <t>General Anesthesia</t>
  </si>
  <si>
    <t>Pediatric CPR</t>
  </si>
  <si>
    <t>Preoperative assessment</t>
  </si>
  <si>
    <t>The equipment and the usage of OR, santral gas system</t>
  </si>
  <si>
    <t>Prof Dr Eyüp Horasanlı</t>
  </si>
  <si>
    <t>Prof.Dr.Levent ÖZTÜRK</t>
  </si>
  <si>
    <t>Doç.Dr Fatma Kavak Akelma</t>
  </si>
  <si>
    <t>Dr. Öğr. Üyesi Mehmet ŞAHAP</t>
  </si>
  <si>
    <t>Dr. Öğr. Üyesi Burak NALBANT</t>
  </si>
  <si>
    <t>Assoc.Prof. Fatma Kavak Akelma</t>
  </si>
  <si>
    <t>Lecturer Mehmet ŞAHAP</t>
  </si>
  <si>
    <t>Lecturer Burak NALBANT</t>
  </si>
  <si>
    <t>Lokal anestezikler</t>
  </si>
  <si>
    <t>İnhalasyon Anestezikleri</t>
  </si>
  <si>
    <t>Erişkin CPR</t>
  </si>
  <si>
    <t>Anestezi Komplikasyonları</t>
  </si>
  <si>
    <t>Kas gevşeticiler</t>
  </si>
  <si>
    <t>Local anaesthetics</t>
  </si>
  <si>
    <t>Intravenous anaesthetics,Inhalation anaesthetics</t>
  </si>
  <si>
    <t>CPR on an Adults</t>
  </si>
  <si>
    <t>Anaesthesic complications, İntoxications</t>
  </si>
  <si>
    <t>Neuromuscular blockers</t>
  </si>
  <si>
    <t>Prof Dr. Levent Öztürk</t>
  </si>
  <si>
    <t>Zehirlenmeler</t>
  </si>
  <si>
    <t>Hipo-hipertermi</t>
  </si>
  <si>
    <t>Özel durumlarda CPR</t>
  </si>
  <si>
    <t xml:space="preserve">Yoğun bakımda vizit </t>
  </si>
  <si>
    <t>Poisonings</t>
  </si>
  <si>
    <t>Hypo-hyperthermia</t>
  </si>
  <si>
    <t xml:space="preserve">Resuscitation in special cases </t>
  </si>
  <si>
    <t>Visit in intensive care</t>
  </si>
  <si>
    <t>Girişimsel İşlemler (İV katater, Entübasyon, Santral Venöz Katater… )</t>
  </si>
  <si>
    <t>Emboli</t>
  </si>
  <si>
    <t>Enteral-parenteral beslenme</t>
  </si>
  <si>
    <t xml:space="preserve">Interventional Procedures </t>
  </si>
  <si>
    <t>Embolism</t>
  </si>
  <si>
    <t>Enteral-parenteral nutrition</t>
  </si>
  <si>
    <t xml:space="preserve"> O2 ted prensipleri</t>
  </si>
  <si>
    <t xml:space="preserve">Mechanical ventilation in ICU </t>
  </si>
  <si>
    <t>Tüm hocalar(gruplara)</t>
  </si>
  <si>
    <t>Dr. Öğr. Üyesi  Duygu Kayar ÇALILI</t>
  </si>
  <si>
    <t>Lecturer Duygu Kayar ÇALILI</t>
  </si>
  <si>
    <t xml:space="preserve">Yoğun bakımda mekanik ventilasyon </t>
  </si>
  <si>
    <t xml:space="preserve"> O2 treatment principles</t>
  </si>
  <si>
    <t>Dr. Öğr. Üyesi Duygu Kayar ÇALILI</t>
  </si>
  <si>
    <t>Akut ve Kronik ağrı</t>
  </si>
  <si>
    <t>Palyatif Bakım hizmetleri</t>
  </si>
  <si>
    <t>ARDS</t>
  </si>
  <si>
    <t>Acute and Chronic pain treatment</t>
  </si>
  <si>
    <t>Palliative Care Unit</t>
  </si>
  <si>
    <t>Introduction and working principles of ICU</t>
  </si>
  <si>
    <t>Prof.Dr. Handan GÜLEÇ</t>
  </si>
  <si>
    <t>Prof.Dr. Ş.Mustafa AKSOY</t>
  </si>
  <si>
    <t>Prof.Dr. Seval İZDEŞ</t>
  </si>
  <si>
    <t>Doç.Dr. Semih Başkan</t>
  </si>
  <si>
    <t>Prof Dr. Seval İZDEŞ</t>
  </si>
  <si>
    <t>Assoc.Prof. Semih Başkan</t>
  </si>
  <si>
    <t>Rejyonel anestezide genel prensipler</t>
  </si>
  <si>
    <t>ERAS</t>
  </si>
  <si>
    <t>Yoğun bakımın çalışma prensipleri</t>
  </si>
  <si>
    <t>Beyin Ölümü</t>
  </si>
  <si>
    <t>Basic principles of Regional anesthesia</t>
  </si>
  <si>
    <t>Brain Death</t>
  </si>
  <si>
    <t xml:space="preserve">ANKARA YILDIRIM BEYAZIT ÜNİVERSİTESİ TIP FAKÜLTESİ 2024-25AKADEMİK YILI DÖNEM V DERS PROGRAMI </t>
  </si>
  <si>
    <t>NÜKLEER TIP STAJI</t>
  </si>
  <si>
    <t>NUCLEAR MEDICINE INTERNSHIP</t>
  </si>
  <si>
    <t>Dr. Nazım Coşkun</t>
  </si>
  <si>
    <t xml:space="preserve"> Teorik Ders </t>
  </si>
  <si>
    <t xml:space="preserve">  Nükleer Tıbba Giriş</t>
  </si>
  <si>
    <t>Kardiyovasküler Sistemde Nükleer Tıp Uygulamaları</t>
  </si>
  <si>
    <t>Endokrinolojide Nükleer Tıp Uygulamaları</t>
  </si>
  <si>
    <t>Onkolojide Nükleer Tıp Uygulamaları</t>
  </si>
  <si>
    <t>Introduction to Nuclear Medicine</t>
  </si>
  <si>
    <t>Nuclear Medicine Applications in Cardiovascular System</t>
  </si>
  <si>
    <t>Nuclear Medicine Applications in Endocrinology</t>
  </si>
  <si>
    <t>Nuclear Medicine Applications in Oncology</t>
  </si>
  <si>
    <t>Dr. Şeyda Türkölmez</t>
  </si>
  <si>
    <t>Dr. Elif Özdemir</t>
  </si>
  <si>
    <t xml:space="preserve"> Dr. Nilüfer Yıldırım </t>
  </si>
  <si>
    <t>Enstrumantasyon ve Radyasyon Güvenliği</t>
  </si>
  <si>
    <t>Solunum Sisteminde Nükleer Tıp Uygulamaları</t>
  </si>
  <si>
    <t>Radyonüklid Tedaviler - 1</t>
  </si>
  <si>
    <t>Santral Sinir Sisteminde Nükleer Tıp Uygulamaları</t>
  </si>
  <si>
    <t>Instrumentation and Radiation Safety</t>
  </si>
  <si>
    <t>Nuclear Medicine Applications in Respiratory System</t>
  </si>
  <si>
    <t>Radionuclide Treatments - 1</t>
  </si>
  <si>
    <t>Nuclear Medicine Applications in Central Nervous System</t>
  </si>
  <si>
    <t>Kas-İskelet Sisteminde Nükleer Tıp Uygulamaları</t>
  </si>
  <si>
    <t>Nefroürolojide Nükleer Tıp Uygulamaları</t>
  </si>
  <si>
    <t>Radyonüklid Tedaviler - 2</t>
  </si>
  <si>
    <t>Gastrointestinal Sistemde Nükleer Tıp Uygulamaları</t>
  </si>
  <si>
    <t xml:space="preserve">YAZILI  SINAV </t>
  </si>
  <si>
    <t>Nuclear Medicine Applications in Musculoskeletal System</t>
  </si>
  <si>
    <t>Nuclear Medicine Applications in Nephrourology</t>
  </si>
  <si>
    <t>Radionuclide Treatments - 2</t>
  </si>
  <si>
    <t>Nuclear Medicine Applications in Gastrointestinal System</t>
  </si>
  <si>
    <t xml:space="preserve">WRITTEN EXAM </t>
  </si>
  <si>
    <t xml:space="preserve">Bireysel Çalışma </t>
  </si>
  <si>
    <t>Freelance Study</t>
  </si>
  <si>
    <t>DÖNEM 5 NÖROŞİRÜRJİ STAJ PROGRAMI</t>
  </si>
  <si>
    <t>Klinik Sorumlusu:</t>
  </si>
  <si>
    <t>Asst. Prof Dr. Halil KUL</t>
  </si>
  <si>
    <t>Saat</t>
  </si>
  <si>
    <t>Pazartesi</t>
  </si>
  <si>
    <t>Salı</t>
  </si>
  <si>
    <t>Çarşamba</t>
  </si>
  <si>
    <t>Perşembe</t>
  </si>
  <si>
    <t>Cuma</t>
  </si>
  <si>
    <t>Intrakranyal Basınç Artışı Sendromu</t>
  </si>
  <si>
    <t>Kafa Travmaları</t>
  </si>
  <si>
    <t>Intrakranyal Tümorler</t>
  </si>
  <si>
    <t>Prof. Dr. Gıyas Ayberk</t>
  </si>
  <si>
    <t>Spinal Travma</t>
  </si>
  <si>
    <t>Serebrovasküler Hastalıklar</t>
  </si>
  <si>
    <t>Pediatrik Nöroşirürji</t>
  </si>
  <si>
    <t>Fonksiyonel Nöroşirürji</t>
  </si>
  <si>
    <t>Asst. Prof.  Halil Kul</t>
  </si>
  <si>
    <t>Travmatik Olmayan Spinal Hastalıklar</t>
  </si>
  <si>
    <t>Spinal Deformiteler</t>
  </si>
  <si>
    <t>Öğlen Arası</t>
  </si>
  <si>
    <t xml:space="preserve"> </t>
  </si>
  <si>
    <t>RADYOLOJİ STAJI</t>
  </si>
  <si>
    <t>RADIOOLOGY INTERNSHIP</t>
  </si>
  <si>
    <t>Dr. Hüseyin Çetin</t>
  </si>
  <si>
    <t>Radyoloji fiziğine giriş</t>
  </si>
  <si>
    <t>Vasküler girişimsel radyoloji</t>
  </si>
  <si>
    <t>Kas iskelet sisteminde görüntüleme yöntemleri</t>
  </si>
  <si>
    <t>Eklem patolojileri ve görüntüleme</t>
  </si>
  <si>
    <t>Gastrointestinal kanal radyolojisi</t>
  </si>
  <si>
    <t>Introduction to radiology physics</t>
  </si>
  <si>
    <t>Vascular interventional radiology</t>
  </si>
  <si>
    <t>Joint pathologies and imaging</t>
  </si>
  <si>
    <t>Imaging methods in musculoskeletal system</t>
  </si>
  <si>
    <t>Gastrointestinal tract radiology</t>
  </si>
  <si>
    <t>Prof. Dr. Mehmet Gümüş</t>
  </si>
  <si>
    <t>Prof. Dr. Murat Canyiğit</t>
  </si>
  <si>
    <t>Doç. Dr. Nurdan Çay</t>
  </si>
  <si>
    <t>Prof. Dr. Halil Arslan</t>
  </si>
  <si>
    <t>Radyasyonun biyolojik etkileri</t>
  </si>
  <si>
    <t>Non-vasküler girişimsel radyoloji</t>
  </si>
  <si>
    <t>Kas iskelet travmalarına radyolojik yaklaşım</t>
  </si>
  <si>
    <t>Yumuşak doku patolojileri ve görüntüleme</t>
  </si>
  <si>
    <t>Karaciğer ve bilier sistem radyolojisi</t>
  </si>
  <si>
    <t>Biological effects of radiation and radiation protection</t>
  </si>
  <si>
    <t>Non-Vascular interventional radiology</t>
  </si>
  <si>
    <t>Soft tissue pathologies and imaging</t>
  </si>
  <si>
    <t>Radiological approach to musculoskeletal trauma</t>
  </si>
  <si>
    <t>Liver and biliary system radiology</t>
  </si>
  <si>
    <t xml:space="preserve"> ve radyasyondan korunma</t>
  </si>
  <si>
    <t>Kardiovasküler sistem radyolojisi</t>
  </si>
  <si>
    <t>Kemik patolojileri ve görüntüleme</t>
  </si>
  <si>
    <t>Kas iskelet enfeksiyonlarında görüntüleme</t>
  </si>
  <si>
    <t>Dalak, pankreas ve peritonun radyolojik değerlendirmesi</t>
  </si>
  <si>
    <t>Cardiovascular system radiology</t>
  </si>
  <si>
    <t>Imaging of musculoskeletal infections</t>
  </si>
  <si>
    <t>Bone pathologies and imaging</t>
  </si>
  <si>
    <t>Radiological evaluation of the spleen, pancreas and peritoneum</t>
  </si>
  <si>
    <t>Santral sinir sistemi travmalarında radyolojik görüntüleme</t>
  </si>
  <si>
    <t>Santral sinir sistemi tümörlerinde radyolojik görüntüleme</t>
  </si>
  <si>
    <t>Toraks radyolojisine giriş</t>
  </si>
  <si>
    <t>Toraks patolojilerinde radyolojik algoritma</t>
  </si>
  <si>
    <t>Radiological imaging of central nervous system trauma</t>
  </si>
  <si>
    <t>Radiological imaging of central nervous system tumors</t>
  </si>
  <si>
    <t>Introduction to thoracic radiology</t>
  </si>
  <si>
    <t>Radiological algorithm in thoracic pathologies</t>
  </si>
  <si>
    <t>Dr. Öğr. Üyesi Leman G. Karabekmez</t>
  </si>
  <si>
    <t>Doç.Dr.Hasan Ali Durmaz</t>
  </si>
  <si>
    <t>Dr. Öğr. Üyesi Hüseyin Çetin</t>
  </si>
  <si>
    <t>Doç. Dr. Hasan Ali Durmaz</t>
  </si>
  <si>
    <t>Santral sinir sisteminde konjenital malformasyonlar</t>
  </si>
  <si>
    <t>Santral sinir sistemi enfeksiyonlarında radyolojik görüntüleme</t>
  </si>
  <si>
    <t>Akciğer grafisi nasıl okunur</t>
  </si>
  <si>
    <t>Baş boyun patolojilerinde radyolojik görüntüleme1</t>
  </si>
  <si>
    <t>Congenital malformations in central nervous system</t>
  </si>
  <si>
    <t>Radiological imaging of central nervous system infections</t>
  </si>
  <si>
    <t>How to read chest x-ray</t>
  </si>
  <si>
    <t>Radiological imaging of head and neck pathologies1</t>
  </si>
  <si>
    <t>Spinal kanal patolojilerinde görüntüleme</t>
  </si>
  <si>
    <t>Üriner sistem radyolojisi</t>
  </si>
  <si>
    <t>Toraks patolojilerinde görüntüleme bulguları</t>
  </si>
  <si>
    <t>Baş boyun patolojilerinde radyolojik görüntüleme 2</t>
  </si>
  <si>
    <t>Imaging in spinal canal pathologies</t>
  </si>
  <si>
    <t>Urinary system radiology</t>
  </si>
  <si>
    <t>Imaging findings in thoracic pathologies</t>
  </si>
  <si>
    <t>Radiological imaging of head and neck pathologies 2</t>
  </si>
  <si>
    <t>Dr. Öğr. Üyesi Özlem Ünal</t>
  </si>
  <si>
    <t>Meme radyolojisi</t>
  </si>
  <si>
    <t>Genital sistem radyolojisi</t>
  </si>
  <si>
    <t>Breast radiology</t>
  </si>
  <si>
    <t>Genital system radiology</t>
  </si>
  <si>
    <t>TIBBİ GENETİK STAJI</t>
  </si>
  <si>
    <t>MEDICAL GENETICS</t>
  </si>
  <si>
    <t xml:space="preserve">Prof. Dr. C. Nur Semerci Gündüz </t>
  </si>
  <si>
    <t>Dismorfik Hastaya Yaklaşım</t>
  </si>
  <si>
    <t>Poliklinik Eğitimi ve Laboratuvar Çalışması (Pratik ders)</t>
  </si>
  <si>
    <t>Olgu Analizi</t>
  </si>
  <si>
    <t>Approach to Dysmorphic Patient</t>
  </si>
  <si>
    <t>Outpatient Clinic Training and Laboratory Work</t>
  </si>
  <si>
    <t>Case analysis</t>
  </si>
  <si>
    <t xml:space="preserve">Pedigri Çizimi ve Genetik Danışmanlık </t>
  </si>
  <si>
    <t>Pedigree Drawing and Genetic Counseling</t>
  </si>
  <si>
    <t>Sitogenetik Tanı Yöntemleri</t>
  </si>
  <si>
    <t>Cytogenetic Diagnosis Methods</t>
  </si>
  <si>
    <t>LUNCH BREAK</t>
  </si>
  <si>
    <t>Prenatal Tanı Yöntemleri</t>
  </si>
  <si>
    <t>Bağımsız Öğrenme</t>
  </si>
  <si>
    <t>Prenatal Diagnosis Methods</t>
  </si>
  <si>
    <t>Independent Learning</t>
  </si>
  <si>
    <t>Moleküler Sitogenetik Tanı Yöntemleri</t>
  </si>
  <si>
    <t>Poliklinik Eğitimi ve Laboratuvar Çalışması(Pratik ders)</t>
  </si>
  <si>
    <t>Molecular Cytogenetic Diagnosis Methods</t>
  </si>
  <si>
    <t>Moleküler Genetik Tanı Yöntemleri</t>
  </si>
  <si>
    <t>Molecular Genetic Diagnosis Methods</t>
  </si>
  <si>
    <t>Öğrenciler, gruplar halinde poliklinik ve laboratuvar birimlerinde eğitim alacaklardır.</t>
  </si>
  <si>
    <t>Clinic</t>
  </si>
  <si>
    <t>Anestezik ilaçlar ve hazırlanması</t>
  </si>
  <si>
    <t xml:space="preserve">Hasta monitörizasyonu </t>
  </si>
  <si>
    <t>İntravenöz kanülasyon(Makete)</t>
  </si>
  <si>
    <t>İntravenöz kanülasyon</t>
  </si>
  <si>
    <t>Anesthetic drugs and their preparation</t>
  </si>
  <si>
    <t>Patient monitoring</t>
  </si>
  <si>
    <t>Intravenous cannulation(in model)</t>
  </si>
  <si>
    <t>Intravenous cannulation</t>
  </si>
  <si>
    <t>All lecturers</t>
  </si>
  <si>
    <t>Hasta monitörizasyonu</t>
  </si>
  <si>
    <t>İntravenöz kanülasyon(Maketde)</t>
  </si>
  <si>
    <t>Olgularla anestezi</t>
  </si>
  <si>
    <t>Anesthesia with cases</t>
  </si>
  <si>
    <t>Hava yolu araçları kullanımı(maketde)</t>
  </si>
  <si>
    <t>Endotrakeal entübasyon(maketde)</t>
  </si>
  <si>
    <t>Endotrakeal entübasyon</t>
  </si>
  <si>
    <t>Endotracheal intubation (in model)</t>
  </si>
  <si>
    <t>Endotracheal intubation</t>
  </si>
  <si>
    <t xml:space="preserve">Prof. Dr. Ahmet Gürhan Gürçay </t>
  </si>
  <si>
    <t>08:00-10:00</t>
  </si>
  <si>
    <t xml:space="preserve">grup dersleri </t>
  </si>
  <si>
    <t>tüm öğretim üyeleri</t>
  </si>
  <si>
    <t>10:30-12:30</t>
  </si>
  <si>
    <t>Periferik Sinir Yaralanmaları ve Tuzak Nöropatiler</t>
  </si>
  <si>
    <t xml:space="preserve">Asst. Prof. M. Özgür Özateş </t>
  </si>
  <si>
    <t xml:space="preserve">Prof. Dr. Pınar Özışık  </t>
  </si>
  <si>
    <t>13.30-14-30</t>
  </si>
  <si>
    <t>Prof.Dr Ahmet Gürhan Gürçay</t>
  </si>
  <si>
    <t xml:space="preserve">Assoc. Prof. Harun Demirci </t>
  </si>
  <si>
    <t>14.45-15.45</t>
  </si>
  <si>
    <t>16.00-17.00</t>
  </si>
  <si>
    <t xml:space="preserve">Serebrovasküler Anatomi </t>
  </si>
  <si>
    <t>PRATİK</t>
  </si>
  <si>
    <t>Assoc. Prof. Ercan Bal</t>
  </si>
  <si>
    <t>Prof.Dr. Atilla Kazancı</t>
  </si>
  <si>
    <t>Prof.Dr Oktay Gürcan</t>
  </si>
  <si>
    <t>17.15-18.15</t>
  </si>
  <si>
    <t>17:30-18:30</t>
  </si>
  <si>
    <t>Dr. C. Nur Semerci Gündüz</t>
  </si>
  <si>
    <t>Facial anomalies and related syndromes (Lecture)</t>
  </si>
  <si>
    <t>El Anomalilerine Genetik Yaklaşım</t>
  </si>
  <si>
    <t>Genetic Approach to Hand Anomalies</t>
  </si>
  <si>
    <t>SEÇMELİ</t>
  </si>
  <si>
    <t xml:space="preserve"> KLİNİK FARMAKOLOJİ  VE AKILCI İLAÇ KULLANIMI– (KLFAR)</t>
  </si>
  <si>
    <t>KLİNİK FARMAKOLOJİ VE AKILCI İLAÇ KULLANIMI STAJI</t>
  </si>
  <si>
    <t>CLINICAL PHARMACOLOGY AND RATIONAL DRUG USE INTERNSHIP</t>
  </si>
  <si>
    <t>Klinik Farmakoloji ve Akılcı İlaç Kullanımı</t>
  </si>
  <si>
    <t>Clinical Pharmacology and Rational Drug Use</t>
  </si>
  <si>
    <t>Physical Medicine and Rehabilitation</t>
  </si>
  <si>
    <t>Opthalmology</t>
  </si>
  <si>
    <t>Deri ve Zührevi Hastalıklar</t>
  </si>
  <si>
    <t>Çocuk Ergen Ruh Sağlığı ve Hastalıkları</t>
  </si>
  <si>
    <t>Otorhinolaryngology-Head and Neck Surgery</t>
  </si>
  <si>
    <t>Neurology</t>
  </si>
  <si>
    <t>Neurosurgery</t>
  </si>
  <si>
    <t>Anesthesiology and Reanimation</t>
  </si>
  <si>
    <t>Child and Adolescent Psychiatry</t>
  </si>
  <si>
    <t xml:space="preserve">Thoracic Surgery </t>
  </si>
  <si>
    <t>Cardiovascular Surgery</t>
  </si>
  <si>
    <t>Assoc. Prof Dr. Hanife Tuba Akçam</t>
  </si>
  <si>
    <t xml:space="preserve">Pediatrik Oftalmoloji </t>
  </si>
  <si>
    <t>Göz Anatomisi</t>
  </si>
  <si>
    <t>Göz Hareketlerinin Değerlendirilmesi</t>
  </si>
  <si>
    <t>Görme Keskinliği Muayenesi</t>
  </si>
  <si>
    <t>Pupiller Işık Refleksi Muayenesi</t>
  </si>
  <si>
    <t>Fundus Muayenesi</t>
  </si>
  <si>
    <t>Prof.Dr. Pınar Nalçacıoğlu Memiş</t>
  </si>
  <si>
    <t>OCT Değerlendirmesi</t>
  </si>
  <si>
    <t>Göz İçi Basıncı Muayenesi</t>
  </si>
  <si>
    <t>Katarakt Muayenesi</t>
  </si>
  <si>
    <t>Kırmızı Göz Muayenesi</t>
  </si>
  <si>
    <t>Ön Segment Muayenesi</t>
  </si>
  <si>
    <t>Direkt Oftalmoskop Kullanımı</t>
  </si>
  <si>
    <t>Biyomikroskop Kullanımı</t>
  </si>
  <si>
    <t>Glokom ve Tedavisi</t>
  </si>
  <si>
    <t>Oküler Aciller</t>
  </si>
  <si>
    <t>Diabetic Retinopathy</t>
  </si>
  <si>
    <t>Age-related Macular Degeneration</t>
  </si>
  <si>
    <t>Pediatric Ophthalmology</t>
  </si>
  <si>
    <t>Ocular Anatomy</t>
  </si>
  <si>
    <t>Assessment of Eye Movements</t>
  </si>
  <si>
    <t>Biomicroscopic Examination</t>
  </si>
  <si>
    <t>Evaluation of Pupillary Light Reflexes</t>
  </si>
  <si>
    <t>Fundus Examination</t>
  </si>
  <si>
    <t>Anatomy and Physiology of the Eye</t>
  </si>
  <si>
    <t>Refraction Errors</t>
  </si>
  <si>
    <t>Neuro-ophthalmology</t>
  </si>
  <si>
    <t>OCT Evaluation</t>
  </si>
  <si>
    <t>Intraocular Pressure Examination</t>
  </si>
  <si>
    <t>Cataract Examination</t>
  </si>
  <si>
    <t>Red Eye Evaluation</t>
  </si>
  <si>
    <t>Anterior Segment Examination</t>
  </si>
  <si>
    <t>Use the Direct Ophthalmoscope</t>
  </si>
  <si>
    <t>Red eye and Differantial Diagnosis</t>
  </si>
  <si>
    <t>Theoretical Internship Exam</t>
  </si>
  <si>
    <t>Practical Internship Exam</t>
  </si>
  <si>
    <t>Teorik Staj Sınavı</t>
  </si>
  <si>
    <t>Pratik Staj Sınavı</t>
  </si>
  <si>
    <t xml:space="preserve">ANKARA YILDIRIM BEYAZIT ÜNİVERSİTESİ TIP FAKÜLTESİ 2024-2025 AKADEMİK YILI DÖNEM V DERS PROGRAMI </t>
  </si>
  <si>
    <t>ANKARA YILDIRIM BEYAZIT UNIVERSITY FACULTY OF MEDICINE 2024-2025 ACADEMIC YEAR PHASE V SCHEDULE</t>
  </si>
  <si>
    <t>Ameliyathane tanıtımı</t>
  </si>
  <si>
    <t>Introduction of Operation Rooms</t>
  </si>
  <si>
    <t>Assoc.Prof. Fatma Kavak AKELMA</t>
  </si>
  <si>
    <t>Use of respiratory devices (at the market)</t>
  </si>
  <si>
    <t>Practical Examination</t>
  </si>
  <si>
    <t>AHMET SERTÇELİK</t>
  </si>
  <si>
    <t>Müge Ayhan</t>
  </si>
  <si>
    <t xml:space="preserve">Ahmet Sertçelik </t>
  </si>
  <si>
    <t>Emine Alp Meşe</t>
  </si>
  <si>
    <t>Ahmet Sertçelik</t>
  </si>
  <si>
    <t>INFECTIOUS DISEASES AND CLINICAL MICROBIOLOGY</t>
  </si>
  <si>
    <t>Fatma Eser</t>
  </si>
  <si>
    <t>Klinik viziti ve ortopedik  muayene</t>
  </si>
  <si>
    <t xml:space="preserve"> Staj tanıtımı ve Ortopediye Giriş</t>
  </si>
  <si>
    <t>Doç.Dr. İzzet Bingöl</t>
  </si>
  <si>
    <t xml:space="preserve">Doç. Dr. İzzet Bingöl </t>
  </si>
  <si>
    <t>Alt Ekstremite Kırıkları ve El Travmaları</t>
  </si>
  <si>
    <t>Upper Extremity Fractures and Hand Traumas</t>
  </si>
  <si>
    <t>Prof.Dr.M.İ.Safa Kapıcıoğlu</t>
  </si>
  <si>
    <t>Gelişimsel Kalça Displazisi</t>
  </si>
  <si>
    <t>Developmental Hip Dysplasia –Diagnosis and Treatment Modalities</t>
  </si>
  <si>
    <t>Perthes Hastalığı</t>
  </si>
  <si>
    <t>Perthes Disease</t>
  </si>
  <si>
    <t>FATMA ESER</t>
  </si>
  <si>
    <t>Yumuşak doku romatizmaları</t>
  </si>
  <si>
    <t>Hasta başı değerlendirme</t>
  </si>
  <si>
    <t>Dr.Ezgi Aydın Özaslan</t>
  </si>
  <si>
    <t>Spondiloartropatilerde klinik değerlendirme</t>
  </si>
  <si>
    <t>Ağrı Mekanizmaları ve Steroid Olmayan Anti İnflamatuar İlaçlar</t>
  </si>
  <si>
    <t>Dr.Aslı Can</t>
  </si>
  <si>
    <t>Low back and lower extremity pain</t>
  </si>
  <si>
    <t>Bedside assessment of patient</t>
  </si>
  <si>
    <t>Neurorehabilitative evaluation of patients with stroke</t>
  </si>
  <si>
    <t>Rehabilitaion of Stroke</t>
  </si>
  <si>
    <t>Soft tissue rheumatism</t>
  </si>
  <si>
    <t>Evaluation of medical treatment in rheumatic disease</t>
  </si>
  <si>
    <t>Clinical evaluation in spondyloarthropathies</t>
  </si>
  <si>
    <t>The Mechanisms of Pain and Non-Steroidal Anti-Inflammatory Drugs</t>
  </si>
  <si>
    <t>Written Exam</t>
  </si>
  <si>
    <t>oral exam</t>
  </si>
  <si>
    <t>Doç. Dr. Fatih Gül</t>
  </si>
  <si>
    <t>Assoc.Prof.Fatih Gül</t>
  </si>
  <si>
    <t>Nazofarenks Hastalıkları</t>
  </si>
  <si>
    <t>Diseases of nasopharynx</t>
  </si>
  <si>
    <t>Dr. Öğr. Üyesi Kadir Şinasi Bulut</t>
  </si>
  <si>
    <t>Lecturer Kadir Şinasi Bulut</t>
  </si>
  <si>
    <t xml:space="preserve"> Orafarenks hastalıkları</t>
  </si>
  <si>
    <t>Hipofarenks Hastalıkları</t>
  </si>
  <si>
    <t xml:space="preserve">Diseases of  oropharynx </t>
  </si>
  <si>
    <t>Diseases of hypopharynx</t>
  </si>
  <si>
    <t>Otalgia</t>
  </si>
  <si>
    <t>Laringofarengial Reflü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</si>
</sst>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"/>
    <numFmt numFmtId="165" formatCode="d\ mmm\ yyyy"/>
    <numFmt numFmtId="166" formatCode="dd/mmm/yy"/>
    <numFmt numFmtId="167" formatCode="dd/mm/yyyy"/>
    <numFmt numFmtId="168" formatCode="d\-mmm\-yyyy"/>
    <numFmt numFmtId="169" formatCode="d\-mmm\-yyyy;@"/>
  </numFmts>
  <fonts count="89" x14ac:knownFonts="1">
    <font>
      <sz val="12"/>
      <color rgb="FF000000"/>
      <name val="Calibri"/>
      <charset val="1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sz val="9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8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b/>
      <vertAlign val="superscript"/>
      <sz val="11"/>
      <color rgb="FF000000"/>
      <name val="Calibri"/>
      <family val="2"/>
      <charset val="162"/>
    </font>
    <font>
      <b/>
      <sz val="10"/>
      <color rgb="FFFFFFFF"/>
      <name val="Calibri"/>
      <family val="2"/>
      <charset val="162"/>
    </font>
    <font>
      <b/>
      <sz val="12"/>
      <color rgb="FFFFFFFF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name val="Calibri"/>
      <family val="2"/>
      <charset val="162"/>
    </font>
    <font>
      <sz val="16"/>
      <color rgb="FF800000"/>
      <name val="Calibri"/>
      <family val="2"/>
      <charset val="162"/>
    </font>
    <font>
      <sz val="10"/>
      <color rgb="FF800000"/>
      <name val="Calibri"/>
      <family val="2"/>
      <charset val="162"/>
    </font>
    <font>
      <b/>
      <sz val="10"/>
      <color rgb="FF800000"/>
      <name val="Calibri"/>
      <family val="2"/>
      <charset val="162"/>
    </font>
    <font>
      <sz val="12"/>
      <color rgb="FF800000"/>
      <name val="Calibri"/>
      <family val="2"/>
      <charset val="162"/>
    </font>
    <font>
      <b/>
      <sz val="12"/>
      <color rgb="FF800000"/>
      <name val="Calibri"/>
      <family val="2"/>
      <charset val="162"/>
    </font>
    <font>
      <sz val="12"/>
      <color rgb="FF800000"/>
      <name val="Times New Roman"/>
      <family val="1"/>
      <charset val="162"/>
    </font>
    <font>
      <sz val="24"/>
      <color rgb="FF8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color theme="5" tint="-0.499984740745262"/>
      <name val="Calibri"/>
      <family val="2"/>
      <charset val="162"/>
    </font>
    <font>
      <sz val="12"/>
      <color rgb="FF000000"/>
      <name val="Calibri"/>
      <family val="2"/>
    </font>
    <font>
      <sz val="16"/>
      <color rgb="FF000000"/>
      <name val="Calibri"/>
      <family val="2"/>
      <charset val="162"/>
    </font>
    <font>
      <b/>
      <sz val="10"/>
      <color rgb="FF333333"/>
      <name val="Calibri"/>
      <family val="2"/>
      <charset val="162"/>
    </font>
    <font>
      <sz val="24"/>
      <color rgb="FF000000"/>
      <name val="Calibri"/>
      <family val="2"/>
      <charset val="162"/>
    </font>
    <font>
      <sz val="12"/>
      <color rgb="FF333333"/>
      <name val="Calibri"/>
      <family val="2"/>
      <charset val="162"/>
    </font>
    <font>
      <b/>
      <sz val="12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3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b/>
      <sz val="10"/>
      <color rgb="FF333333"/>
      <name val="Calibri"/>
      <family val="2"/>
    </font>
    <font>
      <sz val="10"/>
      <name val="Arial"/>
      <family val="2"/>
    </font>
    <font>
      <i/>
      <sz val="12"/>
      <color rgb="FF000000"/>
      <name val="Calibri"/>
      <family val="2"/>
      <charset val="162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</font>
    <font>
      <i/>
      <sz val="12"/>
      <color rgb="FF000000"/>
      <name val="Calibri"/>
      <family val="2"/>
      <charset val="162"/>
      <scheme val="minor"/>
    </font>
    <font>
      <b/>
      <sz val="12"/>
      <color rgb="FF333333"/>
      <name val="Calibri"/>
      <family val="2"/>
    </font>
    <font>
      <sz val="12"/>
      <color rgb="FFFF0000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24"/>
      <color rgb="FF000000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name val="Cambria"/>
      <family val="1"/>
      <charset val="1"/>
    </font>
    <font>
      <sz val="12"/>
      <color rgb="FF333333"/>
      <name val="Cambria"/>
      <family val="1"/>
      <charset val="1"/>
    </font>
    <font>
      <sz val="12"/>
      <color rgb="FF333333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rgb="FF000000"/>
      <name val="Cambria"/>
      <family val="1"/>
      <charset val="1"/>
    </font>
    <font>
      <b/>
      <sz val="12"/>
      <color rgb="FF000000"/>
      <name val="Cambria"/>
      <family val="1"/>
      <charset val="162"/>
    </font>
    <font>
      <sz val="12"/>
      <color rgb="FF000000"/>
      <name val="Cambria"/>
      <family val="1"/>
      <charset val="162"/>
    </font>
    <font>
      <sz val="26"/>
      <color rgb="FFFFFFFF"/>
      <name val="Calibri"/>
      <family val="2"/>
      <charset val="162"/>
    </font>
    <font>
      <b/>
      <sz val="14"/>
      <color rgb="FF7F7F7F"/>
      <name val="Cambria"/>
      <family val="1"/>
      <charset val="162"/>
    </font>
    <font>
      <b/>
      <sz val="11"/>
      <color rgb="FF7F7F7F"/>
      <name val="Cambria"/>
      <family val="1"/>
      <charset val="162"/>
    </font>
    <font>
      <sz val="11"/>
      <color rgb="FF7F7F7F"/>
      <name val="Cambria"/>
      <family val="1"/>
      <charset val="162"/>
    </font>
    <font>
      <sz val="12"/>
      <color rgb="FF000000"/>
      <name val="Arial"/>
      <family val="2"/>
      <charset val="16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162"/>
      <scheme val="minor"/>
    </font>
    <font>
      <b/>
      <sz val="14"/>
      <color rgb="FF333333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2"/>
      <color rgb="FF000000"/>
      <name val="Times New Roman"/>
      <family val="1"/>
      <charset val="162"/>
    </font>
    <font>
      <sz val="11"/>
      <name val="Calibri"/>
      <family val="2"/>
      <charset val="162"/>
    </font>
    <font>
      <b/>
      <sz val="14"/>
      <name val="Cambria"/>
      <family val="1"/>
      <charset val="162"/>
    </font>
    <font>
      <sz val="14"/>
      <name val="Cambria"/>
      <family val="1"/>
      <charset val="162"/>
    </font>
    <font>
      <b/>
      <sz val="14"/>
      <name val="Calibri"/>
      <family val="2"/>
      <charset val="162"/>
    </font>
    <font>
      <sz val="12"/>
      <color rgb="FFFFFFFF"/>
      <name val="Calibri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FFFFFF"/>
        <bgColor rgb="FFF0F6FB"/>
      </patternFill>
    </fill>
    <fill>
      <patternFill patternType="solid">
        <fgColor rgb="FFB7DEE8"/>
        <bgColor rgb="FFAADCF7"/>
      </patternFill>
    </fill>
    <fill>
      <patternFill patternType="solid">
        <fgColor rgb="FFFFFF00"/>
        <bgColor rgb="FFFFFF99"/>
      </patternFill>
    </fill>
    <fill>
      <patternFill patternType="solid">
        <fgColor rgb="FFF0F6FB"/>
        <bgColor rgb="FFFFFFFF"/>
      </patternFill>
    </fill>
    <fill>
      <patternFill patternType="solid">
        <fgColor rgb="FFFFF2CC"/>
        <bgColor rgb="FFFDEADA"/>
      </patternFill>
    </fill>
    <fill>
      <patternFill patternType="solid">
        <fgColor rgb="FFE0EBF5"/>
        <bgColor rgb="FFDAE3F3"/>
      </patternFill>
    </fill>
    <fill>
      <patternFill patternType="solid">
        <fgColor rgb="FFCCCCFF"/>
        <bgColor rgb="FFD0CECE"/>
      </patternFill>
    </fill>
    <fill>
      <patternFill patternType="solid">
        <fgColor rgb="FFFFE699"/>
        <bgColor rgb="FFFDE9A9"/>
      </patternFill>
    </fill>
    <fill>
      <patternFill patternType="solid">
        <fgColor rgb="FFCCFFFF"/>
        <bgColor rgb="FFE0EBF5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AADCF7"/>
      </patternFill>
    </fill>
    <fill>
      <patternFill patternType="solid">
        <fgColor rgb="FF95FDCD"/>
        <bgColor rgb="FFCCF4C6"/>
      </patternFill>
    </fill>
    <fill>
      <patternFill patternType="solid">
        <fgColor rgb="FFFFCCFF"/>
        <bgColor rgb="FFFBE5D6"/>
      </patternFill>
    </fill>
    <fill>
      <patternFill patternType="solid">
        <fgColor rgb="FFCCFFB3"/>
        <bgColor rgb="FFCCF4C6"/>
      </patternFill>
    </fill>
    <fill>
      <patternFill patternType="solid">
        <fgColor rgb="FFFBE5D6"/>
        <bgColor rgb="FFFDEADA"/>
      </patternFill>
    </fill>
    <fill>
      <patternFill patternType="solid">
        <fgColor rgb="FFD0CECE"/>
        <bgColor rgb="FFCAC9CA"/>
      </patternFill>
    </fill>
    <fill>
      <patternFill patternType="solid">
        <fgColor rgb="FF000000"/>
        <bgColor rgb="FF003300"/>
      </patternFill>
    </fill>
    <fill>
      <patternFill patternType="solid">
        <fgColor rgb="FFCAC9CA"/>
        <bgColor rgb="FFD0CECE"/>
      </patternFill>
    </fill>
    <fill>
      <patternFill patternType="solid">
        <fgColor rgb="FFBFBFBF"/>
        <bgColor rgb="FFCAC9CA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rgb="FFFF00FF"/>
      </patternFill>
    </fill>
    <fill>
      <patternFill patternType="solid">
        <fgColor theme="5" tint="0.79998168889431442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AC9CA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89013336588644"/>
        <bgColor rgb="FFFFF3CC"/>
      </patternFill>
    </fill>
    <fill>
      <patternFill patternType="solid">
        <fgColor rgb="FFFFF2CC"/>
        <bgColor rgb="FFFBE5D6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rgb="FF33CCCC"/>
      </patternFill>
    </fill>
    <fill>
      <patternFill patternType="solid">
        <fgColor rgb="FFFFF2CC"/>
        <bgColor rgb="FFFDE9A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F2CBF8"/>
        <bgColor rgb="FFFFCCFF"/>
      </patternFill>
    </fill>
    <fill>
      <patternFill patternType="solid">
        <fgColor rgb="FFAADCF7"/>
        <bgColor rgb="FFB7DEE8"/>
      </patternFill>
    </fill>
    <fill>
      <patternFill patternType="solid">
        <fgColor rgb="FFE6B9B8"/>
        <bgColor rgb="FFE6B9B8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2CC"/>
      </patternFill>
    </fill>
    <fill>
      <patternFill patternType="solid">
        <fgColor rgb="FFFFF3CC"/>
        <bgColor rgb="FFFFF2CC"/>
      </patternFill>
    </fill>
    <fill>
      <patternFill patternType="solid">
        <fgColor rgb="FFCCF4C6"/>
        <bgColor rgb="FFCCFFB3"/>
      </patternFill>
    </fill>
    <fill>
      <patternFill patternType="solid">
        <fgColor rgb="FF76C5EF"/>
        <bgColor rgb="FF76C5EF"/>
      </patternFill>
    </fill>
    <fill>
      <patternFill patternType="solid">
        <fgColor rgb="FF7F7F7F"/>
        <bgColor rgb="FF7F7F7F"/>
      </patternFill>
    </fill>
    <fill>
      <patternFill patternType="solid">
        <fgColor rgb="FFD9D9D9"/>
        <bgColor rgb="FFD9D9D9"/>
      </patternFill>
    </fill>
    <fill>
      <patternFill patternType="solid">
        <fgColor theme="7" tint="0.79989013336588644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DE9A9"/>
      </patternFill>
    </fill>
    <fill>
      <patternFill patternType="solid">
        <fgColor theme="7" tint="0.79998168889431442"/>
        <bgColor rgb="FFFFFF00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333300"/>
      </left>
      <right style="medium">
        <color rgb="FF33330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0" fontId="29" fillId="0" borderId="0"/>
    <xf numFmtId="0" fontId="20" fillId="0" borderId="0"/>
    <xf numFmtId="0" fontId="20" fillId="0" borderId="0"/>
  </cellStyleXfs>
  <cellXfs count="98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/>
    <xf numFmtId="0" fontId="0" fillId="0" borderId="1" xfId="0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4" borderId="1" xfId="0" applyFill="1" applyBorder="1" applyAlignment="1">
      <alignment vertical="center"/>
    </xf>
    <xf numFmtId="0" fontId="2" fillId="2" borderId="1" xfId="0" applyFont="1" applyFill="1" applyBorder="1"/>
    <xf numFmtId="0" fontId="2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165" fontId="7" fillId="8" borderId="3" xfId="0" applyNumberFormat="1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8" fillId="9" borderId="1" xfId="0" applyFont="1" applyFill="1" applyBorder="1"/>
    <xf numFmtId="165" fontId="8" fillId="9" borderId="1" xfId="0" applyNumberFormat="1" applyFont="1" applyFill="1" applyBorder="1" applyAlignment="1">
      <alignment horizontal="right" vertical="center"/>
    </xf>
    <xf numFmtId="165" fontId="8" fillId="9" borderId="7" xfId="0" applyNumberFormat="1" applyFont="1" applyFill="1" applyBorder="1" applyAlignment="1">
      <alignment horizontal="right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1" xfId="0" applyFont="1" applyFill="1" applyBorder="1"/>
    <xf numFmtId="165" fontId="8" fillId="10" borderId="1" xfId="0" applyNumberFormat="1" applyFont="1" applyFill="1" applyBorder="1" applyAlignment="1">
      <alignment horizontal="right" vertical="center"/>
    </xf>
    <xf numFmtId="165" fontId="8" fillId="10" borderId="7" xfId="0" applyNumberFormat="1" applyFont="1" applyFill="1" applyBorder="1" applyAlignment="1">
      <alignment horizontal="right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1" xfId="0" applyFont="1" applyFill="1" applyBorder="1"/>
    <xf numFmtId="165" fontId="8" fillId="11" borderId="1" xfId="0" applyNumberFormat="1" applyFont="1" applyFill="1" applyBorder="1" applyAlignment="1">
      <alignment horizontal="right" vertical="center"/>
    </xf>
    <xf numFmtId="165" fontId="8" fillId="11" borderId="7" xfId="0" applyNumberFormat="1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1" xfId="0" applyFont="1" applyFill="1" applyBorder="1"/>
    <xf numFmtId="165" fontId="8" fillId="12" borderId="1" xfId="0" applyNumberFormat="1" applyFont="1" applyFill="1" applyBorder="1" applyAlignment="1">
      <alignment horizontal="right" vertical="center"/>
    </xf>
    <xf numFmtId="165" fontId="8" fillId="12" borderId="7" xfId="0" applyNumberFormat="1" applyFont="1" applyFill="1" applyBorder="1" applyAlignment="1">
      <alignment horizontal="right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1" xfId="0" applyFont="1" applyFill="1" applyBorder="1"/>
    <xf numFmtId="165" fontId="8" fillId="13" borderId="1" xfId="0" applyNumberFormat="1" applyFont="1" applyFill="1" applyBorder="1" applyAlignment="1">
      <alignment horizontal="right" vertical="center"/>
    </xf>
    <xf numFmtId="165" fontId="8" fillId="13" borderId="7" xfId="0" applyNumberFormat="1" applyFont="1" applyFill="1" applyBorder="1" applyAlignment="1">
      <alignment horizontal="right" vertical="center"/>
    </xf>
    <xf numFmtId="166" fontId="8" fillId="0" borderId="3" xfId="0" applyNumberFormat="1" applyFont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/>
    </xf>
    <xf numFmtId="0" fontId="8" fillId="14" borderId="1" xfId="0" applyFont="1" applyFill="1" applyBorder="1"/>
    <xf numFmtId="166" fontId="8" fillId="14" borderId="1" xfId="0" applyNumberFormat="1" applyFont="1" applyFill="1" applyBorder="1" applyAlignment="1">
      <alignment horizontal="right" vertical="center"/>
    </xf>
    <xf numFmtId="166" fontId="8" fillId="14" borderId="7" xfId="0" applyNumberFormat="1" applyFont="1" applyFill="1" applyBorder="1" applyAlignment="1">
      <alignment horizontal="right" vertical="center"/>
    </xf>
    <xf numFmtId="0" fontId="8" fillId="15" borderId="6" xfId="0" applyFont="1" applyFill="1" applyBorder="1" applyAlignment="1">
      <alignment horizontal="center" vertical="center"/>
    </xf>
    <xf numFmtId="0" fontId="8" fillId="15" borderId="1" xfId="0" applyFont="1" applyFill="1" applyBorder="1"/>
    <xf numFmtId="166" fontId="8" fillId="15" borderId="1" xfId="0" applyNumberFormat="1" applyFont="1" applyFill="1" applyBorder="1" applyAlignment="1">
      <alignment horizontal="right" vertical="center"/>
    </xf>
    <xf numFmtId="166" fontId="8" fillId="15" borderId="7" xfId="0" applyNumberFormat="1" applyFont="1" applyFill="1" applyBorder="1" applyAlignment="1">
      <alignment horizontal="right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1" xfId="0" applyFont="1" applyFill="1" applyBorder="1"/>
    <xf numFmtId="166" fontId="8" fillId="8" borderId="1" xfId="0" applyNumberFormat="1" applyFont="1" applyFill="1" applyBorder="1" applyAlignment="1">
      <alignment horizontal="right" vertical="center"/>
    </xf>
    <xf numFmtId="166" fontId="8" fillId="8" borderId="7" xfId="0" applyNumberFormat="1" applyFont="1" applyFill="1" applyBorder="1" applyAlignment="1">
      <alignment horizontal="right" vertical="center"/>
    </xf>
    <xf numFmtId="0" fontId="15" fillId="6" borderId="8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16" borderId="11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165" fontId="8" fillId="8" borderId="1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left"/>
    </xf>
    <xf numFmtId="166" fontId="8" fillId="13" borderId="1" xfId="0" applyNumberFormat="1" applyFont="1" applyFill="1" applyBorder="1" applyAlignment="1">
      <alignment horizontal="right" vertical="center"/>
    </xf>
    <xf numFmtId="166" fontId="8" fillId="13" borderId="7" xfId="0" applyNumberFormat="1" applyFont="1" applyFill="1" applyBorder="1" applyAlignment="1">
      <alignment horizontal="right" vertical="center"/>
    </xf>
    <xf numFmtId="165" fontId="8" fillId="15" borderId="1" xfId="0" applyNumberFormat="1" applyFont="1" applyFill="1" applyBorder="1" applyAlignment="1">
      <alignment horizontal="right" vertical="center"/>
    </xf>
    <xf numFmtId="165" fontId="8" fillId="8" borderId="7" xfId="0" applyNumberFormat="1" applyFont="1" applyFill="1" applyBorder="1" applyAlignment="1">
      <alignment horizontal="right" vertical="center"/>
    </xf>
    <xf numFmtId="166" fontId="8" fillId="12" borderId="1" xfId="0" applyNumberFormat="1" applyFont="1" applyFill="1" applyBorder="1" applyAlignment="1">
      <alignment horizontal="right" vertical="center"/>
    </xf>
    <xf numFmtId="166" fontId="8" fillId="12" borderId="7" xfId="0" applyNumberFormat="1" applyFont="1" applyFill="1" applyBorder="1" applyAlignment="1">
      <alignment horizontal="right" vertical="center"/>
    </xf>
    <xf numFmtId="165" fontId="8" fillId="14" borderId="1" xfId="0" applyNumberFormat="1" applyFont="1" applyFill="1" applyBorder="1" applyAlignment="1">
      <alignment horizontal="right" vertical="center"/>
    </xf>
    <xf numFmtId="165" fontId="8" fillId="15" borderId="7" xfId="0" applyNumberFormat="1" applyFont="1" applyFill="1" applyBorder="1" applyAlignment="1">
      <alignment horizontal="right" vertical="center"/>
    </xf>
    <xf numFmtId="166" fontId="8" fillId="11" borderId="1" xfId="0" applyNumberFormat="1" applyFont="1" applyFill="1" applyBorder="1" applyAlignment="1">
      <alignment horizontal="right" vertical="center"/>
    </xf>
    <xf numFmtId="166" fontId="8" fillId="11" borderId="7" xfId="0" applyNumberFormat="1" applyFont="1" applyFill="1" applyBorder="1" applyAlignment="1">
      <alignment horizontal="right" vertical="center"/>
    </xf>
    <xf numFmtId="165" fontId="7" fillId="0" borderId="3" xfId="0" applyNumberFormat="1" applyFont="1" applyBorder="1" applyAlignment="1">
      <alignment horizontal="center" vertical="center" wrapText="1"/>
    </xf>
    <xf numFmtId="0" fontId="8" fillId="17" borderId="6" xfId="0" applyFont="1" applyFill="1" applyBorder="1" applyAlignment="1">
      <alignment horizontal="center" vertical="center"/>
    </xf>
    <xf numFmtId="0" fontId="8" fillId="17" borderId="14" xfId="0" applyFont="1" applyFill="1" applyBorder="1"/>
    <xf numFmtId="165" fontId="8" fillId="17" borderId="1" xfId="0" applyNumberFormat="1" applyFont="1" applyFill="1" applyBorder="1" applyAlignment="1">
      <alignment horizontal="right" vertical="center"/>
    </xf>
    <xf numFmtId="0" fontId="8" fillId="17" borderId="1" xfId="0" applyFont="1" applyFill="1" applyBorder="1"/>
    <xf numFmtId="165" fontId="8" fillId="17" borderId="7" xfId="0" applyNumberFormat="1" applyFont="1" applyFill="1" applyBorder="1" applyAlignment="1">
      <alignment horizontal="right" vertical="center"/>
    </xf>
    <xf numFmtId="166" fontId="8" fillId="17" borderId="1" xfId="0" applyNumberFormat="1" applyFont="1" applyFill="1" applyBorder="1" applyAlignment="1">
      <alignment horizontal="right" vertical="center"/>
    </xf>
    <xf numFmtId="166" fontId="8" fillId="17" borderId="7" xfId="0" applyNumberFormat="1" applyFont="1" applyFill="1" applyBorder="1" applyAlignment="1">
      <alignment horizontal="right" vertical="center"/>
    </xf>
    <xf numFmtId="0" fontId="18" fillId="18" borderId="6" xfId="0" applyFont="1" applyFill="1" applyBorder="1" applyAlignment="1">
      <alignment horizontal="center"/>
    </xf>
    <xf numFmtId="0" fontId="18" fillId="18" borderId="1" xfId="0" applyFont="1" applyFill="1" applyBorder="1" applyAlignment="1">
      <alignment horizontal="center"/>
    </xf>
    <xf numFmtId="165" fontId="18" fillId="18" borderId="1" xfId="0" applyNumberFormat="1" applyFont="1" applyFill="1" applyBorder="1" applyAlignment="1">
      <alignment vertical="center"/>
    </xf>
    <xf numFmtId="165" fontId="18" fillId="18" borderId="7" xfId="0" applyNumberFormat="1" applyFont="1" applyFill="1" applyBorder="1" applyAlignment="1">
      <alignment vertical="center"/>
    </xf>
    <xf numFmtId="165" fontId="18" fillId="18" borderId="6" xfId="0" applyNumberFormat="1" applyFont="1" applyFill="1" applyBorder="1" applyAlignment="1">
      <alignment vertical="center"/>
    </xf>
    <xf numFmtId="166" fontId="18" fillId="18" borderId="1" xfId="0" applyNumberFormat="1" applyFont="1" applyFill="1" applyBorder="1" applyAlignment="1">
      <alignment vertical="center"/>
    </xf>
    <xf numFmtId="166" fontId="18" fillId="18" borderId="7" xfId="0" applyNumberFormat="1" applyFont="1" applyFill="1" applyBorder="1" applyAlignment="1">
      <alignment vertical="center"/>
    </xf>
    <xf numFmtId="0" fontId="19" fillId="18" borderId="1" xfId="0" applyFont="1" applyFill="1" applyBorder="1" applyAlignment="1">
      <alignment horizontal="center"/>
    </xf>
    <xf numFmtId="166" fontId="19" fillId="18" borderId="1" xfId="0" applyNumberFormat="1" applyFont="1" applyFill="1" applyBorder="1" applyAlignment="1">
      <alignment horizontal="right" vertical="center"/>
    </xf>
    <xf numFmtId="166" fontId="19" fillId="18" borderId="7" xfId="0" applyNumberFormat="1" applyFont="1" applyFill="1" applyBorder="1" applyAlignment="1">
      <alignment horizontal="right" vertical="center"/>
    </xf>
    <xf numFmtId="165" fontId="8" fillId="14" borderId="7" xfId="0" applyNumberFormat="1" applyFont="1" applyFill="1" applyBorder="1" applyAlignment="1">
      <alignment horizontal="right" vertical="center"/>
    </xf>
    <xf numFmtId="166" fontId="8" fillId="10" borderId="1" xfId="0" applyNumberFormat="1" applyFont="1" applyFill="1" applyBorder="1" applyAlignment="1">
      <alignment horizontal="right" vertical="center"/>
    </xf>
    <xf numFmtId="166" fontId="8" fillId="10" borderId="7" xfId="0" applyNumberFormat="1" applyFont="1" applyFill="1" applyBorder="1" applyAlignment="1">
      <alignment horizontal="right" vertical="center"/>
    </xf>
    <xf numFmtId="166" fontId="8" fillId="9" borderId="1" xfId="0" applyNumberFormat="1" applyFont="1" applyFill="1" applyBorder="1" applyAlignment="1">
      <alignment horizontal="right" vertical="center"/>
    </xf>
    <xf numFmtId="166" fontId="8" fillId="9" borderId="7" xfId="0" applyNumberFormat="1" applyFont="1" applyFill="1" applyBorder="1" applyAlignment="1">
      <alignment horizontal="right" vertical="center"/>
    </xf>
    <xf numFmtId="0" fontId="8" fillId="17" borderId="15" xfId="0" applyFont="1" applyFill="1" applyBorder="1" applyAlignment="1">
      <alignment horizontal="center" vertical="center"/>
    </xf>
    <xf numFmtId="165" fontId="8" fillId="17" borderId="14" xfId="0" applyNumberFormat="1" applyFont="1" applyFill="1" applyBorder="1" applyAlignment="1">
      <alignment horizontal="right" vertical="center"/>
    </xf>
    <xf numFmtId="165" fontId="8" fillId="17" borderId="16" xfId="0" applyNumberFormat="1" applyFont="1" applyFill="1" applyBorder="1" applyAlignment="1">
      <alignment horizontal="right" vertical="center"/>
    </xf>
    <xf numFmtId="166" fontId="8" fillId="17" borderId="14" xfId="0" applyNumberFormat="1" applyFont="1" applyFill="1" applyBorder="1" applyAlignment="1">
      <alignment horizontal="right" vertical="center"/>
    </xf>
    <xf numFmtId="166" fontId="8" fillId="17" borderId="16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19" borderId="1" xfId="0" applyFont="1" applyFill="1" applyBorder="1" applyAlignment="1">
      <alignment horizontal="center"/>
    </xf>
    <xf numFmtId="165" fontId="10" fillId="20" borderId="6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8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/>
    <xf numFmtId="0" fontId="24" fillId="0" borderId="2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/>
    <xf numFmtId="0" fontId="26" fillId="0" borderId="19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3" fillId="0" borderId="18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8" fillId="0" borderId="0" xfId="0" applyFont="1"/>
    <xf numFmtId="0" fontId="24" fillId="0" borderId="1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22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 wrapText="1"/>
    </xf>
    <xf numFmtId="0" fontId="0" fillId="24" borderId="0" xfId="0" applyFill="1"/>
    <xf numFmtId="0" fontId="22" fillId="24" borderId="0" xfId="0" applyFont="1" applyFill="1" applyAlignment="1">
      <alignment horizontal="center" vertical="center"/>
    </xf>
    <xf numFmtId="0" fontId="0" fillId="26" borderId="17" xfId="0" applyFill="1" applyBorder="1" applyAlignment="1">
      <alignment horizontal="center" vertical="center" wrapText="1"/>
    </xf>
    <xf numFmtId="0" fontId="0" fillId="26" borderId="21" xfId="0" applyFill="1" applyBorder="1" applyAlignment="1">
      <alignment horizontal="center" vertical="center" wrapText="1"/>
    </xf>
    <xf numFmtId="0" fontId="0" fillId="26" borderId="11" xfId="0" applyFill="1" applyBorder="1" applyAlignment="1">
      <alignment horizontal="center" vertical="center" wrapText="1"/>
    </xf>
    <xf numFmtId="0" fontId="0" fillId="27" borderId="17" xfId="0" applyFill="1" applyBorder="1" applyAlignment="1">
      <alignment horizontal="center" vertical="center" wrapText="1"/>
    </xf>
    <xf numFmtId="0" fontId="21" fillId="26" borderId="17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5" fillId="26" borderId="21" xfId="0" applyFont="1" applyFill="1" applyBorder="1" applyAlignment="1">
      <alignment horizontal="center" vertical="center" wrapText="1"/>
    </xf>
    <xf numFmtId="0" fontId="25" fillId="27" borderId="21" xfId="0" applyFont="1" applyFill="1" applyBorder="1" applyAlignment="1">
      <alignment horizontal="center" vertical="center" wrapText="1"/>
    </xf>
    <xf numFmtId="0" fontId="0" fillId="26" borderId="0" xfId="0" applyFill="1" applyAlignment="1">
      <alignment wrapText="1"/>
    </xf>
    <xf numFmtId="0" fontId="30" fillId="26" borderId="21" xfId="0" applyFont="1" applyFill="1" applyBorder="1" applyAlignment="1">
      <alignment horizontal="center" vertical="center" wrapText="1"/>
    </xf>
    <xf numFmtId="0" fontId="30" fillId="26" borderId="18" xfId="0" applyFont="1" applyFill="1" applyBorder="1" applyAlignment="1">
      <alignment horizontal="center" vertical="center" wrapText="1"/>
    </xf>
    <xf numFmtId="0" fontId="30" fillId="26" borderId="24" xfId="0" applyFont="1" applyFill="1" applyBorder="1" applyAlignment="1">
      <alignment horizontal="center" vertical="center" wrapText="1"/>
    </xf>
    <xf numFmtId="0" fontId="30" fillId="26" borderId="19" xfId="0" applyFont="1" applyFill="1" applyBorder="1" applyAlignment="1">
      <alignment horizontal="center" vertical="center" wrapText="1"/>
    </xf>
    <xf numFmtId="0" fontId="30" fillId="26" borderId="0" xfId="0" applyFont="1" applyFill="1" applyAlignment="1">
      <alignment horizontal="center" vertical="center" wrapText="1"/>
    </xf>
    <xf numFmtId="0" fontId="20" fillId="26" borderId="17" xfId="0" applyFont="1" applyFill="1" applyBorder="1" applyAlignment="1">
      <alignment horizontal="center" vertical="center" wrapText="1"/>
    </xf>
    <xf numFmtId="0" fontId="30" fillId="26" borderId="0" xfId="0" applyFont="1" applyFill="1" applyAlignment="1">
      <alignment horizontal="center" wrapText="1"/>
    </xf>
    <xf numFmtId="0" fontId="30" fillId="27" borderId="21" xfId="0" applyFont="1" applyFill="1" applyBorder="1" applyAlignment="1">
      <alignment horizontal="center" vertical="center" wrapText="1"/>
    </xf>
    <xf numFmtId="0" fontId="8" fillId="28" borderId="0" xfId="0" applyFont="1" applyFill="1"/>
    <xf numFmtId="165" fontId="10" fillId="29" borderId="2" xfId="0" applyNumberFormat="1" applyFont="1" applyFill="1" applyBorder="1" applyAlignment="1">
      <alignment horizontal="left" vertical="center"/>
    </xf>
    <xf numFmtId="0" fontId="25" fillId="30" borderId="11" xfId="0" applyFont="1" applyFill="1" applyBorder="1" applyAlignment="1">
      <alignment horizontal="center" vertical="center" wrapText="1"/>
    </xf>
    <xf numFmtId="0" fontId="25" fillId="31" borderId="17" xfId="0" applyFont="1" applyFill="1" applyBorder="1" applyAlignment="1">
      <alignment horizontal="center" vertical="center" wrapText="1"/>
    </xf>
    <xf numFmtId="0" fontId="25" fillId="31" borderId="21" xfId="0" applyFont="1" applyFill="1" applyBorder="1" applyAlignment="1">
      <alignment horizontal="center" vertical="center" wrapText="1"/>
    </xf>
    <xf numFmtId="0" fontId="25" fillId="31" borderId="11" xfId="0" applyFont="1" applyFill="1" applyBorder="1" applyAlignment="1">
      <alignment horizontal="center" vertical="center" wrapText="1"/>
    </xf>
    <xf numFmtId="0" fontId="25" fillId="32" borderId="17" xfId="0" applyFont="1" applyFill="1" applyBorder="1" applyAlignment="1">
      <alignment horizontal="center" vertical="center" wrapText="1"/>
    </xf>
    <xf numFmtId="0" fontId="25" fillId="32" borderId="21" xfId="0" applyFont="1" applyFill="1" applyBorder="1" applyAlignment="1">
      <alignment horizontal="center" vertical="center" wrapText="1"/>
    </xf>
    <xf numFmtId="0" fontId="25" fillId="32" borderId="11" xfId="0" applyFont="1" applyFill="1" applyBorder="1" applyAlignment="1">
      <alignment horizontal="center" vertical="center" wrapText="1"/>
    </xf>
    <xf numFmtId="0" fontId="20" fillId="26" borderId="21" xfId="0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7" borderId="8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2" fillId="33" borderId="3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13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1" fontId="13" fillId="0" borderId="3" xfId="0" applyNumberFormat="1" applyFont="1" applyBorder="1" applyAlignment="1">
      <alignment horizontal="center" vertical="center"/>
    </xf>
    <xf numFmtId="0" fontId="34" fillId="0" borderId="0" xfId="0" applyFont="1"/>
    <xf numFmtId="0" fontId="13" fillId="0" borderId="3" xfId="0" applyFont="1" applyBorder="1" applyAlignment="1">
      <alignment horizontal="center" vertical="center" wrapText="1"/>
    </xf>
    <xf numFmtId="0" fontId="0" fillId="33" borderId="17" xfId="0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5" fillId="33" borderId="21" xfId="0" applyFont="1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 wrapText="1"/>
    </xf>
    <xf numFmtId="0" fontId="35" fillId="33" borderId="11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" fontId="13" fillId="0" borderId="11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0" fillId="0" borderId="0" xfId="0" applyFont="1"/>
    <xf numFmtId="0" fontId="36" fillId="0" borderId="1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vertical="center"/>
    </xf>
    <xf numFmtId="169" fontId="37" fillId="0" borderId="3" xfId="0" applyNumberFormat="1" applyFont="1" applyBorder="1" applyAlignment="1">
      <alignment horizontal="center" vertical="center" wrapText="1"/>
    </xf>
    <xf numFmtId="1" fontId="37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" fontId="37" fillId="0" borderId="11" xfId="0" applyNumberFormat="1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40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0" fillId="0" borderId="0" xfId="2"/>
    <xf numFmtId="0" fontId="36" fillId="0" borderId="18" xfId="2" applyFont="1" applyBorder="1" applyAlignment="1">
      <alignment horizontal="center" vertical="center" wrapText="1"/>
    </xf>
    <xf numFmtId="0" fontId="36" fillId="0" borderId="0" xfId="2" applyFont="1" applyAlignment="1">
      <alignment horizontal="center" vertical="center" wrapText="1"/>
    </xf>
    <xf numFmtId="0" fontId="36" fillId="0" borderId="0" xfId="2" applyFont="1" applyAlignment="1">
      <alignment horizontal="right" vertical="center" wrapText="1"/>
    </xf>
    <xf numFmtId="0" fontId="36" fillId="0" borderId="0" xfId="2" applyFont="1" applyAlignment="1">
      <alignment horizontal="left" vertical="center" wrapText="1"/>
    </xf>
    <xf numFmtId="0" fontId="21" fillId="0" borderId="0" xfId="2" applyFont="1" applyAlignment="1">
      <alignment horizontal="center" vertical="center" wrapText="1"/>
    </xf>
    <xf numFmtId="0" fontId="36" fillId="0" borderId="19" xfId="2" applyFont="1" applyBorder="1" applyAlignment="1">
      <alignment horizontal="center" vertical="center" wrapText="1"/>
    </xf>
    <xf numFmtId="0" fontId="2" fillId="0" borderId="20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19" xfId="2" applyFont="1" applyBorder="1" applyAlignment="1">
      <alignment vertical="center" wrapText="1"/>
    </xf>
    <xf numFmtId="0" fontId="20" fillId="0" borderId="0" xfId="2" applyAlignment="1">
      <alignment horizontal="center" vertical="center"/>
    </xf>
    <xf numFmtId="0" fontId="20" fillId="0" borderId="18" xfId="2" applyBorder="1" applyAlignment="1">
      <alignment vertical="center" wrapText="1"/>
    </xf>
    <xf numFmtId="0" fontId="20" fillId="0" borderId="0" xfId="2" applyAlignment="1">
      <alignment vertical="center" wrapText="1"/>
    </xf>
    <xf numFmtId="0" fontId="20" fillId="0" borderId="19" xfId="2" applyBorder="1" applyAlignment="1">
      <alignment vertical="center" wrapText="1"/>
    </xf>
    <xf numFmtId="169" fontId="37" fillId="0" borderId="3" xfId="2" applyNumberFormat="1" applyFont="1" applyBorder="1" applyAlignment="1">
      <alignment horizontal="center" vertical="center" wrapText="1"/>
    </xf>
    <xf numFmtId="1" fontId="37" fillId="0" borderId="3" xfId="2" applyNumberFormat="1" applyFont="1" applyBorder="1" applyAlignment="1">
      <alignment horizontal="center" vertical="center" wrapText="1"/>
    </xf>
    <xf numFmtId="0" fontId="34" fillId="0" borderId="0" xfId="2" applyFont="1"/>
    <xf numFmtId="0" fontId="13" fillId="0" borderId="3" xfId="2" applyFont="1" applyBorder="1" applyAlignment="1">
      <alignment horizontal="center" vertical="center" wrapText="1"/>
    </xf>
    <xf numFmtId="0" fontId="21" fillId="6" borderId="17" xfId="2" applyFont="1" applyFill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21" fillId="6" borderId="21" xfId="2" applyFont="1" applyFill="1" applyBorder="1" applyAlignment="1">
      <alignment horizontal="center" vertical="center" wrapText="1"/>
    </xf>
    <xf numFmtId="0" fontId="21" fillId="6" borderId="11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21" fillId="6" borderId="18" xfId="2" applyFont="1" applyFill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41" fillId="0" borderId="3" xfId="2" applyFont="1" applyBorder="1" applyAlignment="1">
      <alignment horizontal="center" vertical="center" wrapText="1"/>
    </xf>
    <xf numFmtId="0" fontId="1" fillId="0" borderId="0" xfId="2" applyFont="1"/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5" fillId="0" borderId="0" xfId="0" applyFont="1"/>
    <xf numFmtId="0" fontId="44" fillId="0" borderId="18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right" vertical="center" wrapText="1"/>
    </xf>
    <xf numFmtId="0" fontId="44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3" fillId="0" borderId="20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2" fillId="0" borderId="18" xfId="0" applyFont="1" applyBorder="1" applyAlignment="1">
      <alignment vertical="center" wrapText="1"/>
    </xf>
    <xf numFmtId="0" fontId="42" fillId="0" borderId="19" xfId="0" applyFont="1" applyBorder="1" applyAlignment="1">
      <alignment vertical="center" wrapText="1"/>
    </xf>
    <xf numFmtId="169" fontId="44" fillId="0" borderId="3" xfId="0" applyNumberFormat="1" applyFont="1" applyBorder="1" applyAlignment="1">
      <alignment horizontal="center" vertical="center" wrapText="1"/>
    </xf>
    <xf numFmtId="1" fontId="44" fillId="0" borderId="3" xfId="0" applyNumberFormat="1" applyFont="1" applyBorder="1" applyAlignment="1">
      <alignment horizontal="center" vertical="center" wrapText="1"/>
    </xf>
    <xf numFmtId="0" fontId="42" fillId="0" borderId="0" xfId="0" applyFont="1"/>
    <xf numFmtId="0" fontId="43" fillId="0" borderId="3" xfId="0" applyFont="1" applyBorder="1" applyAlignment="1">
      <alignment horizontal="center" vertical="center" wrapText="1"/>
    </xf>
    <xf numFmtId="0" fontId="46" fillId="34" borderId="17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6" fillId="34" borderId="21" xfId="0" applyFont="1" applyFill="1" applyBorder="1" applyAlignment="1">
      <alignment horizontal="center" vertical="center" wrapText="1"/>
    </xf>
    <xf numFmtId="0" fontId="46" fillId="34" borderId="1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2" fillId="35" borderId="17" xfId="0" applyFont="1" applyFill="1" applyBorder="1" applyAlignment="1">
      <alignment horizontal="center" vertical="center" wrapText="1"/>
    </xf>
    <xf numFmtId="0" fontId="42" fillId="35" borderId="0" xfId="0" applyFont="1" applyFill="1" applyAlignment="1">
      <alignment vertical="center"/>
    </xf>
    <xf numFmtId="0" fontId="42" fillId="35" borderId="21" xfId="0" applyFont="1" applyFill="1" applyBorder="1" applyAlignment="1">
      <alignment horizontal="center" vertical="center" wrapText="1"/>
    </xf>
    <xf numFmtId="0" fontId="42" fillId="35" borderId="0" xfId="0" applyFont="1" applyFill="1" applyAlignment="1">
      <alignment horizontal="center" vertical="center"/>
    </xf>
    <xf numFmtId="0" fontId="42" fillId="35" borderId="17" xfId="0" applyFont="1" applyFill="1" applyBorder="1" applyAlignment="1">
      <alignment horizontal="center" vertical="center"/>
    </xf>
    <xf numFmtId="0" fontId="42" fillId="35" borderId="11" xfId="0" applyFont="1" applyFill="1" applyBorder="1" applyAlignment="1">
      <alignment horizontal="center" vertical="center" wrapText="1"/>
    </xf>
    <xf numFmtId="0" fontId="42" fillId="35" borderId="8" xfId="0" applyFont="1" applyFill="1" applyBorder="1" applyAlignment="1">
      <alignment horizontal="center" vertical="center" wrapText="1"/>
    </xf>
    <xf numFmtId="0" fontId="42" fillId="35" borderId="30" xfId="0" applyFont="1" applyFill="1" applyBorder="1" applyAlignment="1">
      <alignment horizontal="center" vertical="center" wrapText="1"/>
    </xf>
    <xf numFmtId="0" fontId="42" fillId="35" borderId="19" xfId="0" applyFont="1" applyFill="1" applyBorder="1" applyAlignment="1">
      <alignment horizontal="center" vertical="center" wrapText="1"/>
    </xf>
    <xf numFmtId="0" fontId="42" fillId="35" borderId="20" xfId="0" applyFont="1" applyFill="1" applyBorder="1" applyAlignment="1">
      <alignment horizontal="center" vertical="center" wrapText="1"/>
    </xf>
    <xf numFmtId="0" fontId="42" fillId="35" borderId="31" xfId="0" applyFont="1" applyFill="1" applyBorder="1" applyAlignment="1">
      <alignment horizontal="center" vertical="center" wrapText="1"/>
    </xf>
    <xf numFmtId="0" fontId="42" fillId="35" borderId="18" xfId="0" applyFont="1" applyFill="1" applyBorder="1" applyAlignment="1">
      <alignment horizontal="center" vertical="center" wrapText="1"/>
    </xf>
    <xf numFmtId="0" fontId="42" fillId="35" borderId="33" xfId="0" applyFont="1" applyFill="1" applyBorder="1" applyAlignment="1">
      <alignment horizontal="center" vertical="center" wrapText="1"/>
    </xf>
    <xf numFmtId="0" fontId="42" fillId="35" borderId="30" xfId="0" applyFont="1" applyFill="1" applyBorder="1" applyAlignment="1">
      <alignment horizontal="center" vertical="center"/>
    </xf>
    <xf numFmtId="0" fontId="42" fillId="35" borderId="33" xfId="0" applyFont="1" applyFill="1" applyBorder="1" applyAlignment="1">
      <alignment horizontal="center" vertical="center"/>
    </xf>
    <xf numFmtId="0" fontId="42" fillId="35" borderId="34" xfId="0" applyFont="1" applyFill="1" applyBorder="1" applyAlignment="1">
      <alignment horizontal="center" vertical="center" wrapText="1"/>
    </xf>
    <xf numFmtId="0" fontId="42" fillId="35" borderId="0" xfId="0" applyFont="1" applyFill="1" applyAlignment="1">
      <alignment horizontal="center" vertical="center" wrapText="1"/>
    </xf>
    <xf numFmtId="0" fontId="42" fillId="35" borderId="26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26" xfId="0" applyFont="1" applyBorder="1" applyAlignment="1">
      <alignment vertical="center" wrapText="1"/>
    </xf>
    <xf numFmtId="0" fontId="43" fillId="0" borderId="8" xfId="0" applyFont="1" applyBorder="1" applyAlignment="1">
      <alignment vertical="center" wrapText="1"/>
    </xf>
    <xf numFmtId="1" fontId="44" fillId="0" borderId="11" xfId="0" applyNumberFormat="1" applyFont="1" applyBorder="1" applyAlignment="1">
      <alignment horizontal="center" vertical="center" wrapText="1"/>
    </xf>
    <xf numFmtId="1" fontId="46" fillId="0" borderId="0" xfId="0" applyNumberFormat="1" applyFont="1" applyAlignment="1">
      <alignment horizontal="center" vertical="center"/>
    </xf>
    <xf numFmtId="0" fontId="44" fillId="34" borderId="17" xfId="0" applyFont="1" applyFill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5" fillId="35" borderId="0" xfId="0" applyFont="1" applyFill="1"/>
    <xf numFmtId="0" fontId="43" fillId="35" borderId="17" xfId="0" applyFont="1" applyFill="1" applyBorder="1" applyAlignment="1">
      <alignment horizontal="center" vertical="center" wrapText="1"/>
    </xf>
    <xf numFmtId="0" fontId="42" fillId="35" borderId="0" xfId="0" applyFont="1" applyFill="1" applyAlignment="1">
      <alignment horizontal="center"/>
    </xf>
    <xf numFmtId="0" fontId="45" fillId="0" borderId="0" xfId="0" applyFont="1" applyAlignment="1">
      <alignment vertical="center"/>
    </xf>
    <xf numFmtId="0" fontId="47" fillId="0" borderId="0" xfId="0" applyFont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6" borderId="17" xfId="0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0" fillId="36" borderId="17" xfId="0" applyFill="1" applyBorder="1" applyAlignment="1">
      <alignment horizontal="center" vertical="center" wrapText="1"/>
    </xf>
    <xf numFmtId="0" fontId="0" fillId="36" borderId="0" xfId="0" applyFill="1" applyAlignment="1">
      <alignment horizontal="center" vertical="center" wrapText="1"/>
    </xf>
    <xf numFmtId="0" fontId="0" fillId="36" borderId="17" xfId="0" applyFill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center" wrapText="1"/>
    </xf>
    <xf numFmtId="0" fontId="0" fillId="37" borderId="21" xfId="0" applyFill="1" applyBorder="1" applyAlignment="1">
      <alignment horizontal="center" vertical="top" wrapText="1"/>
    </xf>
    <xf numFmtId="0" fontId="0" fillId="36" borderId="21" xfId="0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0" fillId="36" borderId="0" xfId="0" applyFill="1" applyAlignment="1">
      <alignment horizontal="center" vertical="top" wrapText="1"/>
    </xf>
    <xf numFmtId="0" fontId="0" fillId="37" borderId="11" xfId="0" applyFill="1" applyBorder="1" applyAlignment="1">
      <alignment horizontal="center" vertical="center" wrapText="1"/>
    </xf>
    <xf numFmtId="0" fontId="31" fillId="36" borderId="11" xfId="0" applyFont="1" applyFill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 wrapText="1"/>
    </xf>
    <xf numFmtId="0" fontId="31" fillId="36" borderId="26" xfId="0" applyFont="1" applyFill="1" applyBorder="1" applyAlignment="1">
      <alignment horizontal="center" vertical="center" wrapText="1"/>
    </xf>
    <xf numFmtId="0" fontId="0" fillId="36" borderId="36" xfId="0" applyFill="1" applyBorder="1" applyAlignment="1">
      <alignment horizontal="center" vertical="top" wrapText="1"/>
    </xf>
    <xf numFmtId="0" fontId="0" fillId="37" borderId="17" xfId="0" applyFill="1" applyBorder="1" applyAlignment="1">
      <alignment horizontal="center" vertical="top" wrapText="1"/>
    </xf>
    <xf numFmtId="0" fontId="31" fillId="37" borderId="17" xfId="0" applyFont="1" applyFill="1" applyBorder="1" applyAlignment="1">
      <alignment horizontal="center" vertical="top" wrapText="1"/>
    </xf>
    <xf numFmtId="0" fontId="31" fillId="37" borderId="11" xfId="0" applyFont="1" applyFill="1" applyBorder="1" applyAlignment="1">
      <alignment horizontal="center" vertical="center" wrapText="1"/>
    </xf>
    <xf numFmtId="0" fontId="31" fillId="36" borderId="17" xfId="0" applyFont="1" applyFill="1" applyBorder="1" applyAlignment="1">
      <alignment horizontal="center" vertical="top" wrapText="1"/>
    </xf>
    <xf numFmtId="0" fontId="31" fillId="36" borderId="0" xfId="0" applyFont="1" applyFill="1" applyAlignment="1">
      <alignment horizontal="center" vertical="center" wrapText="1"/>
    </xf>
    <xf numFmtId="0" fontId="0" fillId="38" borderId="17" xfId="0" applyFill="1" applyBorder="1" applyAlignment="1">
      <alignment horizontal="center" vertical="center" wrapText="1"/>
    </xf>
    <xf numFmtId="0" fontId="0" fillId="38" borderId="21" xfId="0" applyFill="1" applyBorder="1" applyAlignment="1">
      <alignment horizontal="center" vertical="center" wrapText="1"/>
    </xf>
    <xf numFmtId="0" fontId="0" fillId="38" borderId="11" xfId="0" applyFill="1" applyBorder="1" applyAlignment="1">
      <alignment horizontal="center" vertical="center" wrapText="1"/>
    </xf>
    <xf numFmtId="0" fontId="31" fillId="38" borderId="11" xfId="0" applyFont="1" applyFill="1" applyBorder="1" applyAlignment="1">
      <alignment horizontal="center" vertical="center" wrapText="1"/>
    </xf>
    <xf numFmtId="0" fontId="0" fillId="37" borderId="21" xfId="0" applyFill="1" applyBorder="1" applyAlignment="1">
      <alignment horizontal="center" vertical="center" wrapText="1"/>
    </xf>
    <xf numFmtId="0" fontId="0" fillId="36" borderId="21" xfId="0" applyFill="1" applyBorder="1" applyAlignment="1">
      <alignment horizontal="center" vertical="center" wrapText="1"/>
    </xf>
    <xf numFmtId="0" fontId="31" fillId="37" borderId="21" xfId="0" applyFont="1" applyFill="1" applyBorder="1" applyAlignment="1">
      <alignment horizontal="center" vertical="top" wrapText="1"/>
    </xf>
    <xf numFmtId="0" fontId="2" fillId="36" borderId="17" xfId="0" applyFont="1" applyFill="1" applyBorder="1" applyAlignment="1">
      <alignment horizontal="center" vertical="top" wrapText="1"/>
    </xf>
    <xf numFmtId="0" fontId="2" fillId="36" borderId="17" xfId="0" applyFont="1" applyFill="1" applyBorder="1" applyAlignment="1">
      <alignment horizontal="center" vertical="center" wrapText="1"/>
    </xf>
    <xf numFmtId="0" fontId="31" fillId="36" borderId="21" xfId="0" applyFont="1" applyFill="1" applyBorder="1" applyAlignment="1">
      <alignment horizontal="center" vertical="top" wrapText="1"/>
    </xf>
    <xf numFmtId="0" fontId="2" fillId="36" borderId="21" xfId="0" applyFont="1" applyFill="1" applyBorder="1" applyAlignment="1">
      <alignment horizontal="center" vertical="center" wrapText="1"/>
    </xf>
    <xf numFmtId="0" fontId="31" fillId="38" borderId="21" xfId="0" applyFont="1" applyFill="1" applyBorder="1" applyAlignment="1">
      <alignment horizontal="center" vertical="center" wrapText="1"/>
    </xf>
    <xf numFmtId="0" fontId="31" fillId="38" borderId="17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1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169" fontId="44" fillId="0" borderId="1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36" fillId="0" borderId="18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43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31" fillId="40" borderId="45" xfId="0" applyFont="1" applyFill="1" applyBorder="1" applyAlignment="1">
      <alignment horizontal="center"/>
    </xf>
    <xf numFmtId="0" fontId="31" fillId="35" borderId="45" xfId="0" applyFont="1" applyFill="1" applyBorder="1" applyAlignment="1">
      <alignment horizontal="center"/>
    </xf>
    <xf numFmtId="0" fontId="31" fillId="41" borderId="45" xfId="0" applyFont="1" applyFill="1" applyBorder="1" applyAlignment="1">
      <alignment horizontal="center"/>
    </xf>
    <xf numFmtId="0" fontId="31" fillId="35" borderId="0" xfId="0" applyFont="1" applyFill="1" applyAlignment="1">
      <alignment horizontal="center"/>
    </xf>
    <xf numFmtId="0" fontId="31" fillId="40" borderId="30" xfId="0" applyFont="1" applyFill="1" applyBorder="1" applyAlignment="1">
      <alignment horizontal="center"/>
    </xf>
    <xf numFmtId="0" fontId="31" fillId="40" borderId="44" xfId="0" applyFont="1" applyFill="1" applyBorder="1" applyAlignment="1">
      <alignment horizontal="center"/>
    </xf>
    <xf numFmtId="0" fontId="31" fillId="40" borderId="34" xfId="0" applyFont="1" applyFill="1" applyBorder="1" applyAlignment="1">
      <alignment horizontal="center"/>
    </xf>
    <xf numFmtId="0" fontId="51" fillId="35" borderId="45" xfId="0" applyFont="1" applyFill="1" applyBorder="1" applyAlignment="1">
      <alignment horizontal="center"/>
    </xf>
    <xf numFmtId="0" fontId="51" fillId="35" borderId="0" xfId="0" applyFont="1" applyFill="1" applyAlignment="1">
      <alignment horizontal="center"/>
    </xf>
    <xf numFmtId="0" fontId="31" fillId="40" borderId="41" xfId="0" applyFont="1" applyFill="1" applyBorder="1" applyAlignment="1">
      <alignment horizontal="center"/>
    </xf>
    <xf numFmtId="0" fontId="31" fillId="35" borderId="46" xfId="0" applyFont="1" applyFill="1" applyBorder="1" applyAlignment="1">
      <alignment horizontal="center"/>
    </xf>
    <xf numFmtId="0" fontId="31" fillId="40" borderId="46" xfId="0" applyFont="1" applyFill="1" applyBorder="1" applyAlignment="1">
      <alignment horizontal="center"/>
    </xf>
    <xf numFmtId="0" fontId="31" fillId="35" borderId="47" xfId="0" applyFont="1" applyFill="1" applyBorder="1" applyAlignment="1">
      <alignment horizontal="center"/>
    </xf>
    <xf numFmtId="0" fontId="31" fillId="40" borderId="48" xfId="0" applyFont="1" applyFill="1" applyBorder="1" applyAlignment="1">
      <alignment horizontal="center"/>
    </xf>
    <xf numFmtId="0" fontId="31" fillId="41" borderId="46" xfId="0" applyFont="1" applyFill="1" applyBorder="1" applyAlignment="1">
      <alignment horizontal="center"/>
    </xf>
    <xf numFmtId="0" fontId="52" fillId="35" borderId="45" xfId="0" applyFont="1" applyFill="1" applyBorder="1" applyAlignment="1">
      <alignment horizontal="center"/>
    </xf>
    <xf numFmtId="0" fontId="53" fillId="41" borderId="45" xfId="0" applyFont="1" applyFill="1" applyBorder="1" applyAlignment="1">
      <alignment horizontal="center"/>
    </xf>
    <xf numFmtId="0" fontId="52" fillId="35" borderId="0" xfId="0" applyFont="1" applyFill="1" applyAlignment="1">
      <alignment horizontal="center"/>
    </xf>
    <xf numFmtId="0" fontId="54" fillId="35" borderId="45" xfId="0" applyFont="1" applyFill="1" applyBorder="1" applyAlignment="1">
      <alignment horizontal="center"/>
    </xf>
    <xf numFmtId="0" fontId="54" fillId="35" borderId="0" xfId="0" applyFont="1" applyFill="1" applyAlignment="1">
      <alignment horizontal="center"/>
    </xf>
    <xf numFmtId="0" fontId="52" fillId="35" borderId="46" xfId="0" applyFont="1" applyFill="1" applyBorder="1" applyAlignment="1">
      <alignment horizontal="center"/>
    </xf>
    <xf numFmtId="0" fontId="52" fillId="35" borderId="47" xfId="0" applyFont="1" applyFill="1" applyBorder="1" applyAlignment="1">
      <alignment horizontal="center"/>
    </xf>
    <xf numFmtId="0" fontId="49" fillId="0" borderId="41" xfId="0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46" xfId="0" applyFont="1" applyBorder="1" applyAlignment="1">
      <alignment horizontal="center"/>
    </xf>
    <xf numFmtId="0" fontId="55" fillId="0" borderId="42" xfId="0" applyFont="1" applyBorder="1" applyAlignment="1">
      <alignment horizontal="center"/>
    </xf>
    <xf numFmtId="0" fontId="55" fillId="41" borderId="46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0" borderId="48" xfId="0" applyFont="1" applyBorder="1" applyAlignment="1">
      <alignment horizontal="center"/>
    </xf>
    <xf numFmtId="0" fontId="31" fillId="35" borderId="30" xfId="0" applyFont="1" applyFill="1" applyBorder="1" applyAlignment="1">
      <alignment horizontal="center"/>
    </xf>
    <xf numFmtId="0" fontId="31" fillId="42" borderId="45" xfId="0" applyFont="1" applyFill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42" borderId="0" xfId="0" applyFont="1" applyFill="1" applyAlignment="1">
      <alignment horizontal="center"/>
    </xf>
    <xf numFmtId="0" fontId="31" fillId="35" borderId="34" xfId="0" applyFont="1" applyFill="1" applyBorder="1" applyAlignment="1">
      <alignment horizontal="center"/>
    </xf>
    <xf numFmtId="0" fontId="51" fillId="35" borderId="34" xfId="0" applyFont="1" applyFill="1" applyBorder="1" applyAlignment="1">
      <alignment horizontal="center"/>
    </xf>
    <xf numFmtId="0" fontId="31" fillId="40" borderId="31" xfId="0" applyFont="1" applyFill="1" applyBorder="1" applyAlignment="1">
      <alignment horizontal="center"/>
    </xf>
    <xf numFmtId="0" fontId="31" fillId="35" borderId="31" xfId="0" applyFont="1" applyFill="1" applyBorder="1" applyAlignment="1">
      <alignment horizontal="center"/>
    </xf>
    <xf numFmtId="0" fontId="31" fillId="42" borderId="46" xfId="0" applyFont="1" applyFill="1" applyBorder="1" applyAlignment="1">
      <alignment horizontal="center"/>
    </xf>
    <xf numFmtId="0" fontId="31" fillId="0" borderId="46" xfId="0" applyFont="1" applyBorder="1" applyAlignment="1">
      <alignment horizontal="center"/>
    </xf>
    <xf numFmtId="0" fontId="31" fillId="42" borderId="47" xfId="0" applyFont="1" applyFill="1" applyBorder="1" applyAlignment="1">
      <alignment horizontal="center"/>
    </xf>
    <xf numFmtId="0" fontId="31" fillId="40" borderId="0" xfId="0" applyFont="1" applyFill="1" applyAlignment="1">
      <alignment horizontal="center"/>
    </xf>
    <xf numFmtId="0" fontId="31" fillId="40" borderId="47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48" fillId="0" borderId="53" xfId="0" applyFont="1" applyBorder="1" applyAlignment="1">
      <alignment horizontal="center"/>
    </xf>
    <xf numFmtId="0" fontId="31" fillId="43" borderId="54" xfId="0" applyFont="1" applyFill="1" applyBorder="1" applyAlignment="1">
      <alignment horizontal="center"/>
    </xf>
    <xf numFmtId="0" fontId="31" fillId="43" borderId="55" xfId="0" applyFont="1" applyFill="1" applyBorder="1" applyAlignment="1">
      <alignment horizontal="center"/>
    </xf>
    <xf numFmtId="0" fontId="31" fillId="40" borderId="55" xfId="0" applyFont="1" applyFill="1" applyBorder="1" applyAlignment="1">
      <alignment horizontal="center"/>
    </xf>
    <xf numFmtId="0" fontId="56" fillId="40" borderId="53" xfId="0" applyFont="1" applyFill="1" applyBorder="1" applyAlignment="1">
      <alignment horizontal="center"/>
    </xf>
    <xf numFmtId="0" fontId="31" fillId="43" borderId="56" xfId="0" applyFont="1" applyFill="1" applyBorder="1" applyAlignment="1">
      <alignment horizontal="center"/>
    </xf>
    <xf numFmtId="0" fontId="31" fillId="43" borderId="45" xfId="0" applyFont="1" applyFill="1" applyBorder="1" applyAlignment="1">
      <alignment horizontal="center"/>
    </xf>
    <xf numFmtId="0" fontId="31" fillId="40" borderId="40" xfId="0" applyFont="1" applyFill="1" applyBorder="1" applyAlignment="1">
      <alignment horizontal="center"/>
    </xf>
    <xf numFmtId="0" fontId="51" fillId="43" borderId="56" xfId="0" applyFont="1" applyFill="1" applyBorder="1" applyAlignment="1">
      <alignment horizontal="center"/>
    </xf>
    <xf numFmtId="0" fontId="51" fillId="43" borderId="45" xfId="0" applyFont="1" applyFill="1" applyBorder="1" applyAlignment="1">
      <alignment horizontal="center"/>
    </xf>
    <xf numFmtId="0" fontId="31" fillId="43" borderId="57" xfId="0" applyFont="1" applyFill="1" applyBorder="1" applyAlignment="1">
      <alignment horizontal="center"/>
    </xf>
    <xf numFmtId="0" fontId="31" fillId="43" borderId="46" xfId="0" applyFont="1" applyFill="1" applyBorder="1" applyAlignment="1">
      <alignment horizontal="center"/>
    </xf>
    <xf numFmtId="0" fontId="31" fillId="40" borderId="58" xfId="0" applyFont="1" applyFill="1" applyBorder="1" applyAlignment="1">
      <alignment horizontal="center"/>
    </xf>
    <xf numFmtId="0" fontId="52" fillId="43" borderId="56" xfId="0" applyFont="1" applyFill="1" applyBorder="1" applyAlignment="1">
      <alignment horizontal="center"/>
    </xf>
    <xf numFmtId="0" fontId="52" fillId="43" borderId="45" xfId="0" applyFont="1" applyFill="1" applyBorder="1" applyAlignment="1">
      <alignment horizontal="center"/>
    </xf>
    <xf numFmtId="0" fontId="54" fillId="43" borderId="56" xfId="0" applyFont="1" applyFill="1" applyBorder="1" applyAlignment="1">
      <alignment horizontal="center"/>
    </xf>
    <xf numFmtId="0" fontId="54" fillId="43" borderId="45" xfId="0" applyFont="1" applyFill="1" applyBorder="1" applyAlignment="1">
      <alignment horizontal="center"/>
    </xf>
    <xf numFmtId="0" fontId="52" fillId="43" borderId="57" xfId="0" applyFont="1" applyFill="1" applyBorder="1" applyAlignment="1">
      <alignment horizontal="center"/>
    </xf>
    <xf numFmtId="0" fontId="52" fillId="43" borderId="46" xfId="0" applyFont="1" applyFill="1" applyBorder="1" applyAlignment="1">
      <alignment horizontal="center"/>
    </xf>
    <xf numFmtId="0" fontId="31" fillId="43" borderId="59" xfId="0" applyFont="1" applyFill="1" applyBorder="1" applyAlignment="1">
      <alignment horizontal="center"/>
    </xf>
    <xf numFmtId="0" fontId="31" fillId="43" borderId="60" xfId="0" applyFont="1" applyFill="1" applyBorder="1" applyAlignment="1">
      <alignment horizontal="center"/>
    </xf>
    <xf numFmtId="0" fontId="31" fillId="40" borderId="60" xfId="0" applyFont="1" applyFill="1" applyBorder="1" applyAlignment="1">
      <alignment horizontal="center"/>
    </xf>
    <xf numFmtId="0" fontId="31" fillId="40" borderId="61" xfId="0" applyFont="1" applyFill="1" applyBorder="1" applyAlignment="1">
      <alignment horizontal="center"/>
    </xf>
    <xf numFmtId="0" fontId="55" fillId="0" borderId="57" xfId="0" applyFont="1" applyBorder="1" applyAlignment="1">
      <alignment horizontal="center"/>
    </xf>
    <xf numFmtId="0" fontId="55" fillId="0" borderId="58" xfId="0" applyFont="1" applyBorder="1" applyAlignment="1">
      <alignment horizontal="center"/>
    </xf>
    <xf numFmtId="0" fontId="31" fillId="43" borderId="30" xfId="0" applyFont="1" applyFill="1" applyBorder="1" applyAlignment="1">
      <alignment horizontal="center"/>
    </xf>
    <xf numFmtId="0" fontId="56" fillId="40" borderId="45" xfId="0" applyFont="1" applyFill="1" applyBorder="1" applyAlignment="1">
      <alignment horizontal="center"/>
    </xf>
    <xf numFmtId="0" fontId="36" fillId="0" borderId="40" xfId="0" applyFont="1" applyBorder="1" applyAlignment="1">
      <alignment horizontal="right" vertical="center"/>
    </xf>
    <xf numFmtId="0" fontId="31" fillId="43" borderId="34" xfId="0" applyFont="1" applyFill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51" fillId="43" borderId="34" xfId="0" applyFont="1" applyFill="1" applyBorder="1" applyAlignment="1">
      <alignment horizontal="center"/>
    </xf>
    <xf numFmtId="0" fontId="31" fillId="43" borderId="31" xfId="0" applyFont="1" applyFill="1" applyBorder="1" applyAlignment="1">
      <alignment horizontal="center"/>
    </xf>
    <xf numFmtId="0" fontId="53" fillId="0" borderId="58" xfId="0" applyFont="1" applyBorder="1" applyAlignment="1">
      <alignment horizontal="center"/>
    </xf>
    <xf numFmtId="0" fontId="54" fillId="43" borderId="34" xfId="0" applyFont="1" applyFill="1" applyBorder="1" applyAlignment="1">
      <alignment horizontal="center"/>
    </xf>
    <xf numFmtId="0" fontId="53" fillId="0" borderId="61" xfId="0" applyFont="1" applyBorder="1" applyAlignment="1">
      <alignment horizontal="center"/>
    </xf>
    <xf numFmtId="1" fontId="37" fillId="0" borderId="3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44" borderId="17" xfId="0" applyFont="1" applyFill="1" applyBorder="1" applyAlignment="1">
      <alignment vertical="center" wrapText="1"/>
    </xf>
    <xf numFmtId="0" fontId="20" fillId="44" borderId="17" xfId="0" applyFont="1" applyFill="1" applyBorder="1" applyAlignment="1">
      <alignment horizontal="center" vertical="center" wrapText="1"/>
    </xf>
    <xf numFmtId="0" fontId="20" fillId="44" borderId="21" xfId="0" applyFont="1" applyFill="1" applyBorder="1" applyAlignment="1">
      <alignment horizontal="center" vertical="center" wrapText="1"/>
    </xf>
    <xf numFmtId="0" fontId="20" fillId="44" borderId="11" xfId="0" applyFont="1" applyFill="1" applyBorder="1" applyAlignment="1">
      <alignment horizontal="center" vertical="center" wrapText="1"/>
    </xf>
    <xf numFmtId="0" fontId="20" fillId="44" borderId="20" xfId="0" applyFont="1" applyFill="1" applyBorder="1" applyAlignment="1">
      <alignment horizontal="center" vertical="center" wrapText="1"/>
    </xf>
    <xf numFmtId="0" fontId="20" fillId="44" borderId="1" xfId="0" applyFont="1" applyFill="1" applyBorder="1" applyAlignment="1">
      <alignment horizontal="center" vertical="center" wrapText="1"/>
    </xf>
    <xf numFmtId="0" fontId="20" fillId="44" borderId="27" xfId="0" applyFont="1" applyFill="1" applyBorder="1" applyAlignment="1">
      <alignment horizontal="center" vertical="center" wrapText="1"/>
    </xf>
    <xf numFmtId="0" fontId="20" fillId="44" borderId="1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20" fillId="44" borderId="62" xfId="0" applyFont="1" applyFill="1" applyBorder="1" applyAlignment="1">
      <alignment horizontal="center" vertical="center" wrapText="1"/>
    </xf>
    <xf numFmtId="0" fontId="0" fillId="45" borderId="17" xfId="0" applyFill="1" applyBorder="1" applyAlignment="1">
      <alignment horizontal="center" vertical="center" wrapText="1"/>
    </xf>
    <xf numFmtId="0" fontId="0" fillId="45" borderId="17" xfId="0" applyFill="1" applyBorder="1" applyAlignment="1">
      <alignment horizontal="center" wrapText="1"/>
    </xf>
    <xf numFmtId="0" fontId="0" fillId="45" borderId="21" xfId="0" applyFill="1" applyBorder="1" applyAlignment="1">
      <alignment horizontal="center" vertical="center" wrapText="1"/>
    </xf>
    <xf numFmtId="0" fontId="0" fillId="45" borderId="21" xfId="0" applyFill="1" applyBorder="1" applyAlignment="1">
      <alignment horizontal="center" wrapText="1"/>
    </xf>
    <xf numFmtId="0" fontId="0" fillId="45" borderId="11" xfId="0" applyFill="1" applyBorder="1" applyAlignment="1">
      <alignment horizontal="center" vertical="center" wrapText="1"/>
    </xf>
    <xf numFmtId="0" fontId="0" fillId="45" borderId="11" xfId="0" applyFill="1" applyBorder="1" applyAlignment="1">
      <alignment horizontal="center" wrapText="1"/>
    </xf>
    <xf numFmtId="0" fontId="20" fillId="45" borderId="2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9" fillId="0" borderId="69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0" xfId="0" applyFont="1" applyAlignment="1">
      <alignment horizontal="right" vertical="center" wrapText="1"/>
    </xf>
    <xf numFmtId="0" fontId="59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59" fillId="0" borderId="70" xfId="0" applyFont="1" applyBorder="1" applyAlignment="1">
      <alignment horizontal="center" vertical="center" wrapText="1"/>
    </xf>
    <xf numFmtId="0" fontId="59" fillId="0" borderId="71" xfId="0" applyFont="1" applyBorder="1" applyAlignment="1">
      <alignment horizontal="center" vertical="center" wrapText="1"/>
    </xf>
    <xf numFmtId="0" fontId="59" fillId="0" borderId="72" xfId="0" applyFont="1" applyBorder="1" applyAlignment="1">
      <alignment vertical="center" wrapText="1"/>
    </xf>
    <xf numFmtId="0" fontId="59" fillId="0" borderId="0" xfId="0" applyFont="1" applyAlignment="1">
      <alignment vertical="center" wrapText="1"/>
    </xf>
    <xf numFmtId="0" fontId="59" fillId="0" borderId="70" xfId="0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1" fillId="0" borderId="69" xfId="0" applyFont="1" applyBorder="1" applyAlignment="1">
      <alignment vertical="center" wrapText="1"/>
    </xf>
    <xf numFmtId="0" fontId="31" fillId="0" borderId="71" xfId="0" applyFont="1" applyBorder="1" applyAlignment="1">
      <alignment vertical="center" wrapText="1"/>
    </xf>
    <xf numFmtId="0" fontId="31" fillId="0" borderId="70" xfId="0" applyFont="1" applyBorder="1" applyAlignment="1">
      <alignment vertical="center" wrapText="1"/>
    </xf>
    <xf numFmtId="168" fontId="43" fillId="0" borderId="73" xfId="0" applyNumberFormat="1" applyFont="1" applyBorder="1" applyAlignment="1">
      <alignment horizontal="center" vertical="center" wrapText="1"/>
    </xf>
    <xf numFmtId="1" fontId="43" fillId="0" borderId="74" xfId="0" applyNumberFormat="1" applyFont="1" applyBorder="1" applyAlignment="1">
      <alignment horizontal="center" vertical="center" wrapText="1"/>
    </xf>
    <xf numFmtId="1" fontId="43" fillId="0" borderId="73" xfId="0" applyNumberFormat="1" applyFont="1" applyBorder="1" applyAlignment="1">
      <alignment horizontal="center" vertical="center" wrapText="1"/>
    </xf>
    <xf numFmtId="0" fontId="60" fillId="0" borderId="0" xfId="0" applyFont="1"/>
    <xf numFmtId="1" fontId="43" fillId="0" borderId="75" xfId="0" applyNumberFormat="1" applyFont="1" applyBorder="1" applyAlignment="1">
      <alignment horizontal="center" vertical="center" wrapText="1"/>
    </xf>
    <xf numFmtId="0" fontId="31" fillId="46" borderId="1" xfId="0" applyFont="1" applyFill="1" applyBorder="1" applyAlignment="1">
      <alignment horizontal="center" vertical="center" wrapText="1"/>
    </xf>
    <xf numFmtId="0" fontId="31" fillId="46" borderId="68" xfId="0" applyFont="1" applyFill="1" applyBorder="1" applyAlignment="1">
      <alignment horizontal="center" vertical="center" wrapText="1"/>
    </xf>
    <xf numFmtId="0" fontId="31" fillId="46" borderId="74" xfId="0" applyFont="1" applyFill="1" applyBorder="1" applyAlignment="1">
      <alignment horizontal="center" vertical="center" wrapText="1"/>
    </xf>
    <xf numFmtId="0" fontId="31" fillId="46" borderId="66" xfId="0" applyFont="1" applyFill="1" applyBorder="1" applyAlignment="1">
      <alignment horizontal="center" vertical="center" wrapText="1"/>
    </xf>
    <xf numFmtId="0" fontId="31" fillId="46" borderId="67" xfId="0" applyFont="1" applyFill="1" applyBorder="1" applyAlignment="1">
      <alignment horizontal="center" vertical="center" wrapText="1"/>
    </xf>
    <xf numFmtId="0" fontId="31" fillId="46" borderId="76" xfId="0" applyFont="1" applyFill="1" applyBorder="1" applyAlignment="1">
      <alignment horizontal="center" vertical="center" wrapText="1"/>
    </xf>
    <xf numFmtId="0" fontId="61" fillId="46" borderId="0" xfId="0" applyFont="1" applyFill="1" applyAlignment="1">
      <alignment horizontal="center" vertical="center" wrapText="1"/>
    </xf>
    <xf numFmtId="0" fontId="61" fillId="46" borderId="76" xfId="0" applyFont="1" applyFill="1" applyBorder="1" applyAlignment="1">
      <alignment horizontal="center" vertical="center"/>
    </xf>
    <xf numFmtId="0" fontId="31" fillId="46" borderId="0" xfId="0" applyFont="1" applyFill="1" applyAlignment="1">
      <alignment horizontal="center" vertical="center" wrapText="1"/>
    </xf>
    <xf numFmtId="0" fontId="31" fillId="46" borderId="69" xfId="0" applyFont="1" applyFill="1" applyBorder="1" applyAlignment="1">
      <alignment horizontal="center" vertical="center" wrapText="1"/>
    </xf>
    <xf numFmtId="0" fontId="31" fillId="46" borderId="77" xfId="0" applyFont="1" applyFill="1" applyBorder="1" applyAlignment="1">
      <alignment horizontal="center" vertical="center" wrapText="1"/>
    </xf>
    <xf numFmtId="0" fontId="31" fillId="46" borderId="78" xfId="0" applyFont="1" applyFill="1" applyBorder="1" applyAlignment="1">
      <alignment horizontal="center" vertical="center" wrapText="1"/>
    </xf>
    <xf numFmtId="0" fontId="31" fillId="46" borderId="79" xfId="0" applyFont="1" applyFill="1" applyBorder="1" applyAlignment="1">
      <alignment horizontal="center" vertical="center" wrapText="1"/>
    </xf>
    <xf numFmtId="0" fontId="31" fillId="46" borderId="80" xfId="0" applyFont="1" applyFill="1" applyBorder="1" applyAlignment="1">
      <alignment horizontal="center" vertical="center" wrapText="1"/>
    </xf>
    <xf numFmtId="0" fontId="31" fillId="46" borderId="81" xfId="0" applyFont="1" applyFill="1" applyBorder="1" applyAlignment="1">
      <alignment horizontal="center" vertical="center" wrapText="1"/>
    </xf>
    <xf numFmtId="0" fontId="31" fillId="46" borderId="74" xfId="0" applyFont="1" applyFill="1" applyBorder="1" applyAlignment="1">
      <alignment horizontal="center" wrapText="1"/>
    </xf>
    <xf numFmtId="0" fontId="43" fillId="0" borderId="77" xfId="0" applyFont="1" applyBorder="1" applyAlignment="1">
      <alignment horizontal="center" vertical="center" wrapText="1"/>
    </xf>
    <xf numFmtId="0" fontId="59" fillId="0" borderId="73" xfId="0" applyFont="1" applyBorder="1" applyAlignment="1">
      <alignment horizontal="center" vertical="center" wrapText="1"/>
    </xf>
    <xf numFmtId="0" fontId="59" fillId="0" borderId="77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31" fillId="40" borderId="74" xfId="0" applyFont="1" applyFill="1" applyBorder="1" applyAlignment="1">
      <alignment horizontal="center" vertical="center" wrapText="1"/>
    </xf>
    <xf numFmtId="0" fontId="31" fillId="40" borderId="76" xfId="0" applyFont="1" applyFill="1" applyBorder="1" applyAlignment="1">
      <alignment horizontal="center" vertical="center" wrapText="1"/>
    </xf>
    <xf numFmtId="0" fontId="31" fillId="40" borderId="77" xfId="0" applyFont="1" applyFill="1" applyBorder="1" applyAlignment="1">
      <alignment horizontal="center" vertical="center" wrapText="1"/>
    </xf>
    <xf numFmtId="0" fontId="31" fillId="40" borderId="72" xfId="0" applyFont="1" applyFill="1" applyBorder="1" applyAlignment="1">
      <alignment horizontal="center" vertical="center" wrapText="1"/>
    </xf>
    <xf numFmtId="0" fontId="31" fillId="40" borderId="78" xfId="0" applyFont="1" applyFill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/>
    </xf>
    <xf numFmtId="0" fontId="62" fillId="46" borderId="0" xfId="0" applyFont="1" applyFill="1" applyAlignment="1">
      <alignment horizontal="center" vertical="center" wrapText="1"/>
    </xf>
    <xf numFmtId="0" fontId="61" fillId="46" borderId="76" xfId="0" applyFont="1" applyFill="1" applyBorder="1" applyAlignment="1">
      <alignment horizontal="center" vertical="center" wrapText="1"/>
    </xf>
    <xf numFmtId="0" fontId="62" fillId="46" borderId="76" xfId="0" applyFont="1" applyFill="1" applyBorder="1" applyAlignment="1">
      <alignment horizontal="center" vertical="center"/>
    </xf>
    <xf numFmtId="0" fontId="61" fillId="46" borderId="0" xfId="0" applyFont="1" applyFill="1" applyAlignment="1">
      <alignment horizontal="center" vertical="center"/>
    </xf>
    <xf numFmtId="0" fontId="31" fillId="46" borderId="72" xfId="0" applyFont="1" applyFill="1" applyBorder="1" applyAlignment="1">
      <alignment horizontal="center" vertical="center" wrapText="1"/>
    </xf>
    <xf numFmtId="0" fontId="31" fillId="46" borderId="76" xfId="0" applyFont="1" applyFill="1" applyBorder="1" applyAlignment="1">
      <alignment horizontal="center" wrapText="1"/>
    </xf>
    <xf numFmtId="0" fontId="62" fillId="46" borderId="76" xfId="0" applyFont="1" applyFill="1" applyBorder="1" applyAlignment="1">
      <alignment horizontal="center" vertical="center" wrapText="1"/>
    </xf>
    <xf numFmtId="0" fontId="62" fillId="46" borderId="0" xfId="0" applyFont="1" applyFill="1" applyAlignment="1">
      <alignment horizontal="center"/>
    </xf>
    <xf numFmtId="0" fontId="31" fillId="46" borderId="77" xfId="0" applyFont="1" applyFill="1" applyBorder="1" applyAlignment="1">
      <alignment horizontal="center" wrapText="1"/>
    </xf>
    <xf numFmtId="1" fontId="31" fillId="0" borderId="0" xfId="0" applyNumberFormat="1" applyFont="1"/>
    <xf numFmtId="1" fontId="42" fillId="0" borderId="0" xfId="0" applyNumberFormat="1" applyFont="1" applyAlignment="1">
      <alignment horizontal="center" vertical="center"/>
    </xf>
    <xf numFmtId="0" fontId="31" fillId="46" borderId="67" xfId="0" applyFont="1" applyFill="1" applyBorder="1" applyAlignment="1">
      <alignment horizontal="center" wrapText="1"/>
    </xf>
    <xf numFmtId="0" fontId="63" fillId="47" borderId="74" xfId="0" applyFont="1" applyFill="1" applyBorder="1" applyAlignment="1">
      <alignment horizontal="center" wrapText="1"/>
    </xf>
    <xf numFmtId="0" fontId="31" fillId="47" borderId="74" xfId="0" applyFont="1" applyFill="1" applyBorder="1" applyAlignment="1">
      <alignment horizontal="center" vertical="center" wrapText="1"/>
    </xf>
    <xf numFmtId="0" fontId="61" fillId="46" borderId="0" xfId="0" applyFont="1" applyFill="1" applyAlignment="1">
      <alignment horizontal="center" wrapText="1"/>
    </xf>
    <xf numFmtId="0" fontId="63" fillId="47" borderId="76" xfId="0" applyFont="1" applyFill="1" applyBorder="1"/>
    <xf numFmtId="0" fontId="64" fillId="47" borderId="76" xfId="0" applyFont="1" applyFill="1" applyBorder="1"/>
    <xf numFmtId="0" fontId="31" fillId="46" borderId="79" xfId="0" applyFont="1" applyFill="1" applyBorder="1" applyAlignment="1">
      <alignment horizontal="center" wrapText="1"/>
    </xf>
    <xf numFmtId="0" fontId="31" fillId="46" borderId="72" xfId="0" applyFont="1" applyFill="1" applyBorder="1" applyAlignment="1">
      <alignment horizontal="center" wrapText="1"/>
    </xf>
    <xf numFmtId="0" fontId="63" fillId="47" borderId="76" xfId="0" applyFont="1" applyFill="1" applyBorder="1" applyAlignment="1">
      <alignment horizontal="center" wrapText="1"/>
    </xf>
    <xf numFmtId="0" fontId="31" fillId="47" borderId="76" xfId="0" applyFont="1" applyFill="1" applyBorder="1" applyAlignment="1">
      <alignment horizontal="center" vertical="center" wrapText="1"/>
    </xf>
    <xf numFmtId="0" fontId="63" fillId="47" borderId="76" xfId="0" applyFont="1" applyFill="1" applyBorder="1" applyAlignment="1">
      <alignment horizontal="center" vertical="center" wrapText="1"/>
    </xf>
    <xf numFmtId="0" fontId="63" fillId="47" borderId="70" xfId="0" applyFont="1" applyFill="1" applyBorder="1" applyAlignment="1">
      <alignment horizontal="center" vertical="center" wrapText="1"/>
    </xf>
    <xf numFmtId="0" fontId="65" fillId="47" borderId="76" xfId="0" applyFont="1" applyFill="1" applyBorder="1" applyAlignment="1">
      <alignment horizontal="center" vertical="center" wrapText="1"/>
    </xf>
    <xf numFmtId="0" fontId="59" fillId="0" borderId="72" xfId="0" applyFont="1" applyBorder="1" applyAlignment="1">
      <alignment horizontal="center" vertical="center" wrapText="1"/>
    </xf>
    <xf numFmtId="0" fontId="59" fillId="0" borderId="63" xfId="0" applyFont="1" applyBorder="1" applyAlignment="1">
      <alignment horizontal="center" vertical="center" wrapText="1"/>
    </xf>
    <xf numFmtId="0" fontId="59" fillId="47" borderId="76" xfId="0" applyFont="1" applyFill="1" applyBorder="1" applyAlignment="1">
      <alignment horizontal="center" vertical="center" wrapText="1"/>
    </xf>
    <xf numFmtId="0" fontId="52" fillId="40" borderId="74" xfId="0" applyFont="1" applyFill="1" applyBorder="1" applyAlignment="1">
      <alignment horizontal="center" vertical="center" wrapText="1"/>
    </xf>
    <xf numFmtId="0" fontId="31" fillId="40" borderId="69" xfId="0" applyFont="1" applyFill="1" applyBorder="1" applyAlignment="1">
      <alignment horizontal="center" vertical="center" wrapText="1"/>
    </xf>
    <xf numFmtId="0" fontId="31" fillId="40" borderId="66" xfId="0" applyFont="1" applyFill="1" applyBorder="1" applyAlignment="1">
      <alignment horizontal="center" vertical="center" wrapText="1"/>
    </xf>
    <xf numFmtId="0" fontId="63" fillId="47" borderId="77" xfId="0" applyFont="1" applyFill="1" applyBorder="1" applyAlignment="1">
      <alignment horizontal="center" vertical="center" wrapText="1"/>
    </xf>
    <xf numFmtId="0" fontId="31" fillId="47" borderId="77" xfId="0" applyFont="1" applyFill="1" applyBorder="1" applyAlignment="1">
      <alignment horizontal="center" vertical="center" wrapText="1"/>
    </xf>
    <xf numFmtId="0" fontId="42" fillId="0" borderId="85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0" fontId="42" fillId="0" borderId="76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2" fillId="0" borderId="70" xfId="0" applyFont="1" applyBorder="1" applyAlignment="1">
      <alignment horizontal="center" vertical="center" wrapText="1"/>
    </xf>
    <xf numFmtId="0" fontId="42" fillId="0" borderId="86" xfId="0" applyFont="1" applyBorder="1" applyAlignment="1">
      <alignment horizontal="center" vertical="center" wrapText="1"/>
    </xf>
    <xf numFmtId="0" fontId="42" fillId="0" borderId="72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 wrapText="1"/>
    </xf>
    <xf numFmtId="0" fontId="42" fillId="0" borderId="78" xfId="0" applyFont="1" applyBorder="1" applyAlignment="1">
      <alignment horizontal="center" vertical="center" wrapText="1"/>
    </xf>
    <xf numFmtId="0" fontId="1" fillId="33" borderId="17" xfId="0" applyFont="1" applyFill="1" applyBorder="1" applyAlignment="1">
      <alignment horizontal="center" vertical="center"/>
    </xf>
    <xf numFmtId="0" fontId="32" fillId="33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68" fontId="2" fillId="0" borderId="3" xfId="0" applyNumberFormat="1" applyFont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8" fillId="33" borderId="17" xfId="0" applyFont="1" applyFill="1" applyBorder="1" applyAlignment="1">
      <alignment horizontal="center" vertical="center"/>
    </xf>
    <xf numFmtId="0" fontId="8" fillId="33" borderId="21" xfId="0" applyFont="1" applyFill="1" applyBorder="1" applyAlignment="1">
      <alignment horizontal="center" vertical="center" wrapText="1"/>
    </xf>
    <xf numFmtId="0" fontId="8" fillId="33" borderId="11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20" fillId="33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20" fillId="0" borderId="18" xfId="0" applyFont="1" applyBorder="1" applyAlignment="1">
      <alignment vertical="center" wrapText="1"/>
    </xf>
    <xf numFmtId="0" fontId="21" fillId="39" borderId="21" xfId="0" applyFont="1" applyFill="1" applyBorder="1" applyAlignment="1">
      <alignment horizontal="center" vertical="center" wrapText="1"/>
    </xf>
    <xf numFmtId="49" fontId="21" fillId="39" borderId="17" xfId="0" applyNumberFormat="1" applyFont="1" applyFill="1" applyBorder="1" applyAlignment="1">
      <alignment horizontal="center" vertical="center" wrapText="1"/>
    </xf>
    <xf numFmtId="0" fontId="21" fillId="39" borderId="11" xfId="0" applyFont="1" applyFill="1" applyBorder="1" applyAlignment="1">
      <alignment horizontal="center" vertical="center" wrapText="1"/>
    </xf>
    <xf numFmtId="0" fontId="21" fillId="39" borderId="21" xfId="0" applyFont="1" applyFill="1" applyBorder="1" applyAlignment="1">
      <alignment horizontal="center" vertical="center"/>
    </xf>
    <xf numFmtId="0" fontId="21" fillId="48" borderId="11" xfId="0" applyFont="1" applyFill="1" applyBorder="1" applyAlignment="1">
      <alignment horizontal="center" vertical="center" wrapText="1"/>
    </xf>
    <xf numFmtId="0" fontId="21" fillId="48" borderId="17" xfId="0" applyFont="1" applyFill="1" applyBorder="1" applyAlignment="1">
      <alignment horizontal="center" vertical="center" wrapText="1"/>
    </xf>
    <xf numFmtId="0" fontId="21" fillId="48" borderId="2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33" borderId="17" xfId="0" applyFont="1" applyFill="1" applyBorder="1" applyAlignment="1">
      <alignment horizontal="center" vertical="center" wrapText="1"/>
    </xf>
    <xf numFmtId="0" fontId="0" fillId="33" borderId="0" xfId="0" applyFill="1"/>
    <xf numFmtId="0" fontId="0" fillId="33" borderId="0" xfId="0" applyFill="1" applyAlignment="1">
      <alignment horizontal="center"/>
    </xf>
    <xf numFmtId="0" fontId="41" fillId="0" borderId="23" xfId="0" applyFont="1" applyBorder="1" applyAlignment="1">
      <alignment horizontal="center" vertical="center" wrapText="1"/>
    </xf>
    <xf numFmtId="0" fontId="4" fillId="33" borderId="21" xfId="0" applyFont="1" applyFill="1" applyBorder="1" applyAlignment="1">
      <alignment horizontal="center" vertical="center" wrapText="1"/>
    </xf>
    <xf numFmtId="0" fontId="4" fillId="33" borderId="0" xfId="0" applyFont="1" applyFill="1"/>
    <xf numFmtId="0" fontId="4" fillId="33" borderId="11" xfId="0" applyFont="1" applyFill="1" applyBorder="1" applyAlignment="1">
      <alignment horizontal="center" vertical="center" wrapText="1"/>
    </xf>
    <xf numFmtId="0" fontId="4" fillId="49" borderId="0" xfId="0" applyFont="1" applyFill="1"/>
    <xf numFmtId="0" fontId="66" fillId="33" borderId="0" xfId="0" applyFont="1" applyFill="1"/>
    <xf numFmtId="0" fontId="4" fillId="49" borderId="22" xfId="0" applyFont="1" applyFill="1" applyBorder="1" applyAlignment="1">
      <alignment vertical="center" wrapText="1"/>
    </xf>
    <xf numFmtId="0" fontId="4" fillId="49" borderId="21" xfId="0" applyFont="1" applyFill="1" applyBorder="1" applyAlignment="1">
      <alignment horizontal="center" vertical="center" wrapText="1"/>
    </xf>
    <xf numFmtId="0" fontId="4" fillId="33" borderId="0" xfId="0" applyFont="1" applyFill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0" xfId="0" applyNumberFormat="1"/>
    <xf numFmtId="0" fontId="2" fillId="0" borderId="23" xfId="0" applyFont="1" applyBorder="1" applyAlignment="1">
      <alignment horizontal="center" vertical="center" wrapText="1"/>
    </xf>
    <xf numFmtId="0" fontId="69" fillId="33" borderId="0" xfId="0" applyFont="1" applyFill="1"/>
    <xf numFmtId="0" fontId="70" fillId="33" borderId="0" xfId="0" applyFont="1" applyFill="1"/>
    <xf numFmtId="0" fontId="70" fillId="33" borderId="0" xfId="0" applyFont="1" applyFill="1" applyAlignment="1">
      <alignment horizontal="left"/>
    </xf>
    <xf numFmtId="0" fontId="2" fillId="0" borderId="21" xfId="0" applyFont="1" applyBorder="1" applyAlignment="1">
      <alignment horizontal="center" vertical="center" wrapText="1"/>
    </xf>
    <xf numFmtId="0" fontId="0" fillId="33" borderId="87" xfId="0" applyFill="1" applyBorder="1"/>
    <xf numFmtId="0" fontId="0" fillId="33" borderId="33" xfId="0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0" fillId="33" borderId="21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3" borderId="8" xfId="0" applyFill="1" applyBorder="1" applyAlignment="1">
      <alignment horizontal="center" vertical="center" wrapText="1"/>
    </xf>
    <xf numFmtId="0" fontId="72" fillId="33" borderId="21" xfId="0" applyFont="1" applyFill="1" applyBorder="1" applyAlignment="1">
      <alignment horizontal="center" vertical="center" wrapText="1"/>
    </xf>
    <xf numFmtId="0" fontId="0" fillId="33" borderId="19" xfId="0" applyFill="1" applyBorder="1" applyAlignment="1">
      <alignment horizontal="center" vertical="center"/>
    </xf>
    <xf numFmtId="0" fontId="0" fillId="33" borderId="88" xfId="0" applyFill="1" applyBorder="1" applyAlignment="1">
      <alignment horizontal="center" vertical="center" wrapText="1"/>
    </xf>
    <xf numFmtId="0" fontId="0" fillId="33" borderId="89" xfId="0" applyFill="1" applyBorder="1" applyAlignment="1">
      <alignment horizontal="center" vertical="center"/>
    </xf>
    <xf numFmtId="0" fontId="0" fillId="33" borderId="90" xfId="0" applyFill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0" fontId="77" fillId="0" borderId="0" xfId="0" applyFont="1"/>
    <xf numFmtId="1" fontId="2" fillId="0" borderId="3" xfId="0" applyNumberFormat="1" applyFont="1" applyBorder="1" applyAlignment="1">
      <alignment horizontal="center" vertical="center"/>
    </xf>
    <xf numFmtId="0" fontId="0" fillId="50" borderId="17" xfId="0" applyFill="1" applyBorder="1" applyAlignment="1">
      <alignment horizontal="center" vertical="center" wrapText="1"/>
    </xf>
    <xf numFmtId="0" fontId="0" fillId="50" borderId="21" xfId="0" applyFill="1" applyBorder="1" applyAlignment="1">
      <alignment horizontal="center" vertical="center" wrapText="1"/>
    </xf>
    <xf numFmtId="0" fontId="2" fillId="50" borderId="21" xfId="0" applyFont="1" applyFill="1" applyBorder="1" applyAlignment="1">
      <alignment horizontal="center" vertical="center" wrapText="1"/>
    </xf>
    <xf numFmtId="0" fontId="0" fillId="50" borderId="11" xfId="0" applyFill="1" applyBorder="1" applyAlignment="1">
      <alignment horizontal="center" vertical="center"/>
    </xf>
    <xf numFmtId="0" fontId="2" fillId="50" borderId="11" xfId="0" applyFont="1" applyFill="1" applyBorder="1" applyAlignment="1">
      <alignment horizontal="center" vertical="center"/>
    </xf>
    <xf numFmtId="0" fontId="2" fillId="50" borderId="17" xfId="0" applyFont="1" applyFill="1" applyBorder="1" applyAlignment="1">
      <alignment horizontal="center" vertical="center"/>
    </xf>
    <xf numFmtId="0" fontId="78" fillId="0" borderId="20" xfId="0" applyFont="1" applyBorder="1" applyAlignment="1">
      <alignment vertical="center" wrapText="1"/>
    </xf>
    <xf numFmtId="0" fontId="78" fillId="0" borderId="0" xfId="0" applyFont="1" applyAlignment="1">
      <alignment vertical="center" wrapText="1"/>
    </xf>
    <xf numFmtId="0" fontId="78" fillId="0" borderId="1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68" fontId="78" fillId="0" borderId="3" xfId="0" applyNumberFormat="1" applyFont="1" applyBorder="1" applyAlignment="1">
      <alignment horizontal="center" vertical="center" wrapText="1"/>
    </xf>
    <xf numFmtId="1" fontId="78" fillId="0" borderId="3" xfId="0" applyNumberFormat="1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79" fillId="6" borderId="17" xfId="0" applyFont="1" applyFill="1" applyBorder="1" applyAlignment="1">
      <alignment horizontal="center" vertical="center" wrapText="1"/>
    </xf>
    <xf numFmtId="0" fontId="79" fillId="0" borderId="17" xfId="0" applyFont="1" applyBorder="1" applyAlignment="1">
      <alignment horizontal="center" vertical="center" wrapText="1"/>
    </xf>
    <xf numFmtId="0" fontId="79" fillId="6" borderId="21" xfId="0" applyFont="1" applyFill="1" applyBorder="1" applyAlignment="1">
      <alignment horizontal="center" vertical="center" wrapText="1"/>
    </xf>
    <xf numFmtId="0" fontId="79" fillId="0" borderId="21" xfId="0" applyFont="1" applyBorder="1" applyAlignment="1">
      <alignment horizontal="center" vertical="center" wrapText="1"/>
    </xf>
    <xf numFmtId="0" fontId="79" fillId="6" borderId="11" xfId="0" applyFont="1" applyFill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65" fillId="6" borderId="21" xfId="0" applyFont="1" applyFill="1" applyBorder="1" applyAlignment="1">
      <alignment horizontal="center" vertical="center" wrapText="1"/>
    </xf>
    <xf numFmtId="0" fontId="80" fillId="6" borderId="21" xfId="0" applyFont="1" applyFill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32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0" fillId="0" borderId="0" xfId="3" applyFont="1"/>
    <xf numFmtId="0" fontId="2" fillId="0" borderId="18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left" vertical="center" wrapText="1"/>
    </xf>
    <xf numFmtId="0" fontId="0" fillId="0" borderId="0" xfId="3" applyFont="1" applyAlignment="1">
      <alignment horizontal="center" vertical="center"/>
    </xf>
    <xf numFmtId="0" fontId="2" fillId="0" borderId="19" xfId="3" applyFont="1" applyBorder="1" applyAlignment="1">
      <alignment horizontal="center" vertical="center"/>
    </xf>
    <xf numFmtId="0" fontId="2" fillId="0" borderId="20" xfId="3" applyFont="1" applyBorder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19" xfId="3" applyFont="1" applyBorder="1" applyAlignment="1">
      <alignment vertical="center"/>
    </xf>
    <xf numFmtId="0" fontId="0" fillId="0" borderId="18" xfId="3" applyFont="1" applyBorder="1" applyAlignment="1">
      <alignment vertical="center"/>
    </xf>
    <xf numFmtId="0" fontId="0" fillId="0" borderId="0" xfId="3" applyFont="1" applyAlignment="1">
      <alignment vertical="center"/>
    </xf>
    <xf numFmtId="0" fontId="0" fillId="0" borderId="19" xfId="3" applyFont="1" applyBorder="1" applyAlignment="1">
      <alignment vertical="center"/>
    </xf>
    <xf numFmtId="168" fontId="13" fillId="0" borderId="3" xfId="3" applyNumberFormat="1" applyFont="1" applyBorder="1" applyAlignment="1">
      <alignment horizontal="center" vertical="center" wrapText="1"/>
    </xf>
    <xf numFmtId="1" fontId="13" fillId="0" borderId="3" xfId="3" applyNumberFormat="1" applyFont="1" applyBorder="1" applyAlignment="1">
      <alignment horizontal="center" vertical="center"/>
    </xf>
    <xf numFmtId="0" fontId="34" fillId="0" borderId="0" xfId="3" applyFont="1"/>
    <xf numFmtId="0" fontId="13" fillId="0" borderId="3" xfId="3" applyFont="1" applyBorder="1" applyAlignment="1">
      <alignment horizontal="center" vertical="center" wrapText="1"/>
    </xf>
    <xf numFmtId="0" fontId="0" fillId="34" borderId="17" xfId="3" applyFont="1" applyFill="1" applyBorder="1" applyAlignment="1">
      <alignment horizontal="center" vertical="center" wrapText="1"/>
    </xf>
    <xf numFmtId="0" fontId="20" fillId="34" borderId="17" xfId="3" applyFill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0" fillId="34" borderId="21" xfId="3" applyFont="1" applyFill="1" applyBorder="1" applyAlignment="1">
      <alignment horizontal="center" vertical="center" wrapText="1"/>
    </xf>
    <xf numFmtId="0" fontId="31" fillId="34" borderId="21" xfId="3" applyFont="1" applyFill="1" applyBorder="1" applyAlignment="1">
      <alignment horizontal="center" vertical="center" wrapText="1"/>
    </xf>
    <xf numFmtId="0" fontId="0" fillId="34" borderId="11" xfId="3" applyFont="1" applyFill="1" applyBorder="1" applyAlignment="1">
      <alignment horizontal="center" vertical="center" wrapText="1"/>
    </xf>
    <xf numFmtId="0" fontId="20" fillId="34" borderId="11" xfId="3" applyFill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23" xfId="3" applyFont="1" applyBorder="1" applyAlignment="1">
      <alignment horizontal="center" vertical="center" wrapText="1"/>
    </xf>
    <xf numFmtId="0" fontId="2" fillId="0" borderId="26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1" fontId="13" fillId="0" borderId="11" xfId="3" applyNumberFormat="1" applyFont="1" applyBorder="1" applyAlignment="1">
      <alignment horizontal="center" vertical="center"/>
    </xf>
    <xf numFmtId="1" fontId="8" fillId="0" borderId="0" xfId="3" applyNumberFormat="1" applyFont="1" applyAlignment="1">
      <alignment horizontal="center" vertical="center"/>
    </xf>
    <xf numFmtId="0" fontId="20" fillId="34" borderId="21" xfId="3" applyFill="1" applyBorder="1" applyAlignment="1">
      <alignment horizontal="center" vertical="center" wrapText="1"/>
    </xf>
    <xf numFmtId="0" fontId="13" fillId="0" borderId="23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/>
    </xf>
    <xf numFmtId="0" fontId="74" fillId="53" borderId="92" xfId="0" applyFont="1" applyFill="1" applyBorder="1" applyAlignment="1">
      <alignment horizontal="left" vertical="center" wrapText="1"/>
    </xf>
    <xf numFmtId="0" fontId="74" fillId="53" borderId="93" xfId="0" applyFont="1" applyFill="1" applyBorder="1" applyAlignment="1">
      <alignment horizontal="left" vertical="center" wrapText="1"/>
    </xf>
    <xf numFmtId="0" fontId="74" fillId="53" borderId="93" xfId="0" applyFont="1" applyFill="1" applyBorder="1" applyAlignment="1">
      <alignment horizontal="center" vertical="center" wrapText="1"/>
    </xf>
    <xf numFmtId="0" fontId="75" fillId="0" borderId="98" xfId="0" applyFont="1" applyBorder="1" applyAlignment="1">
      <alignment vertical="top" wrapText="1"/>
    </xf>
    <xf numFmtId="0" fontId="75" fillId="0" borderId="98" xfId="0" applyFont="1" applyBorder="1" applyAlignment="1">
      <alignment vertical="center" wrapText="1"/>
    </xf>
    <xf numFmtId="0" fontId="75" fillId="0" borderId="96" xfId="0" applyFont="1" applyBorder="1" applyAlignment="1">
      <alignment horizontal="left" vertical="center" wrapText="1"/>
    </xf>
    <xf numFmtId="0" fontId="76" fillId="0" borderId="96" xfId="0" applyFont="1" applyBorder="1" applyAlignment="1">
      <alignment horizontal="left" vertical="center" wrapText="1"/>
    </xf>
    <xf numFmtId="0" fontId="31" fillId="33" borderId="17" xfId="0" applyFont="1" applyFill="1" applyBorder="1" applyAlignment="1">
      <alignment horizontal="center" vertical="center" wrapText="1"/>
    </xf>
    <xf numFmtId="0" fontId="31" fillId="33" borderId="2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165" fontId="10" fillId="29" borderId="6" xfId="0" applyNumberFormat="1" applyFont="1" applyFill="1" applyBorder="1" applyAlignment="1">
      <alignment horizontal="left" vertical="center"/>
    </xf>
    <xf numFmtId="0" fontId="0" fillId="0" borderId="21" xfId="3" applyFont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/>
    </xf>
    <xf numFmtId="0" fontId="31" fillId="0" borderId="0" xfId="0" applyFont="1" applyAlignment="1">
      <alignment vertical="center" wrapText="1"/>
    </xf>
    <xf numFmtId="168" fontId="43" fillId="0" borderId="0" xfId="0" applyNumberFormat="1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15" fillId="21" borderId="52" xfId="0" applyFont="1" applyFill="1" applyBorder="1" applyAlignment="1">
      <alignment horizontal="center" vertical="center"/>
    </xf>
    <xf numFmtId="0" fontId="15" fillId="21" borderId="52" xfId="0" applyFont="1" applyFill="1" applyBorder="1"/>
    <xf numFmtId="0" fontId="8" fillId="21" borderId="52" xfId="0" applyFont="1" applyFill="1" applyBorder="1"/>
    <xf numFmtId="0" fontId="8" fillId="21" borderId="53" xfId="0" applyFont="1" applyFill="1" applyBorder="1"/>
    <xf numFmtId="0" fontId="2" fillId="21" borderId="39" xfId="0" applyFont="1" applyFill="1" applyBorder="1" applyAlignment="1">
      <alignment horizontal="left"/>
    </xf>
    <xf numFmtId="0" fontId="8" fillId="21" borderId="40" xfId="0" applyFont="1" applyFill="1" applyBorder="1"/>
    <xf numFmtId="14" fontId="2" fillId="21" borderId="39" xfId="0" applyNumberFormat="1" applyFont="1" applyFill="1" applyBorder="1" applyAlignment="1">
      <alignment horizontal="left"/>
    </xf>
    <xf numFmtId="14" fontId="2" fillId="21" borderId="9" xfId="0" applyNumberFormat="1" applyFont="1" applyFill="1" applyBorder="1" applyAlignment="1">
      <alignment horizontal="left"/>
    </xf>
    <xf numFmtId="0" fontId="20" fillId="21" borderId="10" xfId="0" applyFont="1" applyFill="1" applyBorder="1" applyAlignment="1">
      <alignment horizontal="left" vertical="center"/>
    </xf>
    <xf numFmtId="0" fontId="20" fillId="21" borderId="10" xfId="0" applyFont="1" applyFill="1" applyBorder="1" applyAlignment="1">
      <alignment horizontal="left"/>
    </xf>
    <xf numFmtId="0" fontId="8" fillId="21" borderId="61" xfId="0" applyFont="1" applyFill="1" applyBorder="1"/>
    <xf numFmtId="165" fontId="10" fillId="29" borderId="53" xfId="0" applyNumberFormat="1" applyFont="1" applyFill="1" applyBorder="1" applyAlignment="1">
      <alignment horizontal="left" vertical="center"/>
    </xf>
    <xf numFmtId="0" fontId="2" fillId="21" borderId="0" xfId="0" applyFont="1" applyFill="1" applyAlignment="1">
      <alignment horizontal="left" vertical="center"/>
    </xf>
    <xf numFmtId="0" fontId="2" fillId="21" borderId="0" xfId="0" applyFont="1" applyFill="1" applyAlignment="1">
      <alignment horizontal="left"/>
    </xf>
    <xf numFmtId="0" fontId="20" fillId="21" borderId="0" xfId="0" applyFont="1" applyFill="1" applyAlignment="1">
      <alignment horizontal="left" vertical="center"/>
    </xf>
    <xf numFmtId="0" fontId="20" fillId="21" borderId="0" xfId="0" applyFont="1" applyFill="1" applyAlignment="1">
      <alignment horizontal="left"/>
    </xf>
    <xf numFmtId="0" fontId="8" fillId="21" borderId="52" xfId="0" applyFont="1" applyFill="1" applyBorder="1" applyAlignment="1">
      <alignment horizontal="center" vertical="center"/>
    </xf>
    <xf numFmtId="0" fontId="5" fillId="21" borderId="51" xfId="0" applyFont="1" applyFill="1" applyBorder="1" applyAlignment="1">
      <alignment horizontal="left"/>
    </xf>
    <xf numFmtId="0" fontId="21" fillId="54" borderId="17" xfId="0" applyFont="1" applyFill="1" applyBorder="1" applyAlignment="1">
      <alignment horizontal="center" vertical="center"/>
    </xf>
    <xf numFmtId="0" fontId="20" fillId="54" borderId="17" xfId="0" applyFont="1" applyFill="1" applyBorder="1" applyAlignment="1">
      <alignment horizontal="center" vertical="center" wrapText="1"/>
    </xf>
    <xf numFmtId="0" fontId="21" fillId="54" borderId="21" xfId="0" applyFont="1" applyFill="1" applyBorder="1" applyAlignment="1">
      <alignment horizontal="center" vertical="center"/>
    </xf>
    <xf numFmtId="0" fontId="0" fillId="54" borderId="0" xfId="0" applyFill="1"/>
    <xf numFmtId="0" fontId="21" fillId="54" borderId="21" xfId="0" applyFont="1" applyFill="1" applyBorder="1" applyAlignment="1">
      <alignment horizontal="center" vertical="center" wrapText="1"/>
    </xf>
    <xf numFmtId="0" fontId="21" fillId="54" borderId="11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0" fontId="20" fillId="54" borderId="0" xfId="0" applyFont="1" applyFill="1"/>
    <xf numFmtId="0" fontId="21" fillId="38" borderId="17" xfId="0" applyFont="1" applyFill="1" applyBorder="1" applyAlignment="1">
      <alignment horizontal="center" vertical="center" wrapText="1"/>
    </xf>
    <xf numFmtId="0" fontId="21" fillId="38" borderId="21" xfId="0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/>
    </xf>
    <xf numFmtId="0" fontId="88" fillId="38" borderId="11" xfId="0" applyFont="1" applyFill="1" applyBorder="1" applyAlignment="1">
      <alignment horizontal="center" vertical="center"/>
    </xf>
    <xf numFmtId="0" fontId="39" fillId="54" borderId="17" xfId="0" applyFont="1" applyFill="1" applyBorder="1" applyAlignment="1">
      <alignment horizontal="center" vertical="center"/>
    </xf>
    <xf numFmtId="0" fontId="39" fillId="54" borderId="21" xfId="0" applyFont="1" applyFill="1" applyBorder="1" applyAlignment="1">
      <alignment horizontal="center" vertical="center" wrapText="1"/>
    </xf>
    <xf numFmtId="0" fontId="88" fillId="38" borderId="21" xfId="0" applyFont="1" applyFill="1" applyBorder="1" applyAlignment="1">
      <alignment horizontal="center" vertical="center" wrapText="1"/>
    </xf>
    <xf numFmtId="0" fontId="88" fillId="38" borderId="11" xfId="0" applyFont="1" applyFill="1" applyBorder="1" applyAlignment="1">
      <alignment horizontal="center" vertical="center" wrapText="1"/>
    </xf>
    <xf numFmtId="0" fontId="39" fillId="54" borderId="11" xfId="0" applyFont="1" applyFill="1" applyBorder="1" applyAlignment="1">
      <alignment horizontal="center" vertical="center"/>
    </xf>
    <xf numFmtId="0" fontId="88" fillId="54" borderId="0" xfId="0" applyFont="1" applyFill="1"/>
    <xf numFmtId="0" fontId="21" fillId="54" borderId="27" xfId="0" applyFont="1" applyFill="1" applyBorder="1" applyAlignment="1">
      <alignment horizontal="center" vertical="center"/>
    </xf>
    <xf numFmtId="0" fontId="21" fillId="54" borderId="18" xfId="0" applyFont="1" applyFill="1" applyBorder="1" applyAlignment="1">
      <alignment horizontal="center" vertical="center" wrapText="1"/>
    </xf>
    <xf numFmtId="0" fontId="21" fillId="54" borderId="20" xfId="0" applyFont="1" applyFill="1" applyBorder="1" applyAlignment="1">
      <alignment horizontal="center" vertical="center"/>
    </xf>
    <xf numFmtId="0" fontId="31" fillId="46" borderId="78" xfId="0" applyFont="1" applyFill="1" applyBorder="1" applyAlignment="1">
      <alignment horizontal="center" vertical="center"/>
    </xf>
    <xf numFmtId="0" fontId="62" fillId="46" borderId="0" xfId="0" applyFont="1" applyFill="1" applyAlignment="1">
      <alignment horizontal="center" wrapText="1"/>
    </xf>
    <xf numFmtId="0" fontId="31" fillId="46" borderId="99" xfId="0" applyFont="1" applyFill="1" applyBorder="1" applyAlignment="1">
      <alignment horizontal="center" wrapText="1"/>
    </xf>
    <xf numFmtId="0" fontId="21" fillId="39" borderId="17" xfId="0" applyFont="1" applyFill="1" applyBorder="1" applyAlignment="1">
      <alignment horizontal="center" vertical="center" wrapText="1"/>
    </xf>
    <xf numFmtId="0" fontId="21" fillId="55" borderId="17" xfId="0" applyFont="1" applyFill="1" applyBorder="1" applyAlignment="1">
      <alignment horizontal="center" vertical="center" wrapText="1"/>
    </xf>
    <xf numFmtId="0" fontId="21" fillId="55" borderId="21" xfId="0" applyFont="1" applyFill="1" applyBorder="1" applyAlignment="1">
      <alignment horizontal="center" vertical="center" wrapText="1"/>
    </xf>
    <xf numFmtId="0" fontId="21" fillId="56" borderId="21" xfId="0" applyFont="1" applyFill="1" applyBorder="1" applyAlignment="1">
      <alignment horizontal="center" vertical="center" wrapText="1"/>
    </xf>
    <xf numFmtId="0" fontId="21" fillId="57" borderId="21" xfId="0" applyFont="1" applyFill="1" applyBorder="1" applyAlignment="1">
      <alignment horizontal="center" vertical="center" wrapText="1"/>
    </xf>
    <xf numFmtId="0" fontId="21" fillId="56" borderId="17" xfId="0" applyFont="1" applyFill="1" applyBorder="1" applyAlignment="1">
      <alignment horizontal="center" vertical="center" wrapText="1"/>
    </xf>
    <xf numFmtId="0" fontId="21" fillId="57" borderId="11" xfId="0" applyFont="1" applyFill="1" applyBorder="1" applyAlignment="1">
      <alignment horizontal="center" vertical="center" wrapText="1"/>
    </xf>
    <xf numFmtId="0" fontId="21" fillId="56" borderId="11" xfId="0" applyFont="1" applyFill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20" fillId="55" borderId="17" xfId="1" applyFont="1" applyFill="1" applyBorder="1" applyAlignment="1">
      <alignment horizontal="center" vertical="center" wrapText="1"/>
    </xf>
    <xf numFmtId="0" fontId="20" fillId="55" borderId="21" xfId="1" applyFont="1" applyFill="1" applyBorder="1" applyAlignment="1">
      <alignment horizontal="center" vertical="center" wrapText="1"/>
    </xf>
    <xf numFmtId="0" fontId="20" fillId="55" borderId="11" xfId="1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40" fillId="6" borderId="3" xfId="2" applyFont="1" applyFill="1" applyBorder="1" applyAlignment="1">
      <alignment horizontal="center" vertical="center"/>
    </xf>
    <xf numFmtId="0" fontId="36" fillId="0" borderId="17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39" fillId="6" borderId="3" xfId="2" applyFont="1" applyFill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 wrapText="1"/>
    </xf>
    <xf numFmtId="0" fontId="2" fillId="0" borderId="17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32" fillId="34" borderId="3" xfId="3" applyFont="1" applyFill="1" applyBorder="1" applyAlignment="1">
      <alignment horizontal="center" vertical="center"/>
    </xf>
    <xf numFmtId="0" fontId="0" fillId="34" borderId="17" xfId="3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2" fillId="35" borderId="30" xfId="0" applyFont="1" applyFill="1" applyBorder="1" applyAlignment="1">
      <alignment horizontal="center" vertical="center" wrapText="1"/>
    </xf>
    <xf numFmtId="0" fontId="42" fillId="35" borderId="34" xfId="0" applyFont="1" applyFill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2" fillId="35" borderId="32" xfId="0" applyFont="1" applyFill="1" applyBorder="1" applyAlignment="1">
      <alignment vertical="center"/>
    </xf>
    <xf numFmtId="0" fontId="42" fillId="35" borderId="35" xfId="0" applyFont="1" applyFill="1" applyBorder="1" applyAlignment="1">
      <alignment vertical="center"/>
    </xf>
    <xf numFmtId="0" fontId="42" fillId="34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2" fillId="33" borderId="3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57" fillId="40" borderId="63" xfId="0" applyFont="1" applyFill="1" applyBorder="1" applyAlignment="1">
      <alignment horizontal="center" vertical="center"/>
    </xf>
    <xf numFmtId="0" fontId="58" fillId="0" borderId="64" xfId="0" applyFont="1" applyBorder="1"/>
    <xf numFmtId="0" fontId="58" fillId="0" borderId="65" xfId="0" applyFont="1" applyBorder="1"/>
    <xf numFmtId="0" fontId="59" fillId="0" borderId="66" xfId="0" applyFont="1" applyBorder="1" applyAlignment="1">
      <alignment horizontal="center" vertical="center" wrapText="1"/>
    </xf>
    <xf numFmtId="0" fontId="58" fillId="0" borderId="67" xfId="0" applyFont="1" applyBorder="1"/>
    <xf numFmtId="0" fontId="58" fillId="0" borderId="68" xfId="0" applyFont="1" applyBorder="1"/>
    <xf numFmtId="0" fontId="59" fillId="0" borderId="66" xfId="0" applyFont="1" applyBorder="1" applyAlignment="1">
      <alignment horizontal="center" vertical="top" wrapText="1"/>
    </xf>
    <xf numFmtId="0" fontId="43" fillId="0" borderId="66" xfId="0" applyFont="1" applyBorder="1" applyAlignment="1">
      <alignment horizontal="center" vertical="center" wrapText="1"/>
    </xf>
    <xf numFmtId="0" fontId="58" fillId="0" borderId="76" xfId="0" applyFont="1" applyBorder="1"/>
    <xf numFmtId="0" fontId="58" fillId="0" borderId="77" xfId="0" applyFont="1" applyBorder="1"/>
    <xf numFmtId="0" fontId="43" fillId="0" borderId="74" xfId="0" applyFont="1" applyBorder="1" applyAlignment="1">
      <alignment horizontal="center" vertical="center" wrapText="1"/>
    </xf>
    <xf numFmtId="0" fontId="58" fillId="0" borderId="69" xfId="0" applyFont="1" applyBorder="1"/>
    <xf numFmtId="0" fontId="58" fillId="0" borderId="72" xfId="0" applyFont="1" applyBorder="1"/>
    <xf numFmtId="0" fontId="31" fillId="47" borderId="82" xfId="0" applyFont="1" applyFill="1" applyBorder="1" applyAlignment="1">
      <alignment horizontal="center" vertical="center" wrapText="1"/>
    </xf>
    <xf numFmtId="0" fontId="58" fillId="0" borderId="83" xfId="0" applyFont="1" applyBorder="1"/>
    <xf numFmtId="0" fontId="58" fillId="0" borderId="84" xfId="0" applyFont="1" applyBorder="1"/>
    <xf numFmtId="0" fontId="31" fillId="40" borderId="74" xfId="0" applyFont="1" applyFill="1" applyBorder="1" applyAlignment="1">
      <alignment horizontal="center" vertical="center" wrapText="1"/>
    </xf>
    <xf numFmtId="0" fontId="31" fillId="40" borderId="68" xfId="0" applyFont="1" applyFill="1" applyBorder="1" applyAlignment="1">
      <alignment horizontal="center" vertical="center" wrapText="1"/>
    </xf>
    <xf numFmtId="0" fontId="58" fillId="0" borderId="70" xfId="0" applyFont="1" applyBorder="1"/>
    <xf numFmtId="0" fontId="57" fillId="0" borderId="0" xfId="0" applyFont="1" applyAlignment="1">
      <alignment horizontal="center" vertical="center"/>
    </xf>
    <xf numFmtId="0" fontId="0" fillId="0" borderId="0" xfId="0"/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2" fillId="35" borderId="17" xfId="0" applyFont="1" applyFill="1" applyBorder="1" applyAlignment="1">
      <alignment horizontal="center" vertical="center"/>
    </xf>
    <xf numFmtId="0" fontId="42" fillId="35" borderId="21" xfId="0" applyFont="1" applyFill="1" applyBorder="1" applyAlignment="1">
      <alignment horizontal="center" vertical="center"/>
    </xf>
    <xf numFmtId="0" fontId="42" fillId="35" borderId="37" xfId="0" applyFont="1" applyFill="1" applyBorder="1" applyAlignment="1">
      <alignment vertical="center"/>
    </xf>
    <xf numFmtId="0" fontId="42" fillId="35" borderId="39" xfId="0" applyFont="1" applyFill="1" applyBorder="1" applyAlignment="1">
      <alignment vertical="center"/>
    </xf>
    <xf numFmtId="0" fontId="42" fillId="35" borderId="17" xfId="0" applyFont="1" applyFill="1" applyBorder="1" applyAlignment="1">
      <alignment horizontal="center" vertical="center" wrapText="1"/>
    </xf>
    <xf numFmtId="0" fontId="42" fillId="35" borderId="21" xfId="0" applyFont="1" applyFill="1" applyBorder="1" applyAlignment="1">
      <alignment horizontal="center" vertical="center" wrapText="1"/>
    </xf>
    <xf numFmtId="0" fontId="42" fillId="35" borderId="38" xfId="0" applyFont="1" applyFill="1" applyBorder="1" applyAlignment="1">
      <alignment horizontal="center" vertical="center" wrapText="1"/>
    </xf>
    <xf numFmtId="0" fontId="42" fillId="35" borderId="40" xfId="0" applyFont="1" applyFill="1" applyBorder="1" applyAlignment="1">
      <alignment horizontal="center" vertical="center" wrapText="1"/>
    </xf>
    <xf numFmtId="0" fontId="42" fillId="35" borderId="2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1" fillId="39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 vertical="center"/>
    </xf>
    <xf numFmtId="0" fontId="40" fillId="39" borderId="0" xfId="0" applyFont="1" applyFill="1" applyAlignment="1">
      <alignment horizontal="center" vertical="center"/>
    </xf>
    <xf numFmtId="0" fontId="40" fillId="39" borderId="40" xfId="0" applyFont="1" applyFill="1" applyBorder="1" applyAlignment="1">
      <alignment horizontal="center" vertical="center"/>
    </xf>
    <xf numFmtId="0" fontId="40" fillId="39" borderId="3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49" fillId="0" borderId="44" xfId="0" applyFont="1" applyBorder="1" applyAlignment="1">
      <alignment horizontal="center"/>
    </xf>
    <xf numFmtId="0" fontId="50" fillId="0" borderId="44" xfId="0" applyFont="1" applyBorder="1"/>
    <xf numFmtId="0" fontId="50" fillId="0" borderId="41" xfId="0" applyFont="1" applyBorder="1"/>
    <xf numFmtId="0" fontId="49" fillId="0" borderId="49" xfId="0" applyFont="1" applyBorder="1" applyAlignment="1">
      <alignment horizontal="center"/>
    </xf>
    <xf numFmtId="0" fontId="50" fillId="0" borderId="49" xfId="0" applyFont="1" applyBorder="1"/>
    <xf numFmtId="0" fontId="50" fillId="0" borderId="50" xfId="0" applyFont="1" applyBorder="1"/>
    <xf numFmtId="0" fontId="81" fillId="0" borderId="0" xfId="0" applyFont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2" fillId="33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1" fillId="33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2" fillId="36" borderId="3" xfId="0" applyFont="1" applyFill="1" applyBorder="1" applyAlignment="1">
      <alignment horizontal="center" vertical="center"/>
    </xf>
    <xf numFmtId="0" fontId="78" fillId="0" borderId="3" xfId="0" applyFont="1" applyBorder="1" applyAlignment="1">
      <alignment horizontal="center" vertical="center" wrapText="1"/>
    </xf>
    <xf numFmtId="0" fontId="74" fillId="0" borderId="92" xfId="0" applyFont="1" applyBorder="1" applyAlignment="1">
      <alignment horizontal="left" vertical="center" wrapText="1"/>
    </xf>
    <xf numFmtId="0" fontId="84" fillId="0" borderId="94" xfId="0" applyFont="1" applyBorder="1"/>
    <xf numFmtId="0" fontId="0" fillId="0" borderId="95" xfId="0" applyBorder="1" applyAlignment="1">
      <alignment horizontal="center"/>
    </xf>
    <xf numFmtId="0" fontId="86" fillId="0" borderId="95" xfId="0" applyFont="1" applyBorder="1" applyAlignment="1">
      <alignment horizontal="center" vertical="center"/>
    </xf>
    <xf numFmtId="0" fontId="84" fillId="0" borderId="95" xfId="0" applyFont="1" applyBorder="1" applyAlignment="1">
      <alignment horizontal="center"/>
    </xf>
    <xf numFmtId="0" fontId="75" fillId="0" borderId="98" xfId="0" applyFont="1" applyBorder="1" applyAlignment="1">
      <alignment horizontal="center" vertical="top" wrapText="1"/>
    </xf>
    <xf numFmtId="0" fontId="74" fillId="0" borderId="92" xfId="0" applyFont="1" applyBorder="1" applyAlignment="1">
      <alignment vertical="center" wrapText="1"/>
    </xf>
    <xf numFmtId="0" fontId="84" fillId="0" borderId="98" xfId="0" applyFont="1" applyBorder="1"/>
    <xf numFmtId="0" fontId="86" fillId="0" borderId="95" xfId="0" applyFont="1" applyBorder="1" applyAlignment="1">
      <alignment vertical="center"/>
    </xf>
    <xf numFmtId="0" fontId="84" fillId="0" borderId="95" xfId="0" applyFont="1" applyBorder="1"/>
    <xf numFmtId="0" fontId="76" fillId="0" borderId="92" xfId="0" applyFont="1" applyBorder="1" applyAlignment="1">
      <alignment horizontal="left" vertical="center" wrapText="1"/>
    </xf>
    <xf numFmtId="0" fontId="74" fillId="0" borderId="98" xfId="0" applyFont="1" applyBorder="1" applyAlignment="1">
      <alignment vertical="center" wrapText="1"/>
    </xf>
    <xf numFmtId="0" fontId="73" fillId="51" borderId="0" xfId="0" applyFont="1" applyFill="1" applyAlignment="1">
      <alignment horizontal="center" vertical="center" wrapText="1" readingOrder="1"/>
    </xf>
    <xf numFmtId="0" fontId="84" fillId="0" borderId="0" xfId="0" applyFont="1"/>
    <xf numFmtId="0" fontId="85" fillId="52" borderId="0" xfId="0" applyFont="1" applyFill="1" applyAlignment="1">
      <alignment horizontal="left" vertical="center" wrapText="1" readingOrder="1"/>
    </xf>
    <xf numFmtId="0" fontId="86" fillId="52" borderId="0" xfId="0" applyFont="1" applyFill="1" applyAlignment="1">
      <alignment horizontal="right" vertical="center" readingOrder="1"/>
    </xf>
    <xf numFmtId="0" fontId="87" fillId="52" borderId="0" xfId="0" applyFont="1" applyFill="1" applyAlignment="1">
      <alignment horizontal="left" vertical="center" wrapText="1" readingOrder="1"/>
    </xf>
    <xf numFmtId="0" fontId="84" fillId="0" borderId="91" xfId="0" applyFont="1" applyBorder="1"/>
    <xf numFmtId="0" fontId="21" fillId="52" borderId="0" xfId="0" applyFont="1" applyFill="1" applyAlignment="1">
      <alignment horizontal="right" vertical="center" readingOrder="1"/>
    </xf>
    <xf numFmtId="0" fontId="32" fillId="54" borderId="3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/>
    </xf>
    <xf numFmtId="0" fontId="22" fillId="25" borderId="25" xfId="0" applyFont="1" applyFill="1" applyBorder="1" applyAlignment="1">
      <alignment horizontal="center" vertical="center"/>
    </xf>
    <xf numFmtId="0" fontId="22" fillId="25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6" fillId="23" borderId="17" xfId="0" applyFont="1" applyFill="1" applyBorder="1" applyAlignment="1">
      <alignment horizontal="center" vertical="center" wrapText="1"/>
    </xf>
    <xf numFmtId="0" fontId="26" fillId="23" borderId="21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26" fillId="23" borderId="11" xfId="0" applyFont="1" applyFill="1" applyBorder="1" applyAlignment="1">
      <alignment horizontal="center" vertical="center" wrapText="1"/>
    </xf>
    <xf numFmtId="0" fontId="58" fillId="33" borderId="21" xfId="0" applyFont="1" applyFill="1" applyBorder="1" applyAlignment="1">
      <alignment horizontal="center" vertical="center" wrapText="1"/>
    </xf>
  </cellXfs>
  <cellStyles count="4">
    <cellStyle name="Açıklama Metni" xfId="1" builtinId="53" customBuiltin="1"/>
    <cellStyle name="Açıklama Metni 2" xfId="2" xr:uid="{00000000-0005-0000-0000-000001000000}"/>
    <cellStyle name="Excel Built-in Explanatory Text" xfId="3" xr:uid="{00000000-0005-0000-0000-000002000000}"/>
    <cellStyle name="Normal" xfId="0" builtinId="0"/>
  </cellStyles>
  <dxfs count="2"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solid">
          <fgColor rgb="FFFFFFFF"/>
          <bgColor rgb="FFFFF2CC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7F"/>
      <rgbColor rgb="FFCCF4C6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F0F6FB"/>
      <rgbColor rgb="FFBFBFBF"/>
      <rgbColor rgb="FF7F7F7F"/>
      <rgbColor rgb="FFAADCF7"/>
      <rgbColor rgb="FFFFCCFF"/>
      <rgbColor rgb="FFFFFFCC"/>
      <rgbColor rgb="FFCCFFFF"/>
      <rgbColor rgb="FF660066"/>
      <rgbColor rgb="FFD0CECE"/>
      <rgbColor rgb="FF0066CC"/>
      <rgbColor rgb="FFCCCCFF"/>
      <rgbColor rgb="FF000080"/>
      <rgbColor rgb="FFFF00FF"/>
      <rgbColor rgb="FFFDE9A9"/>
      <rgbColor rgb="FF95FDCD"/>
      <rgbColor rgb="FF800080"/>
      <rgbColor rgb="FF800000"/>
      <rgbColor rgb="FFFFF2CC"/>
      <rgbColor rgb="FF0000FF"/>
      <rgbColor rgb="FF00B0F0"/>
      <rgbColor rgb="FFE0EBF5"/>
      <rgbColor rgb="FFCCFFB3"/>
      <rgbColor rgb="FFFFFF99"/>
      <rgbColor rgb="FF99CCFF"/>
      <rgbColor rgb="FFE6B9B8"/>
      <rgbColor rgb="FFCAC9CA"/>
      <rgbColor rgb="FFFFE699"/>
      <rgbColor rgb="FF2B7ED2"/>
      <rgbColor rgb="FF76C5EF"/>
      <rgbColor rgb="FFA9D18E"/>
      <rgbColor rgb="FFFBE5D6"/>
      <rgbColor rgb="FFDDDDDD"/>
      <rgbColor rgb="FFFF7F00"/>
      <rgbColor rgb="FFDAE3F3"/>
      <rgbColor rgb="FFB2B2B2"/>
      <rgbColor rgb="FF003366"/>
      <rgbColor rgb="FFB7DEE8"/>
      <rgbColor rgb="FF0033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47520</xdr:colOff>
      <xdr:row>0</xdr:row>
      <xdr:rowOff>76320</xdr:rowOff>
    </xdr:from>
    <xdr:to>
      <xdr:col>8</xdr:col>
      <xdr:colOff>761400</xdr:colOff>
      <xdr:row>0</xdr:row>
      <xdr:rowOff>790200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71480" y="76320"/>
          <a:ext cx="713880" cy="713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108360</xdr:colOff>
      <xdr:row>0</xdr:row>
      <xdr:rowOff>399600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9760" y="0"/>
          <a:ext cx="1095120" cy="399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3</xdr:row>
      <xdr:rowOff>0</xdr:rowOff>
    </xdr:from>
    <xdr:to>
      <xdr:col>32</xdr:col>
      <xdr:colOff>335860</xdr:colOff>
      <xdr:row>49</xdr:row>
      <xdr:rowOff>53240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C50BCD2A-1941-8F43-A96F-501290EC136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546100"/>
          <a:ext cx="26732780" cy="940044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K8:K19" totalsRowShown="0" headerRowDxfId="1" tableBorderDxfId="0">
  <autoFilter ref="K8:K19" xr:uid="{00000000-0009-0000-0100-000001000000}"/>
  <tableColumns count="1">
    <tableColumn id="1" xr3:uid="{00000000-0010-0000-0000-000001000000}" name="Practic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00"/>
  <sheetViews>
    <sheetView topLeftCell="A51" zoomScaleNormal="100" workbookViewId="0">
      <selection activeCell="M74" sqref="M74"/>
    </sheetView>
  </sheetViews>
  <sheetFormatPr defaultColWidth="8.875" defaultRowHeight="15.75" x14ac:dyDescent="0.25"/>
  <cols>
    <col min="1" max="1" width="7.5" customWidth="1"/>
    <col min="2" max="2" width="12.5" customWidth="1"/>
    <col min="3" max="3" width="39.875" customWidth="1"/>
    <col min="4" max="4" width="13.5" customWidth="1"/>
    <col min="5" max="5" width="10.5" customWidth="1"/>
    <col min="6" max="6" width="12" customWidth="1"/>
    <col min="7" max="7" width="9.5" customWidth="1"/>
    <col min="8" max="8" width="7.5" customWidth="1"/>
    <col min="9" max="9" width="11" customWidth="1"/>
    <col min="10" max="10" width="41.5" customWidth="1"/>
    <col min="11" max="11" width="13.5" customWidth="1"/>
    <col min="12" max="13" width="12" customWidth="1"/>
    <col min="14" max="14" width="15" customWidth="1"/>
    <col min="15" max="26" width="8.5" customWidth="1"/>
    <col min="27" max="1025" width="11" customWidth="1"/>
  </cols>
  <sheetData>
    <row r="1" spans="2:14" ht="68.25" customHeight="1" x14ac:dyDescent="0.25">
      <c r="B1" s="1"/>
      <c r="C1" s="820" t="s">
        <v>318</v>
      </c>
      <c r="D1" s="820"/>
      <c r="E1" s="820"/>
      <c r="F1" s="820"/>
      <c r="G1" s="820"/>
      <c r="I1" s="1"/>
      <c r="J1" s="820" t="s">
        <v>319</v>
      </c>
      <c r="K1" s="820"/>
      <c r="L1" s="820"/>
      <c r="M1" s="820"/>
      <c r="N1" s="820"/>
    </row>
    <row r="2" spans="2:14" ht="15.75" customHeight="1" x14ac:dyDescent="0.25">
      <c r="B2" s="821" t="s">
        <v>0</v>
      </c>
      <c r="C2" s="822" t="s">
        <v>1</v>
      </c>
      <c r="D2" s="823" t="s">
        <v>2</v>
      </c>
      <c r="E2" s="823" t="s">
        <v>3</v>
      </c>
      <c r="F2" s="823"/>
      <c r="G2" s="823"/>
      <c r="I2" s="821" t="s">
        <v>4</v>
      </c>
      <c r="J2" s="822" t="s">
        <v>5</v>
      </c>
      <c r="K2" s="823" t="s">
        <v>6</v>
      </c>
      <c r="L2" s="823" t="s">
        <v>7</v>
      </c>
      <c r="M2" s="823"/>
      <c r="N2" s="823"/>
    </row>
    <row r="3" spans="2:14" ht="15.75" customHeight="1" x14ac:dyDescent="0.25">
      <c r="B3" s="821"/>
      <c r="C3" s="821"/>
      <c r="D3" s="821"/>
      <c r="E3" s="2" t="s">
        <v>8</v>
      </c>
      <c r="F3" s="2" t="s">
        <v>9</v>
      </c>
      <c r="G3" s="2" t="s">
        <v>10</v>
      </c>
      <c r="I3" s="821"/>
      <c r="J3" s="821"/>
      <c r="K3" s="821"/>
      <c r="L3" s="2" t="s">
        <v>11</v>
      </c>
      <c r="M3" s="2" t="s">
        <v>12</v>
      </c>
      <c r="N3" s="2" t="s">
        <v>13</v>
      </c>
    </row>
    <row r="4" spans="2:14" ht="15.75" customHeight="1" x14ac:dyDescent="0.25">
      <c r="B4" s="3" t="s">
        <v>14</v>
      </c>
      <c r="C4" s="4" t="s">
        <v>15</v>
      </c>
      <c r="D4" s="5"/>
      <c r="E4" s="6">
        <v>42</v>
      </c>
      <c r="F4" s="6">
        <v>30</v>
      </c>
      <c r="G4" s="6" t="s">
        <v>16</v>
      </c>
      <c r="I4" s="3" t="s">
        <v>17</v>
      </c>
      <c r="J4" s="4" t="s">
        <v>18</v>
      </c>
      <c r="K4" s="5"/>
      <c r="L4" s="6">
        <v>42</v>
      </c>
      <c r="M4" s="6">
        <v>30</v>
      </c>
      <c r="N4" s="6" t="s">
        <v>19</v>
      </c>
    </row>
    <row r="5" spans="2:14" ht="15.75" customHeight="1" x14ac:dyDescent="0.25">
      <c r="B5" s="3"/>
      <c r="C5" s="4"/>
      <c r="D5" s="5">
        <v>4</v>
      </c>
      <c r="E5" s="6"/>
      <c r="F5" s="6"/>
      <c r="G5" s="6"/>
      <c r="I5" s="3"/>
      <c r="J5" s="4"/>
      <c r="K5" s="5">
        <v>4</v>
      </c>
      <c r="L5" s="6"/>
      <c r="M5" s="6"/>
      <c r="N5" s="6"/>
    </row>
    <row r="6" spans="2:14" ht="15.75" customHeight="1" x14ac:dyDescent="0.25">
      <c r="B6" s="3"/>
      <c r="C6" s="4"/>
      <c r="D6" s="7"/>
      <c r="E6" s="6"/>
      <c r="F6" s="6"/>
      <c r="G6" s="6"/>
      <c r="I6" s="3"/>
      <c r="J6" s="4"/>
      <c r="K6" s="7"/>
      <c r="L6" s="6"/>
      <c r="M6" s="6"/>
      <c r="N6" s="6"/>
    </row>
    <row r="7" spans="2:14" ht="15.75" customHeight="1" x14ac:dyDescent="0.25">
      <c r="B7" s="824" t="s">
        <v>20</v>
      </c>
      <c r="C7" s="825" t="s">
        <v>1</v>
      </c>
      <c r="D7" s="826" t="s">
        <v>2</v>
      </c>
      <c r="E7" s="827" t="s">
        <v>3</v>
      </c>
      <c r="F7" s="827"/>
      <c r="G7" s="827"/>
      <c r="I7" s="824" t="s">
        <v>21</v>
      </c>
      <c r="J7" s="825" t="s">
        <v>5</v>
      </c>
      <c r="K7" s="828" t="s">
        <v>6</v>
      </c>
      <c r="L7" s="827" t="s">
        <v>7</v>
      </c>
      <c r="M7" s="827"/>
      <c r="N7" s="827"/>
    </row>
    <row r="8" spans="2:14" ht="15.75" customHeight="1" x14ac:dyDescent="0.25">
      <c r="B8" s="824"/>
      <c r="C8" s="824"/>
      <c r="D8" s="826"/>
      <c r="E8" s="9" t="s">
        <v>8</v>
      </c>
      <c r="F8" s="9" t="s">
        <v>9</v>
      </c>
      <c r="G8" s="9" t="s">
        <v>10</v>
      </c>
      <c r="I8" s="824"/>
      <c r="J8" s="824"/>
      <c r="K8" s="824"/>
      <c r="L8" s="9" t="s">
        <v>11</v>
      </c>
      <c r="M8" s="9" t="s">
        <v>12</v>
      </c>
      <c r="N8" s="9" t="s">
        <v>13</v>
      </c>
    </row>
    <row r="9" spans="2:14" ht="15.75" customHeight="1" x14ac:dyDescent="0.25">
      <c r="B9" s="3" t="s">
        <v>22</v>
      </c>
      <c r="C9" s="4" t="s">
        <v>23</v>
      </c>
      <c r="D9" s="8"/>
      <c r="E9" s="6">
        <v>21</v>
      </c>
      <c r="F9" s="6">
        <v>34</v>
      </c>
      <c r="G9" s="6" t="s">
        <v>16</v>
      </c>
      <c r="I9" s="3" t="s">
        <v>24</v>
      </c>
      <c r="J9" s="237" t="s">
        <v>1744</v>
      </c>
      <c r="K9" s="8"/>
      <c r="L9" s="6">
        <v>21</v>
      </c>
      <c r="M9" s="6">
        <v>34</v>
      </c>
      <c r="N9" s="6" t="s">
        <v>19</v>
      </c>
    </row>
    <row r="10" spans="2:14" ht="15.75" customHeight="1" x14ac:dyDescent="0.25">
      <c r="B10" s="3"/>
      <c r="C10" s="10"/>
      <c r="D10" s="11">
        <v>4</v>
      </c>
      <c r="E10" s="12"/>
      <c r="F10" s="6"/>
      <c r="G10" s="6"/>
      <c r="I10" s="3"/>
      <c r="J10" s="10"/>
      <c r="K10" s="13">
        <v>4</v>
      </c>
      <c r="L10" s="6"/>
      <c r="M10" s="6"/>
      <c r="N10" s="6"/>
    </row>
    <row r="11" spans="2:14" ht="15.75" customHeight="1" x14ac:dyDescent="0.25">
      <c r="B11" s="3"/>
      <c r="C11" s="4"/>
      <c r="D11" s="7"/>
      <c r="E11" s="6"/>
      <c r="F11" s="6"/>
      <c r="G11" s="6"/>
      <c r="I11" s="3"/>
      <c r="J11" s="4"/>
      <c r="K11" s="7"/>
      <c r="L11" s="6"/>
      <c r="M11" s="6"/>
      <c r="N11" s="6"/>
    </row>
    <row r="12" spans="2:14" ht="15.75" customHeight="1" x14ac:dyDescent="0.25">
      <c r="B12" s="824" t="s">
        <v>20</v>
      </c>
      <c r="C12" s="825" t="s">
        <v>1</v>
      </c>
      <c r="D12" s="828" t="s">
        <v>2</v>
      </c>
      <c r="E12" s="827" t="s">
        <v>3</v>
      </c>
      <c r="F12" s="827"/>
      <c r="G12" s="827"/>
      <c r="I12" s="824" t="s">
        <v>21</v>
      </c>
      <c r="J12" s="825" t="s">
        <v>5</v>
      </c>
      <c r="K12" s="828" t="s">
        <v>6</v>
      </c>
      <c r="L12" s="827" t="s">
        <v>7</v>
      </c>
      <c r="M12" s="827"/>
      <c r="N12" s="827"/>
    </row>
    <row r="13" spans="2:14" ht="15.75" customHeight="1" x14ac:dyDescent="0.25">
      <c r="B13" s="824"/>
      <c r="C13" s="824"/>
      <c r="D13" s="824"/>
      <c r="E13" s="9" t="s">
        <v>8</v>
      </c>
      <c r="F13" s="9" t="s">
        <v>9</v>
      </c>
      <c r="G13" s="9" t="s">
        <v>10</v>
      </c>
      <c r="I13" s="824"/>
      <c r="J13" s="824"/>
      <c r="K13" s="824"/>
      <c r="L13" s="9" t="s">
        <v>11</v>
      </c>
      <c r="M13" s="9" t="s">
        <v>12</v>
      </c>
      <c r="N13" s="9" t="s">
        <v>13</v>
      </c>
    </row>
    <row r="14" spans="2:14" ht="15.75" customHeight="1" x14ac:dyDescent="0.25">
      <c r="B14" s="3" t="s">
        <v>25</v>
      </c>
      <c r="C14" s="4" t="s">
        <v>26</v>
      </c>
      <c r="D14" s="5"/>
      <c r="E14" s="6">
        <v>27</v>
      </c>
      <c r="F14" s="6">
        <v>36</v>
      </c>
      <c r="G14" s="6" t="s">
        <v>16</v>
      </c>
      <c r="I14" s="3" t="s">
        <v>27</v>
      </c>
      <c r="J14" s="4" t="s">
        <v>28</v>
      </c>
      <c r="K14" s="5"/>
      <c r="L14" s="6">
        <v>27</v>
      </c>
      <c r="M14" s="6">
        <v>36</v>
      </c>
      <c r="N14" s="6" t="s">
        <v>19</v>
      </c>
    </row>
    <row r="15" spans="2:14" ht="15.75" customHeight="1" x14ac:dyDescent="0.25">
      <c r="B15" s="3"/>
      <c r="C15" s="4"/>
      <c r="D15" s="5">
        <v>4</v>
      </c>
      <c r="E15" s="6"/>
      <c r="F15" s="6"/>
      <c r="G15" s="6"/>
      <c r="I15" s="3"/>
      <c r="J15" s="4"/>
      <c r="K15" s="5">
        <v>4</v>
      </c>
      <c r="L15" s="6"/>
      <c r="M15" s="6"/>
      <c r="N15" s="6"/>
    </row>
    <row r="16" spans="2:14" ht="15.75" customHeight="1" x14ac:dyDescent="0.25">
      <c r="B16" s="3"/>
      <c r="C16" s="4"/>
      <c r="D16" s="7"/>
      <c r="E16" s="6"/>
      <c r="F16" s="6"/>
      <c r="G16" s="6"/>
      <c r="I16" s="3"/>
      <c r="J16" s="4"/>
      <c r="K16" s="7"/>
      <c r="L16" s="6"/>
      <c r="M16" s="6"/>
      <c r="N16" s="6"/>
    </row>
    <row r="17" spans="2:14" ht="15.75" customHeight="1" x14ac:dyDescent="0.25">
      <c r="B17" s="824" t="s">
        <v>20</v>
      </c>
      <c r="C17" s="825" t="s">
        <v>1</v>
      </c>
      <c r="D17" s="828" t="s">
        <v>2</v>
      </c>
      <c r="E17" s="827" t="s">
        <v>3</v>
      </c>
      <c r="F17" s="827"/>
      <c r="G17" s="827"/>
      <c r="I17" s="824" t="s">
        <v>21</v>
      </c>
      <c r="J17" s="825" t="s">
        <v>5</v>
      </c>
      <c r="K17" s="828" t="s">
        <v>6</v>
      </c>
      <c r="L17" s="827" t="s">
        <v>7</v>
      </c>
      <c r="M17" s="827"/>
      <c r="N17" s="827"/>
    </row>
    <row r="18" spans="2:14" ht="15.75" customHeight="1" x14ac:dyDescent="0.25">
      <c r="B18" s="824"/>
      <c r="C18" s="824"/>
      <c r="D18" s="824"/>
      <c r="E18" s="9" t="s">
        <v>8</v>
      </c>
      <c r="F18" s="9" t="s">
        <v>9</v>
      </c>
      <c r="G18" s="9" t="s">
        <v>10</v>
      </c>
      <c r="I18" s="824"/>
      <c r="J18" s="824"/>
      <c r="K18" s="824"/>
      <c r="L18" s="9" t="s">
        <v>11</v>
      </c>
      <c r="M18" s="9" t="s">
        <v>12</v>
      </c>
      <c r="N18" s="9" t="s">
        <v>13</v>
      </c>
    </row>
    <row r="19" spans="2:14" ht="15.75" customHeight="1" x14ac:dyDescent="0.25">
      <c r="B19" s="3" t="s">
        <v>29</v>
      </c>
      <c r="C19" s="750" t="s">
        <v>1740</v>
      </c>
      <c r="D19" s="5"/>
      <c r="E19" s="6">
        <v>12</v>
      </c>
      <c r="F19" s="6">
        <v>15</v>
      </c>
      <c r="G19" s="6" t="s">
        <v>16</v>
      </c>
      <c r="I19" s="3" t="s">
        <v>30</v>
      </c>
      <c r="J19" s="237" t="s">
        <v>1745</v>
      </c>
      <c r="K19" s="5"/>
      <c r="L19" s="6">
        <v>12</v>
      </c>
      <c r="M19" s="6">
        <v>15</v>
      </c>
      <c r="N19" s="6" t="s">
        <v>19</v>
      </c>
    </row>
    <row r="20" spans="2:14" ht="15.75" customHeight="1" x14ac:dyDescent="0.25">
      <c r="B20" s="3"/>
      <c r="C20" s="4"/>
      <c r="D20" s="5">
        <v>2</v>
      </c>
      <c r="E20" s="6"/>
      <c r="F20" s="6"/>
      <c r="G20" s="6"/>
      <c r="I20" s="3"/>
      <c r="J20" s="4"/>
      <c r="K20" s="5">
        <v>2</v>
      </c>
      <c r="L20" s="6"/>
      <c r="M20" s="6"/>
      <c r="N20" s="6"/>
    </row>
    <row r="21" spans="2:14" ht="15.75" customHeight="1" x14ac:dyDescent="0.25">
      <c r="B21" s="3"/>
      <c r="C21" s="4"/>
      <c r="D21" s="7"/>
      <c r="E21" s="6"/>
      <c r="F21" s="6"/>
      <c r="G21" s="6"/>
      <c r="I21" s="3"/>
      <c r="J21" s="4"/>
      <c r="K21" s="7"/>
      <c r="L21" s="6"/>
      <c r="M21" s="6"/>
      <c r="N21" s="6"/>
    </row>
    <row r="22" spans="2:14" ht="15.75" customHeight="1" x14ac:dyDescent="0.25">
      <c r="B22" s="824" t="s">
        <v>20</v>
      </c>
      <c r="C22" s="825" t="s">
        <v>1</v>
      </c>
      <c r="D22" s="828" t="s">
        <v>2</v>
      </c>
      <c r="E22" s="827" t="s">
        <v>3</v>
      </c>
      <c r="F22" s="827"/>
      <c r="G22" s="827"/>
      <c r="I22" s="824" t="s">
        <v>21</v>
      </c>
      <c r="J22" s="825" t="s">
        <v>5</v>
      </c>
      <c r="K22" s="828" t="s">
        <v>6</v>
      </c>
      <c r="L22" s="827" t="s">
        <v>7</v>
      </c>
      <c r="M22" s="827"/>
      <c r="N22" s="827"/>
    </row>
    <row r="23" spans="2:14" ht="15.75" customHeight="1" x14ac:dyDescent="0.25">
      <c r="B23" s="824"/>
      <c r="C23" s="824"/>
      <c r="D23" s="824"/>
      <c r="E23" s="9" t="s">
        <v>8</v>
      </c>
      <c r="F23" s="9" t="s">
        <v>9</v>
      </c>
      <c r="G23" s="9" t="s">
        <v>10</v>
      </c>
      <c r="I23" s="824"/>
      <c r="J23" s="824"/>
      <c r="K23" s="824"/>
      <c r="L23" s="9" t="s">
        <v>11</v>
      </c>
      <c r="M23" s="9" t="s">
        <v>12</v>
      </c>
      <c r="N23" s="9" t="s">
        <v>13</v>
      </c>
    </row>
    <row r="24" spans="2:14" ht="15.75" customHeight="1" x14ac:dyDescent="0.25">
      <c r="B24" s="3" t="s">
        <v>31</v>
      </c>
      <c r="C24" s="750" t="s">
        <v>1739</v>
      </c>
      <c r="D24" s="5"/>
      <c r="E24" s="6">
        <v>32</v>
      </c>
      <c r="F24" s="6">
        <v>39</v>
      </c>
      <c r="G24" s="6" t="s">
        <v>16</v>
      </c>
      <c r="I24" s="3" t="s">
        <v>32</v>
      </c>
      <c r="J24" s="4" t="s">
        <v>33</v>
      </c>
      <c r="K24" s="5"/>
      <c r="L24" s="6">
        <v>36</v>
      </c>
      <c r="M24" s="6">
        <v>39</v>
      </c>
      <c r="N24" s="6" t="s">
        <v>19</v>
      </c>
    </row>
    <row r="25" spans="2:14" ht="15.75" customHeight="1" x14ac:dyDescent="0.25">
      <c r="B25" s="3"/>
      <c r="C25" s="4"/>
      <c r="D25" s="5">
        <v>4</v>
      </c>
      <c r="E25" s="6"/>
      <c r="F25" s="6"/>
      <c r="G25" s="6"/>
      <c r="I25" s="3"/>
      <c r="J25" s="4"/>
      <c r="K25" s="5">
        <v>4</v>
      </c>
      <c r="L25" s="6"/>
      <c r="M25" s="6"/>
      <c r="N25" s="6"/>
    </row>
    <row r="26" spans="2:14" ht="15.75" customHeight="1" x14ac:dyDescent="0.25">
      <c r="B26" s="14"/>
      <c r="C26" s="15"/>
      <c r="D26" s="7"/>
      <c r="E26" s="16"/>
      <c r="F26" s="16"/>
      <c r="G26" s="16"/>
      <c r="I26" s="14"/>
      <c r="J26" s="15"/>
      <c r="K26" s="7"/>
      <c r="L26" s="16"/>
      <c r="M26" s="16"/>
      <c r="N26" s="16"/>
    </row>
    <row r="27" spans="2:14" ht="15.75" customHeight="1" x14ac:dyDescent="0.25">
      <c r="B27" s="824" t="s">
        <v>20</v>
      </c>
      <c r="C27" s="825" t="s">
        <v>1</v>
      </c>
      <c r="D27" s="828" t="s">
        <v>2</v>
      </c>
      <c r="E27" s="827" t="s">
        <v>3</v>
      </c>
      <c r="F27" s="827"/>
      <c r="G27" s="827"/>
      <c r="I27" s="824" t="s">
        <v>21</v>
      </c>
      <c r="J27" s="825" t="s">
        <v>5</v>
      </c>
      <c r="K27" s="828" t="s">
        <v>6</v>
      </c>
      <c r="L27" s="827" t="s">
        <v>7</v>
      </c>
      <c r="M27" s="827"/>
      <c r="N27" s="827"/>
    </row>
    <row r="28" spans="2:14" ht="15.75" customHeight="1" x14ac:dyDescent="0.25">
      <c r="B28" s="824"/>
      <c r="C28" s="824"/>
      <c r="D28" s="824"/>
      <c r="E28" s="9" t="s">
        <v>8</v>
      </c>
      <c r="F28" s="9" t="s">
        <v>9</v>
      </c>
      <c r="G28" s="9" t="s">
        <v>10</v>
      </c>
      <c r="I28" s="824"/>
      <c r="J28" s="824"/>
      <c r="K28" s="824"/>
      <c r="L28" s="9" t="s">
        <v>11</v>
      </c>
      <c r="M28" s="9" t="s">
        <v>12</v>
      </c>
      <c r="N28" s="9" t="s">
        <v>13</v>
      </c>
    </row>
    <row r="29" spans="2:14" ht="15.75" customHeight="1" x14ac:dyDescent="0.25">
      <c r="B29" s="3" t="s">
        <v>34</v>
      </c>
      <c r="C29" s="10" t="s">
        <v>35</v>
      </c>
      <c r="D29" s="5"/>
      <c r="E29" s="6">
        <v>36</v>
      </c>
      <c r="F29" s="6">
        <v>48</v>
      </c>
      <c r="G29" s="6" t="s">
        <v>16</v>
      </c>
      <c r="I29" s="3" t="s">
        <v>36</v>
      </c>
      <c r="J29" t="s">
        <v>37</v>
      </c>
      <c r="K29" s="5"/>
      <c r="L29" s="6">
        <v>41</v>
      </c>
      <c r="M29" s="6">
        <v>36</v>
      </c>
      <c r="N29" s="6" t="s">
        <v>19</v>
      </c>
    </row>
    <row r="30" spans="2:14" ht="15.75" customHeight="1" x14ac:dyDescent="0.25">
      <c r="B30" s="3"/>
      <c r="C30" s="10"/>
      <c r="D30" s="5">
        <v>4</v>
      </c>
      <c r="E30" s="6"/>
      <c r="F30" s="6"/>
      <c r="G30" s="6"/>
      <c r="I30" s="3"/>
      <c r="J30" s="10"/>
      <c r="K30" s="5">
        <v>4</v>
      </c>
      <c r="L30" s="6"/>
      <c r="M30" s="6"/>
      <c r="N30" s="6"/>
    </row>
    <row r="31" spans="2:14" ht="15.75" customHeight="1" x14ac:dyDescent="0.25">
      <c r="B31" s="3"/>
      <c r="C31" s="10"/>
      <c r="D31" s="5"/>
      <c r="E31" s="6"/>
      <c r="F31" s="6"/>
      <c r="G31" s="6"/>
      <c r="I31" s="3"/>
      <c r="J31" s="10"/>
      <c r="K31" s="5"/>
      <c r="L31" s="6"/>
      <c r="M31" s="6"/>
      <c r="N31" s="6"/>
    </row>
    <row r="32" spans="2:14" ht="15.75" customHeight="1" x14ac:dyDescent="0.25">
      <c r="B32" s="824" t="s">
        <v>20</v>
      </c>
      <c r="C32" s="825" t="s">
        <v>1</v>
      </c>
      <c r="D32" s="828" t="s">
        <v>2</v>
      </c>
      <c r="E32" s="827" t="s">
        <v>3</v>
      </c>
      <c r="F32" s="827"/>
      <c r="G32" s="827"/>
      <c r="I32" s="824" t="s">
        <v>21</v>
      </c>
      <c r="J32" s="825" t="s">
        <v>5</v>
      </c>
      <c r="K32" s="828" t="s">
        <v>6</v>
      </c>
      <c r="L32" s="827" t="s">
        <v>7</v>
      </c>
      <c r="M32" s="827"/>
      <c r="N32" s="827"/>
    </row>
    <row r="33" spans="2:14" ht="15.75" customHeight="1" x14ac:dyDescent="0.25">
      <c r="B33" s="824"/>
      <c r="C33" s="824"/>
      <c r="D33" s="824"/>
      <c r="E33" s="9" t="s">
        <v>8</v>
      </c>
      <c r="F33" s="9" t="s">
        <v>9</v>
      </c>
      <c r="G33" s="9" t="s">
        <v>10</v>
      </c>
      <c r="I33" s="824"/>
      <c r="J33" s="824"/>
      <c r="K33" s="824"/>
      <c r="L33" s="9" t="s">
        <v>11</v>
      </c>
      <c r="M33" s="9" t="s">
        <v>12</v>
      </c>
      <c r="N33" s="9" t="s">
        <v>13</v>
      </c>
    </row>
    <row r="34" spans="2:14" ht="15.75" customHeight="1" x14ac:dyDescent="0.25">
      <c r="B34" s="3" t="s">
        <v>38</v>
      </c>
      <c r="C34" s="4" t="s">
        <v>39</v>
      </c>
      <c r="D34" s="5"/>
      <c r="E34" s="6">
        <v>27</v>
      </c>
      <c r="F34" s="6">
        <v>27</v>
      </c>
      <c r="G34" s="6" t="s">
        <v>16</v>
      </c>
      <c r="I34" s="3" t="s">
        <v>40</v>
      </c>
      <c r="J34" s="237" t="s">
        <v>1737</v>
      </c>
      <c r="K34" s="5"/>
      <c r="L34" s="6">
        <v>27</v>
      </c>
      <c r="M34" s="6">
        <v>27</v>
      </c>
      <c r="N34" s="6" t="s">
        <v>19</v>
      </c>
    </row>
    <row r="35" spans="2:14" ht="15.75" customHeight="1" x14ac:dyDescent="0.25">
      <c r="B35" s="3"/>
      <c r="C35" s="4"/>
      <c r="D35" s="5">
        <v>4</v>
      </c>
      <c r="E35" s="6"/>
      <c r="F35" s="6"/>
      <c r="G35" s="6"/>
      <c r="I35" s="3"/>
      <c r="J35" s="4"/>
      <c r="K35" s="5">
        <v>4</v>
      </c>
      <c r="L35" s="6"/>
      <c r="M35" s="6"/>
      <c r="N35" s="6"/>
    </row>
    <row r="36" spans="2:14" ht="15.75" customHeight="1" x14ac:dyDescent="0.25">
      <c r="B36" s="3"/>
      <c r="C36" s="4"/>
      <c r="D36" s="7"/>
      <c r="E36" s="6"/>
      <c r="F36" s="6"/>
      <c r="G36" s="6"/>
      <c r="I36" s="3"/>
      <c r="J36" s="4"/>
      <c r="K36" s="7"/>
      <c r="L36" s="6"/>
      <c r="M36" s="6"/>
      <c r="N36" s="6"/>
    </row>
    <row r="37" spans="2:14" ht="15.75" customHeight="1" x14ac:dyDescent="0.25">
      <c r="B37" s="824" t="s">
        <v>20</v>
      </c>
      <c r="C37" s="825" t="s">
        <v>1</v>
      </c>
      <c r="D37" s="828" t="s">
        <v>2</v>
      </c>
      <c r="E37" s="827" t="s">
        <v>3</v>
      </c>
      <c r="F37" s="827"/>
      <c r="G37" s="827"/>
      <c r="I37" s="824" t="s">
        <v>21</v>
      </c>
      <c r="J37" s="825" t="s">
        <v>5</v>
      </c>
      <c r="K37" s="828" t="s">
        <v>6</v>
      </c>
      <c r="L37" s="827" t="s">
        <v>7</v>
      </c>
      <c r="M37" s="827"/>
      <c r="N37" s="827"/>
    </row>
    <row r="38" spans="2:14" ht="15.75" customHeight="1" x14ac:dyDescent="0.25">
      <c r="B38" s="824"/>
      <c r="C38" s="824"/>
      <c r="D38" s="824"/>
      <c r="E38" s="9" t="s">
        <v>8</v>
      </c>
      <c r="F38" s="9" t="s">
        <v>9</v>
      </c>
      <c r="G38" s="9" t="s">
        <v>10</v>
      </c>
      <c r="I38" s="824"/>
      <c r="J38" s="824"/>
      <c r="K38" s="824"/>
      <c r="L38" s="9" t="s">
        <v>11</v>
      </c>
      <c r="M38" s="9" t="s">
        <v>12</v>
      </c>
      <c r="N38" s="9" t="s">
        <v>13</v>
      </c>
    </row>
    <row r="39" spans="2:14" ht="15.75" customHeight="1" x14ac:dyDescent="0.25">
      <c r="B39" s="3" t="s">
        <v>42</v>
      </c>
      <c r="C39" s="4" t="s">
        <v>43</v>
      </c>
      <c r="D39" s="5"/>
      <c r="E39" s="6">
        <v>24</v>
      </c>
      <c r="F39" s="6">
        <v>31</v>
      </c>
      <c r="G39" s="6" t="s">
        <v>16</v>
      </c>
      <c r="I39" s="3" t="s">
        <v>41</v>
      </c>
      <c r="J39" s="237" t="s">
        <v>1738</v>
      </c>
      <c r="K39" s="5"/>
      <c r="L39" s="6">
        <v>24</v>
      </c>
      <c r="M39" s="6">
        <v>31</v>
      </c>
      <c r="N39" s="6" t="s">
        <v>19</v>
      </c>
    </row>
    <row r="40" spans="2:14" ht="15.75" customHeight="1" x14ac:dyDescent="0.25">
      <c r="B40" s="3"/>
      <c r="C40" s="4"/>
      <c r="D40" s="5">
        <v>4</v>
      </c>
      <c r="E40" s="6"/>
      <c r="F40" s="6"/>
      <c r="G40" s="6"/>
      <c r="I40" s="3"/>
      <c r="J40" s="4"/>
      <c r="K40" s="5">
        <v>4</v>
      </c>
      <c r="L40" s="6"/>
      <c r="M40" s="6"/>
      <c r="N40" s="6"/>
    </row>
    <row r="41" spans="2:14" ht="15.75" customHeight="1" x14ac:dyDescent="0.25">
      <c r="B41" s="3"/>
      <c r="C41" s="4"/>
      <c r="D41" s="7"/>
      <c r="E41" s="6"/>
      <c r="F41" s="6"/>
      <c r="G41" s="6"/>
      <c r="I41" s="3"/>
      <c r="J41" s="4"/>
      <c r="K41" s="7"/>
      <c r="L41" s="6"/>
      <c r="M41" s="6"/>
      <c r="N41" s="6"/>
    </row>
    <row r="42" spans="2:14" ht="15.75" customHeight="1" x14ac:dyDescent="0.25">
      <c r="B42" s="824" t="s">
        <v>20</v>
      </c>
      <c r="C42" s="825" t="s">
        <v>1</v>
      </c>
      <c r="D42" s="828" t="s">
        <v>2</v>
      </c>
      <c r="E42" s="827" t="s">
        <v>3</v>
      </c>
      <c r="F42" s="827"/>
      <c r="G42" s="827"/>
      <c r="I42" s="824" t="s">
        <v>21</v>
      </c>
      <c r="J42" s="825" t="s">
        <v>5</v>
      </c>
      <c r="K42" s="828" t="s">
        <v>6</v>
      </c>
      <c r="L42" s="827" t="s">
        <v>7</v>
      </c>
      <c r="M42" s="827"/>
      <c r="N42" s="827"/>
    </row>
    <row r="43" spans="2:14" ht="15.75" customHeight="1" x14ac:dyDescent="0.25">
      <c r="B43" s="824"/>
      <c r="C43" s="824"/>
      <c r="D43" s="824"/>
      <c r="E43" s="9" t="s">
        <v>8</v>
      </c>
      <c r="F43" s="9" t="s">
        <v>9</v>
      </c>
      <c r="G43" s="9" t="s">
        <v>10</v>
      </c>
      <c r="I43" s="824"/>
      <c r="J43" s="824"/>
      <c r="K43" s="824"/>
      <c r="L43" s="9" t="s">
        <v>11</v>
      </c>
      <c r="M43" s="9" t="s">
        <v>12</v>
      </c>
      <c r="N43" s="9" t="s">
        <v>13</v>
      </c>
    </row>
    <row r="44" spans="2:14" ht="15.75" customHeight="1" x14ac:dyDescent="0.25">
      <c r="B44" s="3" t="s">
        <v>45</v>
      </c>
      <c r="C44" s="4" t="s">
        <v>46</v>
      </c>
      <c r="D44" s="5"/>
      <c r="E44" s="6">
        <v>42</v>
      </c>
      <c r="F44" s="6">
        <v>42</v>
      </c>
      <c r="G44" s="6" t="s">
        <v>16</v>
      </c>
      <c r="I44" s="3" t="s">
        <v>44</v>
      </c>
      <c r="J44" s="237" t="s">
        <v>1741</v>
      </c>
      <c r="K44" s="5"/>
      <c r="L44" s="6">
        <v>42</v>
      </c>
      <c r="M44" s="6">
        <v>42</v>
      </c>
      <c r="N44" s="6" t="s">
        <v>19</v>
      </c>
    </row>
    <row r="45" spans="2:14" ht="15.75" customHeight="1" x14ac:dyDescent="0.25">
      <c r="B45" s="3"/>
      <c r="C45" s="4"/>
      <c r="D45" s="5">
        <v>4</v>
      </c>
      <c r="E45" s="6"/>
      <c r="F45" s="6"/>
      <c r="G45" s="6"/>
      <c r="I45" s="3"/>
      <c r="J45" s="4"/>
      <c r="K45" s="5">
        <v>4</v>
      </c>
      <c r="L45" s="6"/>
      <c r="M45" s="6"/>
      <c r="N45" s="6"/>
    </row>
    <row r="46" spans="2:14" ht="15.75" customHeight="1" x14ac:dyDescent="0.25">
      <c r="B46" s="3"/>
      <c r="C46" s="4"/>
      <c r="D46" s="7"/>
      <c r="E46" s="6"/>
      <c r="F46" s="6"/>
      <c r="G46" s="6"/>
      <c r="I46" s="3"/>
      <c r="J46" s="4"/>
      <c r="K46" s="7"/>
      <c r="L46" s="6"/>
      <c r="M46" s="6"/>
      <c r="N46" s="6"/>
    </row>
    <row r="47" spans="2:14" ht="15.75" customHeight="1" x14ac:dyDescent="0.25">
      <c r="B47" s="824" t="s">
        <v>20</v>
      </c>
      <c r="C47" s="825" t="s">
        <v>1</v>
      </c>
      <c r="D47" s="828" t="s">
        <v>2</v>
      </c>
      <c r="E47" s="827" t="s">
        <v>3</v>
      </c>
      <c r="F47" s="827"/>
      <c r="G47" s="827"/>
      <c r="I47" s="824" t="s">
        <v>21</v>
      </c>
      <c r="J47" s="825" t="s">
        <v>5</v>
      </c>
      <c r="K47" s="828" t="s">
        <v>6</v>
      </c>
      <c r="L47" s="827" t="s">
        <v>7</v>
      </c>
      <c r="M47" s="827"/>
      <c r="N47" s="827"/>
    </row>
    <row r="48" spans="2:14" ht="15.75" customHeight="1" x14ac:dyDescent="0.25">
      <c r="B48" s="824"/>
      <c r="C48" s="824"/>
      <c r="D48" s="824"/>
      <c r="E48" s="9" t="s">
        <v>8</v>
      </c>
      <c r="F48" s="9" t="s">
        <v>9</v>
      </c>
      <c r="G48" s="9" t="s">
        <v>10</v>
      </c>
      <c r="I48" s="824"/>
      <c r="J48" s="824"/>
      <c r="K48" s="824"/>
      <c r="L48" s="9" t="s">
        <v>11</v>
      </c>
      <c r="M48" s="9" t="s">
        <v>12</v>
      </c>
      <c r="N48" s="9" t="s">
        <v>13</v>
      </c>
    </row>
    <row r="49" spans="2:14" ht="15.75" customHeight="1" x14ac:dyDescent="0.25">
      <c r="B49" s="3" t="s">
        <v>48</v>
      </c>
      <c r="C49" s="10" t="s">
        <v>49</v>
      </c>
      <c r="D49" s="5"/>
      <c r="E49" s="6">
        <v>18</v>
      </c>
      <c r="F49" s="6">
        <v>24</v>
      </c>
      <c r="G49" s="6" t="s">
        <v>16</v>
      </c>
      <c r="I49" s="3" t="s">
        <v>47</v>
      </c>
      <c r="J49" s="751" t="s">
        <v>1742</v>
      </c>
      <c r="K49" s="5"/>
      <c r="L49" s="6">
        <v>18</v>
      </c>
      <c r="M49" s="6">
        <v>24</v>
      </c>
      <c r="N49" s="6" t="s">
        <v>19</v>
      </c>
    </row>
    <row r="50" spans="2:14" ht="15.75" customHeight="1" x14ac:dyDescent="0.25">
      <c r="B50" s="3"/>
      <c r="C50" s="10"/>
      <c r="D50" s="5">
        <v>3</v>
      </c>
      <c r="E50" s="6"/>
      <c r="F50" s="6"/>
      <c r="G50" s="6"/>
      <c r="I50" s="3"/>
      <c r="J50" s="10"/>
      <c r="K50" s="5">
        <v>3</v>
      </c>
      <c r="L50" s="6"/>
      <c r="M50" s="6"/>
      <c r="N50" s="6"/>
    </row>
    <row r="51" spans="2:14" ht="15.75" customHeight="1" x14ac:dyDescent="0.25">
      <c r="B51" s="3"/>
      <c r="C51" s="10"/>
      <c r="D51" s="5"/>
      <c r="E51" s="6"/>
      <c r="F51" s="6"/>
      <c r="G51" s="6"/>
      <c r="I51" s="3"/>
      <c r="J51" s="10"/>
      <c r="K51" s="5"/>
      <c r="L51" s="6"/>
      <c r="M51" s="6"/>
      <c r="N51" s="6"/>
    </row>
    <row r="52" spans="2:14" ht="15.75" customHeight="1" x14ac:dyDescent="0.25">
      <c r="B52" s="824" t="s">
        <v>20</v>
      </c>
      <c r="C52" s="825" t="s">
        <v>1</v>
      </c>
      <c r="D52" s="828" t="s">
        <v>2</v>
      </c>
      <c r="E52" s="827" t="s">
        <v>3</v>
      </c>
      <c r="F52" s="827"/>
      <c r="G52" s="827"/>
      <c r="I52" s="824" t="s">
        <v>21</v>
      </c>
      <c r="J52" s="825" t="s">
        <v>5</v>
      </c>
      <c r="K52" s="828" t="s">
        <v>6</v>
      </c>
      <c r="L52" s="827" t="s">
        <v>7</v>
      </c>
      <c r="M52" s="827"/>
      <c r="N52" s="827"/>
    </row>
    <row r="53" spans="2:14" ht="15.75" customHeight="1" x14ac:dyDescent="0.25">
      <c r="B53" s="824"/>
      <c r="C53" s="824"/>
      <c r="D53" s="824"/>
      <c r="E53" s="9" t="s">
        <v>8</v>
      </c>
      <c r="F53" s="9" t="s">
        <v>9</v>
      </c>
      <c r="G53" s="9" t="s">
        <v>10</v>
      </c>
      <c r="I53" s="824"/>
      <c r="J53" s="824"/>
      <c r="K53" s="824"/>
      <c r="L53" s="9" t="s">
        <v>11</v>
      </c>
      <c r="M53" s="9" t="s">
        <v>12</v>
      </c>
      <c r="N53" s="9" t="s">
        <v>13</v>
      </c>
    </row>
    <row r="54" spans="2:14" ht="15.75" customHeight="1" x14ac:dyDescent="0.25">
      <c r="B54" s="3" t="s">
        <v>51</v>
      </c>
      <c r="C54" s="4" t="s">
        <v>52</v>
      </c>
      <c r="D54" s="5"/>
      <c r="E54" s="6">
        <v>9</v>
      </c>
      <c r="F54" s="6">
        <v>15</v>
      </c>
      <c r="G54" s="6" t="s">
        <v>16</v>
      </c>
      <c r="I54" s="3" t="s">
        <v>50</v>
      </c>
      <c r="J54" s="237" t="s">
        <v>1743</v>
      </c>
      <c r="K54" s="5"/>
      <c r="L54" s="6">
        <v>9</v>
      </c>
      <c r="M54" s="6">
        <v>15</v>
      </c>
      <c r="N54" s="6" t="s">
        <v>19</v>
      </c>
    </row>
    <row r="55" spans="2:14" ht="15.75" customHeight="1" x14ac:dyDescent="0.25">
      <c r="B55" s="3"/>
      <c r="C55" s="4"/>
      <c r="D55" s="5">
        <v>2</v>
      </c>
      <c r="E55" s="6"/>
      <c r="F55" s="6"/>
      <c r="G55" s="6"/>
      <c r="I55" s="3"/>
      <c r="J55" s="4"/>
      <c r="K55" s="5">
        <v>2</v>
      </c>
      <c r="L55" s="6"/>
      <c r="M55" s="6"/>
      <c r="N55" s="6"/>
    </row>
    <row r="56" spans="2:14" ht="15.75" customHeight="1" x14ac:dyDescent="0.25">
      <c r="B56" s="3"/>
      <c r="C56" s="4"/>
      <c r="D56" s="7"/>
      <c r="E56" s="6"/>
      <c r="F56" s="6"/>
      <c r="G56" s="6"/>
      <c r="I56" s="3"/>
      <c r="J56" s="4"/>
      <c r="K56" s="7"/>
      <c r="L56" s="6"/>
      <c r="M56" s="6"/>
      <c r="N56" s="6"/>
    </row>
    <row r="57" spans="2:14" ht="15.75" customHeight="1" x14ac:dyDescent="0.25">
      <c r="B57" s="824" t="s">
        <v>20</v>
      </c>
      <c r="C57" s="825" t="s">
        <v>1</v>
      </c>
      <c r="D57" s="826" t="s">
        <v>2</v>
      </c>
      <c r="E57" s="827" t="s">
        <v>3</v>
      </c>
      <c r="F57" s="827"/>
      <c r="G57" s="827"/>
      <c r="I57" s="824" t="s">
        <v>21</v>
      </c>
      <c r="J57" s="825" t="s">
        <v>5</v>
      </c>
      <c r="K57" s="828" t="s">
        <v>6</v>
      </c>
      <c r="L57" s="827" t="s">
        <v>7</v>
      </c>
      <c r="M57" s="827"/>
      <c r="N57" s="827"/>
    </row>
    <row r="58" spans="2:14" ht="15.75" customHeight="1" x14ac:dyDescent="0.25">
      <c r="B58" s="824"/>
      <c r="C58" s="824"/>
      <c r="D58" s="826"/>
      <c r="E58" s="9" t="s">
        <v>8</v>
      </c>
      <c r="F58" s="9" t="s">
        <v>9</v>
      </c>
      <c r="G58" s="9" t="s">
        <v>10</v>
      </c>
      <c r="I58" s="824"/>
      <c r="J58" s="824"/>
      <c r="K58" s="824"/>
      <c r="L58" s="9" t="s">
        <v>11</v>
      </c>
      <c r="M58" s="9" t="s">
        <v>12</v>
      </c>
      <c r="N58" s="9" t="s">
        <v>13</v>
      </c>
    </row>
    <row r="59" spans="2:14" ht="15.75" customHeight="1" x14ac:dyDescent="0.25">
      <c r="B59" s="3" t="s">
        <v>96</v>
      </c>
      <c r="C59" s="10" t="s">
        <v>1735</v>
      </c>
      <c r="D59" s="13"/>
      <c r="E59" s="6">
        <v>11</v>
      </c>
      <c r="F59" s="6">
        <v>5</v>
      </c>
      <c r="G59" s="6" t="s">
        <v>95</v>
      </c>
      <c r="I59" s="3" t="s">
        <v>94</v>
      </c>
      <c r="J59" s="10" t="s">
        <v>1736</v>
      </c>
      <c r="K59" s="13"/>
      <c r="L59" s="6">
        <v>11</v>
      </c>
      <c r="M59" s="6">
        <v>5</v>
      </c>
      <c r="N59" s="6" t="s">
        <v>19</v>
      </c>
    </row>
    <row r="60" spans="2:14" ht="15.75" customHeight="1" x14ac:dyDescent="0.25">
      <c r="B60" s="3"/>
      <c r="C60" s="10"/>
      <c r="D60" s="13">
        <v>2</v>
      </c>
      <c r="E60" s="6"/>
      <c r="F60" s="6"/>
      <c r="G60" s="6"/>
      <c r="I60" s="3"/>
      <c r="J60" s="10"/>
      <c r="K60" s="13">
        <v>2</v>
      </c>
      <c r="L60" s="6"/>
      <c r="M60" s="6"/>
      <c r="N60" s="6"/>
    </row>
    <row r="61" spans="2:14" ht="15.75" customHeight="1" x14ac:dyDescent="0.25">
      <c r="B61" s="3"/>
      <c r="C61" s="4"/>
      <c r="D61" s="7"/>
      <c r="E61" s="6"/>
      <c r="F61" s="6"/>
      <c r="G61" s="6"/>
      <c r="I61" s="3"/>
      <c r="J61" s="4"/>
      <c r="K61" s="7"/>
      <c r="L61" s="6"/>
      <c r="M61" s="6"/>
      <c r="N61" s="6"/>
    </row>
    <row r="62" spans="2:14" ht="15.75" customHeight="1" x14ac:dyDescent="0.25">
      <c r="B62" s="824" t="s">
        <v>20</v>
      </c>
      <c r="C62" s="825" t="s">
        <v>1</v>
      </c>
      <c r="D62" s="828" t="s">
        <v>2</v>
      </c>
      <c r="E62" s="827" t="s">
        <v>3</v>
      </c>
      <c r="F62" s="827"/>
      <c r="G62" s="827"/>
      <c r="I62" s="824" t="s">
        <v>21</v>
      </c>
      <c r="J62" s="825" t="s">
        <v>5</v>
      </c>
      <c r="K62" s="828" t="s">
        <v>6</v>
      </c>
      <c r="L62" s="827" t="s">
        <v>7</v>
      </c>
      <c r="M62" s="827"/>
      <c r="N62" s="827"/>
    </row>
    <row r="63" spans="2:14" ht="15.75" customHeight="1" x14ac:dyDescent="0.25">
      <c r="B63" s="824"/>
      <c r="C63" s="824"/>
      <c r="D63" s="824"/>
      <c r="E63" s="9" t="s">
        <v>8</v>
      </c>
      <c r="F63" s="9" t="s">
        <v>9</v>
      </c>
      <c r="G63" s="9" t="s">
        <v>10</v>
      </c>
      <c r="I63" s="824"/>
      <c r="J63" s="824"/>
      <c r="K63" s="824"/>
      <c r="L63" s="9" t="s">
        <v>11</v>
      </c>
      <c r="M63" s="9" t="s">
        <v>12</v>
      </c>
      <c r="N63" s="9" t="s">
        <v>13</v>
      </c>
    </row>
    <row r="64" spans="2:14" ht="15.75" customHeight="1" x14ac:dyDescent="0.25">
      <c r="B64" s="3" t="s">
        <v>59</v>
      </c>
      <c r="C64" s="4" t="s">
        <v>60</v>
      </c>
      <c r="D64" s="5"/>
      <c r="E64" s="6">
        <v>18</v>
      </c>
      <c r="F64" s="6">
        <v>27</v>
      </c>
      <c r="G64" s="6" t="s">
        <v>16</v>
      </c>
      <c r="I64" s="3" t="s">
        <v>57</v>
      </c>
      <c r="J64" t="s">
        <v>58</v>
      </c>
      <c r="K64" s="5"/>
      <c r="L64" s="6">
        <v>18</v>
      </c>
      <c r="M64" s="6">
        <v>27</v>
      </c>
      <c r="N64" s="6" t="s">
        <v>19</v>
      </c>
    </row>
    <row r="65" spans="2:14" ht="15.75" customHeight="1" x14ac:dyDescent="0.25">
      <c r="B65" s="3"/>
      <c r="C65" s="4"/>
      <c r="D65" s="5">
        <v>4</v>
      </c>
      <c r="E65" s="6"/>
      <c r="F65" s="6"/>
      <c r="G65" s="6"/>
      <c r="I65" s="3"/>
      <c r="J65" s="4"/>
      <c r="K65" s="5">
        <v>4</v>
      </c>
      <c r="L65" s="6"/>
      <c r="M65" s="6"/>
      <c r="N65" s="6"/>
    </row>
    <row r="66" spans="2:14" ht="15.75" customHeight="1" x14ac:dyDescent="0.25">
      <c r="B66" s="3"/>
      <c r="C66" s="4"/>
      <c r="D66" s="5"/>
      <c r="E66" s="6"/>
      <c r="F66" s="6"/>
      <c r="G66" s="6"/>
      <c r="I66" s="3"/>
      <c r="J66" s="4"/>
      <c r="K66" s="5"/>
      <c r="L66" s="6"/>
      <c r="M66" s="6"/>
      <c r="N66" s="6"/>
    </row>
    <row r="67" spans="2:14" ht="15.75" customHeight="1" x14ac:dyDescent="0.25">
      <c r="B67" s="824" t="s">
        <v>20</v>
      </c>
      <c r="C67" s="825" t="s">
        <v>1</v>
      </c>
      <c r="D67" s="828" t="s">
        <v>2</v>
      </c>
      <c r="E67" s="827" t="s">
        <v>3</v>
      </c>
      <c r="F67" s="827"/>
      <c r="G67" s="827"/>
      <c r="I67" s="824" t="s">
        <v>21</v>
      </c>
      <c r="J67" s="825" t="s">
        <v>5</v>
      </c>
      <c r="K67" s="828" t="s">
        <v>6</v>
      </c>
      <c r="L67" s="827" t="s">
        <v>7</v>
      </c>
      <c r="M67" s="827"/>
      <c r="N67" s="827"/>
    </row>
    <row r="68" spans="2:14" ht="15.75" customHeight="1" x14ac:dyDescent="0.25">
      <c r="B68" s="824"/>
      <c r="C68" s="824"/>
      <c r="D68" s="824"/>
      <c r="E68" s="9" t="s">
        <v>8</v>
      </c>
      <c r="F68" s="9" t="s">
        <v>9</v>
      </c>
      <c r="G68" s="9" t="s">
        <v>10</v>
      </c>
      <c r="I68" s="824"/>
      <c r="J68" s="824"/>
      <c r="K68" s="824"/>
      <c r="L68" s="9" t="s">
        <v>11</v>
      </c>
      <c r="M68" s="9" t="s">
        <v>12</v>
      </c>
      <c r="N68" s="9" t="s">
        <v>13</v>
      </c>
    </row>
    <row r="69" spans="2:14" ht="15.75" customHeight="1" x14ac:dyDescent="0.25">
      <c r="B69" s="3" t="s">
        <v>63</v>
      </c>
      <c r="C69" s="4" t="s">
        <v>64</v>
      </c>
      <c r="D69" s="5"/>
      <c r="E69" s="6">
        <v>26</v>
      </c>
      <c r="F69" s="6">
        <v>37</v>
      </c>
      <c r="G69" s="6" t="s">
        <v>16</v>
      </c>
      <c r="I69" s="3" t="s">
        <v>61</v>
      </c>
      <c r="J69" s="4" t="s">
        <v>62</v>
      </c>
      <c r="K69" s="5"/>
      <c r="L69" s="6">
        <v>26</v>
      </c>
      <c r="M69" s="6">
        <v>37</v>
      </c>
      <c r="N69" s="6" t="s">
        <v>19</v>
      </c>
    </row>
    <row r="70" spans="2:14" ht="15.75" customHeight="1" x14ac:dyDescent="0.25">
      <c r="B70" s="3"/>
      <c r="C70" s="4"/>
      <c r="D70" s="5">
        <v>4</v>
      </c>
      <c r="E70" s="6"/>
      <c r="F70" s="6"/>
      <c r="G70" s="6"/>
      <c r="I70" s="3"/>
      <c r="J70" s="4"/>
      <c r="K70" s="5">
        <v>4</v>
      </c>
      <c r="L70" s="6"/>
      <c r="M70" s="6"/>
      <c r="N70" s="6"/>
    </row>
    <row r="71" spans="2:14" ht="15.75" customHeight="1" x14ac:dyDescent="0.25">
      <c r="B71" s="3"/>
      <c r="C71" s="4"/>
      <c r="D71" s="7"/>
      <c r="E71" s="6"/>
      <c r="F71" s="6"/>
      <c r="G71" s="6"/>
      <c r="I71" s="3"/>
      <c r="J71" s="4"/>
      <c r="K71" s="7"/>
      <c r="L71" s="6"/>
      <c r="M71" s="6"/>
      <c r="N71" s="6"/>
    </row>
    <row r="72" spans="2:14" ht="15.75" customHeight="1" x14ac:dyDescent="0.25">
      <c r="B72" s="824" t="s">
        <v>20</v>
      </c>
      <c r="C72" s="825" t="s">
        <v>1</v>
      </c>
      <c r="D72" s="828" t="s">
        <v>2</v>
      </c>
      <c r="E72" s="827" t="s">
        <v>3</v>
      </c>
      <c r="F72" s="827"/>
      <c r="G72" s="827"/>
      <c r="I72" s="824" t="s">
        <v>21</v>
      </c>
      <c r="J72" s="825" t="s">
        <v>5</v>
      </c>
      <c r="K72" s="828" t="s">
        <v>6</v>
      </c>
      <c r="L72" s="827" t="s">
        <v>7</v>
      </c>
      <c r="M72" s="827"/>
      <c r="N72" s="827"/>
    </row>
    <row r="73" spans="2:14" ht="15.75" customHeight="1" x14ac:dyDescent="0.25">
      <c r="B73" s="824"/>
      <c r="C73" s="824"/>
      <c r="D73" s="824"/>
      <c r="E73" s="9" t="s">
        <v>8</v>
      </c>
      <c r="F73" s="9" t="s">
        <v>9</v>
      </c>
      <c r="G73" s="9" t="s">
        <v>10</v>
      </c>
      <c r="I73" s="824"/>
      <c r="J73" s="824"/>
      <c r="K73" s="824"/>
      <c r="L73" s="9" t="s">
        <v>11</v>
      </c>
      <c r="M73" s="9" t="s">
        <v>12</v>
      </c>
      <c r="N73" s="9" t="s">
        <v>13</v>
      </c>
    </row>
    <row r="74" spans="2:14" ht="15.75" customHeight="1" x14ac:dyDescent="0.25">
      <c r="B74" s="3" t="s">
        <v>67</v>
      </c>
      <c r="C74" s="4" t="s">
        <v>68</v>
      </c>
      <c r="D74" s="5"/>
      <c r="E74" s="6">
        <v>58</v>
      </c>
      <c r="F74" s="6">
        <v>18</v>
      </c>
      <c r="G74" s="6" t="s">
        <v>16</v>
      </c>
      <c r="I74" s="3" t="s">
        <v>65</v>
      </c>
      <c r="J74" s="4" t="s">
        <v>66</v>
      </c>
      <c r="K74" s="5"/>
      <c r="L74" s="6">
        <v>58</v>
      </c>
      <c r="M74" s="6">
        <v>18</v>
      </c>
      <c r="N74" s="6" t="s">
        <v>19</v>
      </c>
    </row>
    <row r="75" spans="2:14" ht="15.75" customHeight="1" x14ac:dyDescent="0.25">
      <c r="B75" s="3"/>
      <c r="C75" s="4"/>
      <c r="D75" s="5">
        <v>4</v>
      </c>
      <c r="E75" s="6"/>
      <c r="F75" s="6"/>
      <c r="G75" s="6"/>
      <c r="I75" s="3"/>
      <c r="J75" s="4"/>
      <c r="K75" s="5">
        <v>4</v>
      </c>
      <c r="L75" s="6"/>
      <c r="M75" s="6"/>
      <c r="N75" s="6"/>
    </row>
    <row r="76" spans="2:14" ht="15.75" customHeight="1" x14ac:dyDescent="0.25">
      <c r="B76" s="14"/>
      <c r="C76" s="15"/>
      <c r="D76" s="7"/>
      <c r="E76" s="16"/>
      <c r="F76" s="16"/>
      <c r="G76" s="16"/>
      <c r="I76" s="14"/>
      <c r="J76" s="15"/>
      <c r="K76" s="7"/>
      <c r="L76" s="16"/>
      <c r="M76" s="16"/>
      <c r="N76" s="16"/>
    </row>
    <row r="77" spans="2:14" ht="15.75" customHeight="1" x14ac:dyDescent="0.25">
      <c r="B77" s="824" t="s">
        <v>20</v>
      </c>
      <c r="C77" s="825" t="s">
        <v>1</v>
      </c>
      <c r="D77" s="828" t="s">
        <v>2</v>
      </c>
      <c r="E77" s="827" t="s">
        <v>3</v>
      </c>
      <c r="F77" s="827"/>
      <c r="G77" s="827"/>
      <c r="I77" s="824" t="s">
        <v>21</v>
      </c>
      <c r="J77" s="825" t="s">
        <v>5</v>
      </c>
      <c r="K77" s="828" t="s">
        <v>6</v>
      </c>
      <c r="L77" s="827" t="s">
        <v>7</v>
      </c>
      <c r="M77" s="827"/>
      <c r="N77" s="827"/>
    </row>
    <row r="78" spans="2:14" ht="15.75" customHeight="1" x14ac:dyDescent="0.25">
      <c r="B78" s="824"/>
      <c r="C78" s="824"/>
      <c r="D78" s="824"/>
      <c r="E78" s="9" t="s">
        <v>8</v>
      </c>
      <c r="F78" s="9" t="s">
        <v>9</v>
      </c>
      <c r="G78" s="9" t="s">
        <v>10</v>
      </c>
      <c r="I78" s="824"/>
      <c r="J78" s="824"/>
      <c r="K78" s="824"/>
      <c r="L78" s="9" t="s">
        <v>11</v>
      </c>
      <c r="M78" s="9" t="s">
        <v>12</v>
      </c>
      <c r="N78" s="9" t="s">
        <v>13</v>
      </c>
    </row>
    <row r="79" spans="2:14" ht="15.75" customHeight="1" x14ac:dyDescent="0.25">
      <c r="B79" s="3" t="s">
        <v>71</v>
      </c>
      <c r="C79" s="10" t="s">
        <v>72</v>
      </c>
      <c r="D79" s="5"/>
      <c r="E79" s="6">
        <v>18</v>
      </c>
      <c r="F79" s="6">
        <v>45</v>
      </c>
      <c r="G79" s="6" t="s">
        <v>16</v>
      </c>
      <c r="I79" s="3" t="s">
        <v>69</v>
      </c>
      <c r="J79" s="10" t="s">
        <v>70</v>
      </c>
      <c r="K79" s="5"/>
      <c r="L79" s="6">
        <v>18</v>
      </c>
      <c r="M79" s="6">
        <v>45</v>
      </c>
      <c r="N79" s="6" t="s">
        <v>19</v>
      </c>
    </row>
    <row r="80" spans="2:14" ht="15.75" customHeight="1" x14ac:dyDescent="0.25">
      <c r="B80" s="3"/>
      <c r="C80" s="10"/>
      <c r="D80" s="5">
        <v>3</v>
      </c>
      <c r="E80" s="6"/>
      <c r="F80" s="6"/>
      <c r="G80" s="6"/>
      <c r="I80" s="3"/>
      <c r="J80" s="10"/>
      <c r="K80" s="5">
        <v>3</v>
      </c>
      <c r="L80" s="6"/>
      <c r="M80" s="6"/>
      <c r="N80" s="6"/>
    </row>
    <row r="81" spans="2:14" ht="15.75" customHeight="1" x14ac:dyDescent="0.25">
      <c r="B81" s="3"/>
      <c r="C81" s="10"/>
      <c r="D81" s="5"/>
      <c r="E81" s="6"/>
      <c r="F81" s="6"/>
      <c r="G81" s="6"/>
      <c r="I81" s="3"/>
      <c r="J81" s="10"/>
      <c r="K81" s="5"/>
      <c r="L81" s="6"/>
      <c r="M81" s="6"/>
      <c r="N81" s="6"/>
    </row>
    <row r="82" spans="2:14" ht="15.75" customHeight="1" x14ac:dyDescent="0.25">
      <c r="B82" s="821" t="s">
        <v>74</v>
      </c>
      <c r="C82" s="822" t="s">
        <v>1</v>
      </c>
      <c r="D82" s="823" t="s">
        <v>2</v>
      </c>
      <c r="E82" s="823" t="s">
        <v>3</v>
      </c>
      <c r="F82" s="823"/>
      <c r="G82" s="823"/>
      <c r="I82" s="821" t="s">
        <v>73</v>
      </c>
      <c r="J82" s="822" t="s">
        <v>5</v>
      </c>
      <c r="K82" s="823" t="s">
        <v>6</v>
      </c>
      <c r="L82" s="823" t="s">
        <v>7</v>
      </c>
      <c r="M82" s="823"/>
      <c r="N82" s="823"/>
    </row>
    <row r="83" spans="2:14" ht="15.75" customHeight="1" x14ac:dyDescent="0.25">
      <c r="B83" s="821"/>
      <c r="C83" s="821"/>
      <c r="D83" s="821"/>
      <c r="E83" s="2" t="s">
        <v>8</v>
      </c>
      <c r="F83" s="2" t="s">
        <v>9</v>
      </c>
      <c r="G83" s="2" t="s">
        <v>10</v>
      </c>
      <c r="I83" s="821"/>
      <c r="J83" s="821"/>
      <c r="K83" s="821"/>
      <c r="L83" s="2" t="s">
        <v>11</v>
      </c>
      <c r="M83" s="2" t="s">
        <v>12</v>
      </c>
      <c r="N83" s="2" t="s">
        <v>13</v>
      </c>
    </row>
    <row r="84" spans="2:14" ht="15.75" customHeight="1" x14ac:dyDescent="0.25">
      <c r="B84" s="3" t="s">
        <v>76</v>
      </c>
      <c r="C84" s="4" t="s">
        <v>77</v>
      </c>
      <c r="D84" s="8"/>
      <c r="E84" s="6">
        <v>10</v>
      </c>
      <c r="F84" s="6">
        <v>14</v>
      </c>
      <c r="G84" s="6" t="s">
        <v>16</v>
      </c>
      <c r="I84" s="3" t="s">
        <v>75</v>
      </c>
      <c r="J84" s="237" t="s">
        <v>1746</v>
      </c>
      <c r="K84" s="8"/>
      <c r="L84" s="6">
        <v>10</v>
      </c>
      <c r="M84" s="6">
        <v>14</v>
      </c>
      <c r="N84" s="6" t="s">
        <v>19</v>
      </c>
    </row>
    <row r="85" spans="2:14" ht="15.75" customHeight="1" x14ac:dyDescent="0.25">
      <c r="B85" s="3"/>
      <c r="C85" s="10"/>
      <c r="D85" s="13">
        <v>2</v>
      </c>
      <c r="E85" s="6"/>
      <c r="F85" s="6"/>
      <c r="G85" s="6"/>
      <c r="I85" s="3"/>
      <c r="J85" s="10"/>
      <c r="K85" s="11">
        <v>2</v>
      </c>
      <c r="L85" s="12"/>
      <c r="M85" s="6"/>
      <c r="N85" s="6"/>
    </row>
    <row r="86" spans="2:14" ht="15.75" customHeight="1" x14ac:dyDescent="0.25">
      <c r="B86" s="3"/>
      <c r="C86" s="10"/>
      <c r="D86" s="13"/>
      <c r="E86" s="6"/>
      <c r="F86" s="6"/>
      <c r="G86" s="6"/>
      <c r="I86" s="3"/>
      <c r="J86" s="4"/>
      <c r="K86" s="7"/>
      <c r="L86" s="6"/>
      <c r="M86" s="6"/>
      <c r="N86" s="6"/>
    </row>
    <row r="87" spans="2:14" ht="15.75" customHeight="1" x14ac:dyDescent="0.25">
      <c r="B87" s="824" t="s">
        <v>20</v>
      </c>
      <c r="C87" s="825" t="s">
        <v>1</v>
      </c>
      <c r="D87" s="828" t="s">
        <v>2</v>
      </c>
      <c r="E87" s="827" t="s">
        <v>3</v>
      </c>
      <c r="F87" s="827"/>
      <c r="G87" s="827"/>
      <c r="I87" s="824" t="s">
        <v>21</v>
      </c>
      <c r="J87" s="825" t="s">
        <v>5</v>
      </c>
      <c r="K87" s="828" t="s">
        <v>6</v>
      </c>
      <c r="L87" s="827" t="s">
        <v>7</v>
      </c>
      <c r="M87" s="827"/>
      <c r="N87" s="827"/>
    </row>
    <row r="88" spans="2:14" ht="15.75" customHeight="1" x14ac:dyDescent="0.25">
      <c r="B88" s="824"/>
      <c r="C88" s="824"/>
      <c r="D88" s="824"/>
      <c r="E88" s="9" t="s">
        <v>8</v>
      </c>
      <c r="F88" s="9" t="s">
        <v>9</v>
      </c>
      <c r="G88" s="9" t="s">
        <v>10</v>
      </c>
      <c r="I88" s="824"/>
      <c r="J88" s="824"/>
      <c r="K88" s="824"/>
      <c r="L88" s="9" t="s">
        <v>11</v>
      </c>
      <c r="M88" s="9" t="s">
        <v>12</v>
      </c>
      <c r="N88" s="9" t="s">
        <v>13</v>
      </c>
    </row>
    <row r="89" spans="2:14" ht="15.75" customHeight="1" x14ac:dyDescent="0.25">
      <c r="B89" s="3" t="s">
        <v>79</v>
      </c>
      <c r="C89" s="4" t="s">
        <v>80</v>
      </c>
      <c r="D89" s="5"/>
      <c r="E89" s="6">
        <v>12</v>
      </c>
      <c r="F89" s="6">
        <v>12</v>
      </c>
      <c r="G89" s="6" t="s">
        <v>16</v>
      </c>
      <c r="I89" s="3" t="s">
        <v>78</v>
      </c>
      <c r="J89" s="237" t="s">
        <v>1747</v>
      </c>
      <c r="K89" s="5"/>
      <c r="L89" s="6">
        <v>12</v>
      </c>
      <c r="M89" s="6">
        <v>12</v>
      </c>
      <c r="N89" s="6" t="s">
        <v>19</v>
      </c>
    </row>
    <row r="90" spans="2:14" ht="15.75" customHeight="1" x14ac:dyDescent="0.25">
      <c r="B90" s="3"/>
      <c r="C90" s="4"/>
      <c r="D90" s="5">
        <v>2</v>
      </c>
      <c r="E90" s="6"/>
      <c r="F90" s="6"/>
      <c r="G90" s="6"/>
      <c r="I90" s="3"/>
      <c r="J90" s="4"/>
      <c r="K90" s="5">
        <v>2</v>
      </c>
      <c r="L90" s="6"/>
      <c r="M90" s="6"/>
      <c r="N90" s="6"/>
    </row>
    <row r="91" spans="2:14" ht="15.75" customHeight="1" x14ac:dyDescent="0.25">
      <c r="B91" s="14"/>
      <c r="C91" s="15"/>
      <c r="D91" s="7"/>
      <c r="E91" s="16"/>
      <c r="F91" s="16"/>
      <c r="G91" s="16"/>
      <c r="I91" s="14"/>
      <c r="J91" s="15"/>
      <c r="K91" s="7"/>
      <c r="L91" s="16"/>
      <c r="M91" s="16"/>
      <c r="N91" s="16"/>
    </row>
    <row r="92" spans="2:14" ht="15.75" customHeight="1" x14ac:dyDescent="0.25">
      <c r="B92" s="824" t="s">
        <v>20</v>
      </c>
      <c r="C92" s="825" t="s">
        <v>1</v>
      </c>
      <c r="D92" s="828" t="s">
        <v>2</v>
      </c>
      <c r="E92" s="827" t="s">
        <v>3</v>
      </c>
      <c r="F92" s="827"/>
      <c r="G92" s="827"/>
      <c r="I92" s="824" t="s">
        <v>21</v>
      </c>
      <c r="J92" s="825" t="s">
        <v>5</v>
      </c>
      <c r="K92" s="828" t="s">
        <v>6</v>
      </c>
      <c r="L92" s="827" t="s">
        <v>7</v>
      </c>
      <c r="M92" s="827"/>
      <c r="N92" s="827"/>
    </row>
    <row r="93" spans="2:14" ht="15.75" customHeight="1" x14ac:dyDescent="0.25">
      <c r="B93" s="824"/>
      <c r="C93" s="824"/>
      <c r="D93" s="824"/>
      <c r="E93" s="9" t="s">
        <v>8</v>
      </c>
      <c r="F93" s="9" t="s">
        <v>9</v>
      </c>
      <c r="G93" s="9" t="s">
        <v>10</v>
      </c>
      <c r="I93" s="824"/>
      <c r="J93" s="824"/>
      <c r="K93" s="824"/>
      <c r="L93" s="9" t="s">
        <v>11</v>
      </c>
      <c r="M93" s="9" t="s">
        <v>12</v>
      </c>
      <c r="N93" s="9" t="s">
        <v>13</v>
      </c>
    </row>
    <row r="94" spans="2:14" ht="15.75" customHeight="1" x14ac:dyDescent="0.25">
      <c r="B94" s="3" t="s">
        <v>83</v>
      </c>
      <c r="C94" s="4" t="s">
        <v>84</v>
      </c>
      <c r="D94" s="5"/>
      <c r="E94" s="6">
        <v>12</v>
      </c>
      <c r="F94" s="6">
        <v>20</v>
      </c>
      <c r="G94" s="6" t="s">
        <v>16</v>
      </c>
      <c r="I94" s="3" t="s">
        <v>81</v>
      </c>
      <c r="J94" s="4" t="s">
        <v>82</v>
      </c>
      <c r="K94" s="5"/>
      <c r="L94" s="6">
        <v>12</v>
      </c>
      <c r="M94" s="6">
        <v>20</v>
      </c>
      <c r="N94" s="6" t="s">
        <v>19</v>
      </c>
    </row>
    <row r="95" spans="2:14" ht="15.75" customHeight="1" x14ac:dyDescent="0.25">
      <c r="B95" s="3"/>
      <c r="C95" s="4"/>
      <c r="D95" s="5">
        <v>2</v>
      </c>
      <c r="E95" s="6"/>
      <c r="F95" s="6"/>
      <c r="G95" s="6"/>
      <c r="I95" s="3"/>
      <c r="J95" s="4"/>
      <c r="K95" s="5">
        <v>2</v>
      </c>
      <c r="L95" s="6"/>
      <c r="M95" s="6"/>
      <c r="N95" s="6"/>
    </row>
    <row r="96" spans="2:14" ht="15.75" customHeight="1" x14ac:dyDescent="0.25">
      <c r="B96" s="3"/>
      <c r="C96" s="4"/>
      <c r="D96" s="5"/>
      <c r="E96" s="6"/>
      <c r="F96" s="6"/>
      <c r="G96" s="6"/>
      <c r="I96" s="3"/>
      <c r="J96" s="4"/>
      <c r="K96" s="5"/>
      <c r="L96" s="6"/>
      <c r="M96" s="6"/>
      <c r="N96" s="6"/>
    </row>
    <row r="97" spans="2:14" ht="15.75" customHeight="1" x14ac:dyDescent="0.25">
      <c r="B97" s="824" t="s">
        <v>20</v>
      </c>
      <c r="C97" s="825" t="s">
        <v>1</v>
      </c>
      <c r="D97" s="828" t="s">
        <v>2</v>
      </c>
      <c r="E97" s="827" t="s">
        <v>3</v>
      </c>
      <c r="F97" s="827"/>
      <c r="G97" s="827"/>
      <c r="I97" s="824" t="s">
        <v>21</v>
      </c>
      <c r="J97" s="825" t="s">
        <v>5</v>
      </c>
      <c r="K97" s="828" t="s">
        <v>6</v>
      </c>
      <c r="L97" s="827" t="s">
        <v>7</v>
      </c>
      <c r="M97" s="827"/>
      <c r="N97" s="827"/>
    </row>
    <row r="98" spans="2:14" ht="15.75" customHeight="1" x14ac:dyDescent="0.25">
      <c r="B98" s="824"/>
      <c r="C98" s="824"/>
      <c r="D98" s="824"/>
      <c r="E98" s="9" t="s">
        <v>8</v>
      </c>
      <c r="F98" s="9" t="s">
        <v>9</v>
      </c>
      <c r="G98" s="9" t="s">
        <v>10</v>
      </c>
      <c r="I98" s="824"/>
      <c r="J98" s="824"/>
      <c r="K98" s="824"/>
      <c r="L98" s="9" t="s">
        <v>11</v>
      </c>
      <c r="M98" s="9" t="s">
        <v>12</v>
      </c>
      <c r="N98" s="9" t="s">
        <v>13</v>
      </c>
    </row>
    <row r="99" spans="2:14" ht="15.75" customHeight="1" x14ac:dyDescent="0.25">
      <c r="B99" s="3" t="s">
        <v>87</v>
      </c>
      <c r="C99" s="10" t="s">
        <v>88</v>
      </c>
      <c r="D99" s="13">
        <v>2</v>
      </c>
      <c r="E99" s="6">
        <v>16</v>
      </c>
      <c r="F99" s="6">
        <v>16</v>
      </c>
      <c r="G99" s="6" t="s">
        <v>16</v>
      </c>
      <c r="I99" s="3" t="s">
        <v>85</v>
      </c>
      <c r="J99" t="s">
        <v>86</v>
      </c>
      <c r="K99" s="13">
        <v>2</v>
      </c>
      <c r="L99" s="6">
        <v>16</v>
      </c>
      <c r="M99" s="6">
        <v>16</v>
      </c>
      <c r="N99" s="6" t="s">
        <v>19</v>
      </c>
    </row>
    <row r="100" spans="2:14" ht="15.75" customHeight="1" x14ac:dyDescent="0.25">
      <c r="B100" s="3"/>
      <c r="C100" s="10"/>
      <c r="D100" s="13"/>
      <c r="E100" s="6"/>
      <c r="F100" s="6"/>
      <c r="G100" s="6"/>
      <c r="I100" s="14"/>
      <c r="J100" s="15"/>
      <c r="K100" s="7"/>
      <c r="L100" s="16"/>
      <c r="M100" s="16"/>
      <c r="N100" s="16"/>
    </row>
    <row r="101" spans="2:14" ht="15.75" customHeight="1" x14ac:dyDescent="0.25">
      <c r="B101" s="829" t="s">
        <v>20</v>
      </c>
      <c r="C101" s="831" t="s">
        <v>1</v>
      </c>
      <c r="D101" s="833" t="s">
        <v>2</v>
      </c>
      <c r="E101" s="835" t="s">
        <v>3</v>
      </c>
      <c r="F101" s="836"/>
      <c r="G101" s="837"/>
      <c r="I101" s="824" t="s">
        <v>21</v>
      </c>
      <c r="J101" s="825" t="s">
        <v>5</v>
      </c>
      <c r="K101" s="828" t="s">
        <v>6</v>
      </c>
      <c r="L101" s="827" t="s">
        <v>7</v>
      </c>
      <c r="M101" s="827"/>
      <c r="N101" s="827"/>
    </row>
    <row r="102" spans="2:14" ht="15.75" customHeight="1" x14ac:dyDescent="0.25">
      <c r="B102" s="830"/>
      <c r="C102" s="832"/>
      <c r="D102" s="834"/>
      <c r="E102" s="9" t="s">
        <v>8</v>
      </c>
      <c r="F102" s="9" t="s">
        <v>9</v>
      </c>
      <c r="G102" s="9" t="s">
        <v>10</v>
      </c>
      <c r="I102" s="824"/>
      <c r="J102" s="824"/>
      <c r="K102" s="824"/>
      <c r="L102" s="9" t="s">
        <v>11</v>
      </c>
      <c r="M102" s="9" t="s">
        <v>12</v>
      </c>
      <c r="N102" s="9" t="s">
        <v>13</v>
      </c>
    </row>
    <row r="103" spans="2:14" ht="15.75" customHeight="1" x14ac:dyDescent="0.25">
      <c r="B103" s="3"/>
      <c r="C103" s="10"/>
      <c r="D103" s="13"/>
      <c r="E103" s="6"/>
      <c r="F103" s="6"/>
      <c r="G103" s="6"/>
      <c r="I103" s="3"/>
      <c r="J103" s="10"/>
      <c r="K103" s="13"/>
      <c r="L103" s="6"/>
      <c r="M103" s="6"/>
      <c r="N103" s="6"/>
    </row>
    <row r="104" spans="2:14" ht="15.75" customHeight="1" x14ac:dyDescent="0.25">
      <c r="B104" s="3"/>
      <c r="C104" s="10"/>
      <c r="D104" s="13"/>
      <c r="E104" s="6"/>
      <c r="F104" s="6"/>
      <c r="G104" s="6"/>
      <c r="I104" s="3"/>
      <c r="J104" s="4"/>
      <c r="K104" s="5"/>
      <c r="L104" s="6"/>
      <c r="M104" s="6"/>
      <c r="N104" s="6"/>
    </row>
    <row r="105" spans="2:14" ht="15.75" customHeight="1" x14ac:dyDescent="0.25">
      <c r="B105" s="824" t="s">
        <v>20</v>
      </c>
      <c r="C105" s="825" t="s">
        <v>1</v>
      </c>
      <c r="D105" s="828" t="s">
        <v>2</v>
      </c>
      <c r="E105" s="827" t="s">
        <v>3</v>
      </c>
      <c r="F105" s="827"/>
      <c r="G105" s="827"/>
      <c r="I105" s="824" t="s">
        <v>21</v>
      </c>
      <c r="J105" s="825" t="s">
        <v>5</v>
      </c>
      <c r="K105" s="828" t="s">
        <v>6</v>
      </c>
      <c r="L105" s="827" t="s">
        <v>7</v>
      </c>
      <c r="M105" s="827"/>
      <c r="N105" s="827"/>
    </row>
    <row r="106" spans="2:14" ht="15.75" customHeight="1" x14ac:dyDescent="0.25">
      <c r="B106" s="824"/>
      <c r="C106" s="824"/>
      <c r="D106" s="824"/>
      <c r="E106" s="9" t="s">
        <v>8</v>
      </c>
      <c r="F106" s="9" t="s">
        <v>9</v>
      </c>
      <c r="G106" s="9" t="s">
        <v>10</v>
      </c>
      <c r="I106" s="824"/>
      <c r="J106" s="824"/>
      <c r="K106" s="824"/>
      <c r="L106" s="9" t="s">
        <v>11</v>
      </c>
      <c r="M106" s="9" t="s">
        <v>12</v>
      </c>
      <c r="N106" s="9" t="s">
        <v>13</v>
      </c>
    </row>
    <row r="107" spans="2:14" ht="15.75" customHeight="1" x14ac:dyDescent="0.25">
      <c r="B107" s="3" t="s">
        <v>92</v>
      </c>
      <c r="C107" s="18" t="s">
        <v>93</v>
      </c>
      <c r="D107" s="13">
        <v>2</v>
      </c>
      <c r="E107" s="6">
        <v>10</v>
      </c>
      <c r="F107" s="6">
        <v>9</v>
      </c>
      <c r="G107" s="6">
        <v>3</v>
      </c>
      <c r="I107" s="3" t="s">
        <v>90</v>
      </c>
      <c r="J107" s="17" t="s">
        <v>91</v>
      </c>
      <c r="K107" s="13">
        <v>2</v>
      </c>
      <c r="L107" s="6">
        <v>10</v>
      </c>
      <c r="M107" s="6">
        <v>9</v>
      </c>
      <c r="N107" s="6">
        <v>3</v>
      </c>
    </row>
    <row r="108" spans="2:14" ht="15.75" customHeight="1" x14ac:dyDescent="0.25">
      <c r="B108" s="3"/>
      <c r="C108" s="10"/>
      <c r="D108" s="13"/>
      <c r="E108" s="6"/>
      <c r="F108" s="6"/>
      <c r="G108" s="6"/>
      <c r="I108" s="14"/>
      <c r="J108" s="15"/>
      <c r="K108" s="7"/>
      <c r="L108" s="16"/>
      <c r="M108" s="16"/>
      <c r="N108" s="16"/>
    </row>
    <row r="109" spans="2:14" ht="15.75" customHeight="1" x14ac:dyDescent="0.25">
      <c r="B109" s="3"/>
      <c r="C109" s="10"/>
      <c r="D109" s="13"/>
      <c r="E109" s="6"/>
      <c r="F109" s="6"/>
      <c r="G109" s="6"/>
      <c r="I109" s="824" t="s">
        <v>21</v>
      </c>
      <c r="J109" s="825" t="s">
        <v>5</v>
      </c>
      <c r="K109" s="828" t="s">
        <v>6</v>
      </c>
      <c r="L109" s="827" t="s">
        <v>7</v>
      </c>
      <c r="M109" s="827"/>
      <c r="N109" s="827"/>
    </row>
    <row r="110" spans="2:14" ht="15.75" customHeight="1" x14ac:dyDescent="0.25">
      <c r="B110" s="824" t="s">
        <v>20</v>
      </c>
      <c r="C110" s="825" t="s">
        <v>1</v>
      </c>
      <c r="D110" s="828" t="s">
        <v>2</v>
      </c>
      <c r="E110" s="827" t="s">
        <v>3</v>
      </c>
      <c r="F110" s="827"/>
      <c r="G110" s="827"/>
      <c r="I110" s="824"/>
      <c r="J110" s="824"/>
      <c r="K110" s="824"/>
      <c r="L110" s="9" t="s">
        <v>11</v>
      </c>
      <c r="M110" s="9" t="s">
        <v>12</v>
      </c>
      <c r="N110" s="9" t="s">
        <v>13</v>
      </c>
    </row>
    <row r="111" spans="2:14" ht="15.75" customHeight="1" x14ac:dyDescent="0.25">
      <c r="B111" s="824"/>
      <c r="C111" s="824"/>
      <c r="D111" s="824"/>
      <c r="E111" s="9" t="s">
        <v>8</v>
      </c>
      <c r="F111" s="9" t="s">
        <v>9</v>
      </c>
      <c r="G111" s="9" t="s">
        <v>10</v>
      </c>
      <c r="I111" s="3" t="s">
        <v>53</v>
      </c>
      <c r="J111" s="4" t="s">
        <v>54</v>
      </c>
      <c r="K111" s="8"/>
      <c r="L111" s="6">
        <v>8</v>
      </c>
      <c r="M111" s="6">
        <v>12</v>
      </c>
      <c r="N111" s="6" t="s">
        <v>19</v>
      </c>
    </row>
    <row r="112" spans="2:14" ht="15.75" customHeight="1" x14ac:dyDescent="0.25">
      <c r="B112" s="3" t="s">
        <v>55</v>
      </c>
      <c r="C112" s="4" t="s">
        <v>56</v>
      </c>
      <c r="D112" s="8"/>
      <c r="E112" s="6">
        <v>8</v>
      </c>
      <c r="F112" s="6">
        <v>12</v>
      </c>
      <c r="G112" s="6" t="s">
        <v>16</v>
      </c>
      <c r="I112" s="3"/>
      <c r="J112" s="4"/>
      <c r="K112" s="5"/>
      <c r="L112" s="6"/>
      <c r="M112" s="6"/>
      <c r="N112" s="6"/>
    </row>
    <row r="113" spans="2:14" ht="15.75" customHeight="1" x14ac:dyDescent="0.25">
      <c r="B113" s="3"/>
      <c r="C113" s="4"/>
      <c r="D113" s="8">
        <v>2</v>
      </c>
      <c r="E113" s="6"/>
      <c r="F113" s="6"/>
      <c r="G113" s="6"/>
      <c r="I113" s="829" t="s">
        <v>21</v>
      </c>
      <c r="J113" s="831" t="s">
        <v>5</v>
      </c>
      <c r="K113" s="833" t="s">
        <v>6</v>
      </c>
      <c r="L113" s="827" t="s">
        <v>7</v>
      </c>
      <c r="M113" s="827"/>
      <c r="N113" s="827"/>
    </row>
    <row r="114" spans="2:14" ht="15.75" customHeight="1" x14ac:dyDescent="0.25">
      <c r="B114" s="3"/>
      <c r="C114" s="10"/>
      <c r="D114" s="13"/>
      <c r="E114" s="6"/>
      <c r="F114" s="6"/>
      <c r="G114" s="6"/>
      <c r="I114" s="830"/>
      <c r="J114" s="832"/>
      <c r="K114" s="834"/>
      <c r="L114" s="9" t="s">
        <v>11</v>
      </c>
      <c r="M114" s="9" t="s">
        <v>12</v>
      </c>
      <c r="N114" s="9" t="s">
        <v>13</v>
      </c>
    </row>
    <row r="115" spans="2:14" ht="15.75" customHeight="1" x14ac:dyDescent="0.25">
      <c r="B115" s="824" t="s">
        <v>20</v>
      </c>
      <c r="C115" s="825" t="s">
        <v>1</v>
      </c>
      <c r="D115" s="828" t="s">
        <v>2</v>
      </c>
      <c r="E115" s="827" t="s">
        <v>3</v>
      </c>
      <c r="F115" s="827"/>
      <c r="G115" s="827"/>
      <c r="I115" s="3" t="s">
        <v>97</v>
      </c>
      <c r="J115" s="10" t="s">
        <v>98</v>
      </c>
      <c r="K115" s="13">
        <v>2</v>
      </c>
      <c r="L115" s="6">
        <v>11</v>
      </c>
      <c r="M115" s="6">
        <v>4</v>
      </c>
      <c r="N115" s="6">
        <v>12</v>
      </c>
    </row>
    <row r="116" spans="2:14" ht="15.75" customHeight="1" x14ac:dyDescent="0.25">
      <c r="B116" s="824"/>
      <c r="C116" s="824"/>
      <c r="D116" s="824"/>
      <c r="E116" s="9" t="s">
        <v>8</v>
      </c>
      <c r="F116" s="9" t="s">
        <v>9</v>
      </c>
      <c r="G116" s="9" t="s">
        <v>10</v>
      </c>
      <c r="I116" s="3"/>
      <c r="J116" s="10"/>
      <c r="K116" s="13"/>
      <c r="L116" s="6"/>
      <c r="M116" s="6"/>
      <c r="N116" s="6"/>
    </row>
    <row r="117" spans="2:14" ht="15.75" customHeight="1" x14ac:dyDescent="0.25">
      <c r="B117" s="3" t="s">
        <v>101</v>
      </c>
      <c r="C117" s="10" t="s">
        <v>102</v>
      </c>
      <c r="D117" s="13">
        <v>2</v>
      </c>
      <c r="E117" s="6">
        <v>11</v>
      </c>
      <c r="F117" s="6">
        <v>4</v>
      </c>
      <c r="G117" s="6">
        <v>12</v>
      </c>
      <c r="I117" s="16"/>
      <c r="J117" s="16"/>
      <c r="K117" s="16"/>
      <c r="L117" s="6"/>
      <c r="M117" s="6"/>
      <c r="N117" s="6"/>
    </row>
    <row r="118" spans="2:14" ht="15.75" customHeight="1" x14ac:dyDescent="0.25">
      <c r="B118" s="3"/>
      <c r="C118" s="10"/>
      <c r="D118" s="13"/>
      <c r="E118" s="6"/>
      <c r="F118" s="6"/>
      <c r="G118" s="6"/>
      <c r="I118" s="19" t="s">
        <v>6</v>
      </c>
      <c r="J118" s="19" t="s">
        <v>99</v>
      </c>
      <c r="K118" s="20">
        <v>56</v>
      </c>
      <c r="L118" s="21"/>
      <c r="M118" s="21"/>
      <c r="N118" s="21"/>
    </row>
    <row r="119" spans="2:14" ht="15.75" customHeight="1" x14ac:dyDescent="0.25">
      <c r="B119" s="3"/>
      <c r="C119" s="10"/>
      <c r="D119" s="13"/>
      <c r="E119" s="6"/>
      <c r="F119" s="6"/>
      <c r="G119" s="6"/>
      <c r="I119" s="3"/>
      <c r="J119" s="22" t="s">
        <v>100</v>
      </c>
      <c r="K119" s="20">
        <v>4</v>
      </c>
      <c r="L119" s="6"/>
      <c r="M119" s="6"/>
      <c r="N119" s="6"/>
    </row>
    <row r="120" spans="2:14" ht="15.75" customHeight="1" x14ac:dyDescent="0.25">
      <c r="B120" s="3"/>
      <c r="C120" s="10"/>
      <c r="D120" s="13"/>
      <c r="E120" s="6"/>
      <c r="F120" s="6"/>
      <c r="G120" s="6"/>
      <c r="I120" s="3"/>
      <c r="J120" s="23" t="s">
        <v>103</v>
      </c>
      <c r="K120" s="20">
        <v>60</v>
      </c>
      <c r="L120" s="6"/>
      <c r="M120" s="6"/>
      <c r="N120" s="6"/>
    </row>
    <row r="121" spans="2:14" ht="15.75" customHeight="1" x14ac:dyDescent="0.25">
      <c r="B121" s="19" t="s">
        <v>104</v>
      </c>
      <c r="C121" s="22" t="s">
        <v>105</v>
      </c>
      <c r="D121" s="20">
        <v>56</v>
      </c>
      <c r="E121" s="21"/>
      <c r="F121" s="21"/>
      <c r="G121" s="21"/>
      <c r="I121" s="24"/>
      <c r="J121" s="25"/>
      <c r="K121" s="11"/>
      <c r="L121" s="12"/>
      <c r="M121" s="12"/>
      <c r="N121" s="12"/>
    </row>
    <row r="122" spans="2:14" ht="15.75" customHeight="1" x14ac:dyDescent="0.25">
      <c r="B122" s="3"/>
      <c r="C122" s="22" t="s">
        <v>106</v>
      </c>
      <c r="D122" s="20">
        <v>4</v>
      </c>
      <c r="E122" s="6"/>
      <c r="F122" s="6"/>
      <c r="G122" s="6"/>
      <c r="L122" s="12"/>
      <c r="M122" s="12"/>
      <c r="N122" s="12"/>
    </row>
    <row r="123" spans="2:14" ht="15.75" customHeight="1" x14ac:dyDescent="0.25">
      <c r="B123" s="3"/>
      <c r="C123" s="23" t="s">
        <v>107</v>
      </c>
      <c r="D123" s="20">
        <v>60</v>
      </c>
      <c r="E123" s="6"/>
      <c r="F123" s="6"/>
      <c r="G123" s="6"/>
      <c r="L123" s="12"/>
      <c r="M123" s="12"/>
      <c r="N123" s="12"/>
    </row>
    <row r="124" spans="2:14" ht="15.75" customHeight="1" x14ac:dyDescent="0.25">
      <c r="B124" s="24"/>
      <c r="C124" s="25"/>
      <c r="D124" s="11"/>
      <c r="E124" s="12"/>
      <c r="F124" s="12"/>
      <c r="G124" s="12"/>
      <c r="L124" s="12"/>
      <c r="M124" s="12"/>
      <c r="N124" s="12"/>
    </row>
    <row r="125" spans="2:14" ht="15.75" customHeight="1" x14ac:dyDescent="0.25">
      <c r="B125" s="24"/>
      <c r="C125" s="25"/>
      <c r="D125" s="11"/>
      <c r="E125" s="12"/>
      <c r="F125" s="12"/>
      <c r="G125" s="12"/>
      <c r="L125" s="12"/>
      <c r="M125" s="12"/>
      <c r="N125" s="12"/>
    </row>
    <row r="126" spans="2:14" ht="15.75" customHeight="1" x14ac:dyDescent="0.25">
      <c r="B126" s="24"/>
      <c r="C126" s="25"/>
      <c r="D126" s="11"/>
      <c r="E126" s="12"/>
      <c r="F126" s="12"/>
      <c r="G126" s="12"/>
      <c r="L126" s="12"/>
      <c r="M126" s="12"/>
      <c r="N126" s="12"/>
    </row>
    <row r="127" spans="2:14" ht="15.75" customHeight="1" x14ac:dyDescent="0.25">
      <c r="B127" s="842" t="s">
        <v>110</v>
      </c>
      <c r="C127" s="842"/>
      <c r="D127" s="842"/>
      <c r="E127" s="842"/>
      <c r="F127" s="842"/>
      <c r="G127" s="842"/>
      <c r="I127" s="3"/>
      <c r="J127" s="838" t="s">
        <v>108</v>
      </c>
      <c r="K127" s="838"/>
      <c r="L127" s="838"/>
      <c r="M127" s="838"/>
      <c r="N127" s="12"/>
    </row>
    <row r="128" spans="2:14" ht="15.75" customHeight="1" x14ac:dyDescent="0.25">
      <c r="B128" s="24"/>
      <c r="C128" s="25"/>
      <c r="D128" s="11"/>
      <c r="E128" s="12"/>
      <c r="F128" s="12"/>
      <c r="G128" s="12"/>
      <c r="I128" s="821" t="s">
        <v>73</v>
      </c>
      <c r="J128" s="822" t="s">
        <v>5</v>
      </c>
      <c r="K128" s="839"/>
      <c r="L128" s="840" t="s">
        <v>6</v>
      </c>
      <c r="M128" s="841" t="s">
        <v>109</v>
      </c>
      <c r="N128" s="12"/>
    </row>
    <row r="129" spans="2:14" ht="15.75" customHeight="1" x14ac:dyDescent="0.25">
      <c r="B129" s="3"/>
      <c r="C129" s="843" t="s">
        <v>108</v>
      </c>
      <c r="D129" s="843"/>
      <c r="E129" s="843"/>
      <c r="F129" s="843"/>
      <c r="G129" s="27"/>
      <c r="I129" s="821"/>
      <c r="J129" s="821"/>
      <c r="K129" s="821"/>
      <c r="L129" s="821"/>
      <c r="M129" s="821"/>
      <c r="N129" s="12"/>
    </row>
    <row r="130" spans="2:14" ht="21" customHeight="1" x14ac:dyDescent="0.25">
      <c r="B130" s="821" t="s">
        <v>74</v>
      </c>
      <c r="C130" s="822" t="s">
        <v>1</v>
      </c>
      <c r="D130" s="839"/>
      <c r="E130" s="840" t="s">
        <v>114</v>
      </c>
      <c r="F130" s="841" t="s">
        <v>115</v>
      </c>
      <c r="G130" s="27"/>
      <c r="I130" s="3" t="s">
        <v>111</v>
      </c>
      <c r="J130" s="26" t="s">
        <v>112</v>
      </c>
      <c r="K130" s="15" t="s">
        <v>113</v>
      </c>
      <c r="L130" s="7">
        <v>5</v>
      </c>
      <c r="M130" s="13">
        <v>30</v>
      </c>
      <c r="N130" s="12"/>
    </row>
    <row r="131" spans="2:14" ht="15.75" customHeight="1" x14ac:dyDescent="0.25">
      <c r="B131" s="821"/>
      <c r="C131" s="821"/>
      <c r="D131" s="821"/>
      <c r="E131" s="821"/>
      <c r="F131" s="821"/>
      <c r="G131" s="27"/>
      <c r="I131" s="3"/>
      <c r="J131" s="26"/>
      <c r="K131" s="15"/>
      <c r="L131" s="7"/>
      <c r="M131" s="13"/>
      <c r="N131" s="12"/>
    </row>
    <row r="132" spans="2:14" ht="15.75" customHeight="1" x14ac:dyDescent="0.25">
      <c r="B132" s="3" t="s">
        <v>119</v>
      </c>
      <c r="C132" s="14" t="s">
        <v>112</v>
      </c>
      <c r="D132" s="15" t="s">
        <v>120</v>
      </c>
      <c r="E132" s="7">
        <v>5</v>
      </c>
      <c r="F132" s="13">
        <v>30</v>
      </c>
      <c r="G132" s="27"/>
      <c r="I132" s="3"/>
      <c r="J132" s="28"/>
      <c r="K132" s="29"/>
      <c r="L132" s="29"/>
      <c r="M132" s="30"/>
      <c r="N132" s="12"/>
    </row>
    <row r="133" spans="2:14" ht="15.75" customHeight="1" x14ac:dyDescent="0.25">
      <c r="B133" s="3"/>
      <c r="C133" s="14"/>
      <c r="D133" s="15"/>
      <c r="E133" s="7"/>
      <c r="F133" s="13"/>
      <c r="G133" s="27"/>
      <c r="I133" s="3" t="s">
        <v>116</v>
      </c>
      <c r="J133" s="26" t="s">
        <v>117</v>
      </c>
      <c r="K133" s="15" t="s">
        <v>118</v>
      </c>
      <c r="L133" s="7">
        <v>5</v>
      </c>
      <c r="M133" s="13">
        <v>30</v>
      </c>
      <c r="N133" s="12"/>
    </row>
    <row r="134" spans="2:14" ht="15.75" customHeight="1" x14ac:dyDescent="0.25">
      <c r="B134" s="3"/>
      <c r="C134" s="10"/>
      <c r="D134" s="29"/>
      <c r="E134" s="29"/>
      <c r="F134" s="30"/>
      <c r="G134" s="27"/>
      <c r="I134" s="3"/>
      <c r="J134" s="26"/>
      <c r="K134" s="15"/>
      <c r="L134" s="7"/>
      <c r="M134" s="13"/>
      <c r="N134" s="12"/>
    </row>
    <row r="135" spans="2:14" ht="15.75" customHeight="1" x14ac:dyDescent="0.25">
      <c r="B135" s="3" t="s">
        <v>124</v>
      </c>
      <c r="C135" s="14" t="s">
        <v>117</v>
      </c>
      <c r="D135" s="15" t="s">
        <v>125</v>
      </c>
      <c r="E135" s="7">
        <v>5</v>
      </c>
      <c r="F135" s="13">
        <v>30</v>
      </c>
      <c r="G135" s="27"/>
      <c r="I135" s="3"/>
      <c r="J135" s="26"/>
      <c r="K135" s="29"/>
      <c r="L135" s="29"/>
      <c r="M135" s="30"/>
      <c r="N135" s="12"/>
    </row>
    <row r="136" spans="2:14" ht="15.75" customHeight="1" x14ac:dyDescent="0.25">
      <c r="B136" s="3"/>
      <c r="C136" s="14"/>
      <c r="D136" s="15"/>
      <c r="E136" s="7"/>
      <c r="F136" s="13"/>
      <c r="G136" s="27"/>
      <c r="I136" s="3" t="s">
        <v>121</v>
      </c>
      <c r="J136" s="26" t="s">
        <v>122</v>
      </c>
      <c r="K136" s="15" t="s">
        <v>123</v>
      </c>
      <c r="L136" s="7">
        <v>2</v>
      </c>
      <c r="M136" s="13">
        <v>15</v>
      </c>
      <c r="N136" s="12"/>
    </row>
    <row r="137" spans="2:14" ht="15.75" customHeight="1" x14ac:dyDescent="0.25">
      <c r="B137" s="3"/>
      <c r="C137" s="14"/>
      <c r="D137" s="29"/>
      <c r="E137" s="29"/>
      <c r="F137" s="30"/>
      <c r="G137" s="27"/>
      <c r="I137" s="3"/>
      <c r="J137" s="26"/>
      <c r="K137" s="15"/>
      <c r="L137" s="7"/>
      <c r="M137" s="13"/>
      <c r="N137" s="12"/>
    </row>
    <row r="138" spans="2:14" ht="15.75" customHeight="1" x14ac:dyDescent="0.25">
      <c r="B138" s="3" t="s">
        <v>129</v>
      </c>
      <c r="C138" s="14" t="s">
        <v>122</v>
      </c>
      <c r="D138" s="15" t="s">
        <v>130</v>
      </c>
      <c r="E138" s="7">
        <v>2</v>
      </c>
      <c r="F138" s="13">
        <v>15</v>
      </c>
      <c r="G138" s="27"/>
      <c r="I138" s="3"/>
      <c r="J138" s="26"/>
      <c r="K138" s="29"/>
      <c r="L138" s="29"/>
      <c r="M138" s="30"/>
      <c r="N138" s="12"/>
    </row>
    <row r="139" spans="2:14" ht="15.75" customHeight="1" x14ac:dyDescent="0.25">
      <c r="B139" s="3"/>
      <c r="C139" s="14"/>
      <c r="D139" s="15"/>
      <c r="E139" s="7"/>
      <c r="F139" s="13"/>
      <c r="G139" s="27"/>
      <c r="I139" s="3" t="s">
        <v>126</v>
      </c>
      <c r="J139" s="26" t="s">
        <v>127</v>
      </c>
      <c r="K139" s="15" t="s">
        <v>128</v>
      </c>
      <c r="L139" s="7">
        <v>2</v>
      </c>
      <c r="M139" s="13">
        <v>15</v>
      </c>
      <c r="N139" s="12"/>
    </row>
    <row r="140" spans="2:14" ht="15.75" customHeight="1" x14ac:dyDescent="0.25">
      <c r="B140" s="3"/>
      <c r="C140" s="14"/>
      <c r="D140" s="29"/>
      <c r="E140" s="29"/>
      <c r="F140" s="30"/>
      <c r="G140" s="27"/>
      <c r="I140" s="3"/>
      <c r="J140" s="26"/>
      <c r="K140" s="15"/>
      <c r="L140" s="7"/>
      <c r="M140" s="13"/>
      <c r="N140" s="12"/>
    </row>
    <row r="141" spans="2:14" ht="15.75" customHeight="1" x14ac:dyDescent="0.25">
      <c r="B141" s="3" t="s">
        <v>134</v>
      </c>
      <c r="C141" s="14" t="s">
        <v>127</v>
      </c>
      <c r="D141" s="15" t="s">
        <v>135</v>
      </c>
      <c r="E141" s="7">
        <v>2</v>
      </c>
      <c r="F141" s="13">
        <v>15</v>
      </c>
      <c r="G141" s="27"/>
      <c r="I141" s="3"/>
      <c r="J141" s="26"/>
      <c r="K141" s="29"/>
      <c r="L141" s="29"/>
      <c r="M141" s="30"/>
      <c r="N141" s="12"/>
    </row>
    <row r="142" spans="2:14" ht="15.75" customHeight="1" x14ac:dyDescent="0.25">
      <c r="B142" s="3"/>
      <c r="C142" s="14"/>
      <c r="D142" s="15"/>
      <c r="E142" s="7"/>
      <c r="F142" s="13"/>
      <c r="G142" s="27"/>
      <c r="I142" s="3" t="s">
        <v>131</v>
      </c>
      <c r="J142" s="26" t="s">
        <v>132</v>
      </c>
      <c r="K142" s="15" t="s">
        <v>133</v>
      </c>
      <c r="L142" s="7">
        <v>1</v>
      </c>
      <c r="M142" s="13">
        <v>7</v>
      </c>
      <c r="N142" s="12"/>
    </row>
    <row r="143" spans="2:14" ht="15.75" customHeight="1" x14ac:dyDescent="0.25">
      <c r="B143" s="3"/>
      <c r="C143" s="14"/>
      <c r="D143" s="29"/>
      <c r="E143" s="29"/>
      <c r="F143" s="30"/>
      <c r="G143" s="27"/>
      <c r="I143" s="3"/>
      <c r="J143" s="26"/>
      <c r="K143" s="15"/>
      <c r="L143" s="7"/>
      <c r="M143" s="13"/>
      <c r="N143" s="12"/>
    </row>
    <row r="144" spans="2:14" ht="15.75" customHeight="1" x14ac:dyDescent="0.25">
      <c r="B144" s="3" t="s">
        <v>139</v>
      </c>
      <c r="C144" s="14" t="s">
        <v>132</v>
      </c>
      <c r="D144" s="15" t="s">
        <v>140</v>
      </c>
      <c r="E144" s="7">
        <v>1</v>
      </c>
      <c r="F144" s="13">
        <v>7</v>
      </c>
      <c r="G144" s="27"/>
      <c r="I144" s="3"/>
      <c r="J144" s="26"/>
      <c r="K144" s="29"/>
      <c r="L144" s="29"/>
      <c r="M144" s="30"/>
      <c r="N144" s="12"/>
    </row>
    <row r="145" spans="2:14" ht="15.75" customHeight="1" x14ac:dyDescent="0.25">
      <c r="B145" s="3"/>
      <c r="C145" s="14"/>
      <c r="D145" s="15"/>
      <c r="E145" s="7"/>
      <c r="F145" s="13"/>
      <c r="G145" s="27"/>
      <c r="I145" s="3" t="s">
        <v>136</v>
      </c>
      <c r="J145" s="26" t="s">
        <v>137</v>
      </c>
      <c r="K145" s="15" t="s">
        <v>138</v>
      </c>
      <c r="L145" s="7">
        <v>1</v>
      </c>
      <c r="M145" s="13">
        <v>7</v>
      </c>
      <c r="N145" s="12"/>
    </row>
    <row r="146" spans="2:14" ht="15.75" customHeight="1" x14ac:dyDescent="0.25">
      <c r="B146" s="3"/>
      <c r="C146" s="14"/>
      <c r="D146" s="29"/>
      <c r="E146" s="29"/>
      <c r="F146" s="30"/>
      <c r="G146" s="27"/>
      <c r="I146" s="3"/>
      <c r="J146" s="26"/>
      <c r="K146" s="15"/>
      <c r="L146" s="7"/>
      <c r="M146" s="13"/>
      <c r="N146" s="12"/>
    </row>
    <row r="147" spans="2:14" ht="15.75" customHeight="1" x14ac:dyDescent="0.25">
      <c r="B147" s="3" t="s">
        <v>141</v>
      </c>
      <c r="C147" s="14" t="s">
        <v>137</v>
      </c>
      <c r="D147" s="15" t="s">
        <v>142</v>
      </c>
      <c r="E147" s="7">
        <v>1</v>
      </c>
      <c r="F147" s="13">
        <v>7</v>
      </c>
      <c r="G147" s="27"/>
      <c r="I147" s="3"/>
      <c r="J147" s="26"/>
      <c r="K147" s="15"/>
      <c r="L147" s="7"/>
      <c r="M147" s="13"/>
      <c r="N147" s="12"/>
    </row>
    <row r="148" spans="2:14" ht="15.75" customHeight="1" x14ac:dyDescent="0.25">
      <c r="B148" s="3"/>
      <c r="C148" s="14"/>
      <c r="D148" s="15"/>
      <c r="E148" s="7"/>
      <c r="F148" s="13"/>
      <c r="G148" s="27"/>
      <c r="L148" s="12"/>
      <c r="M148" s="12"/>
      <c r="N148" s="12"/>
    </row>
    <row r="149" spans="2:14" ht="15.75" customHeight="1" x14ac:dyDescent="0.25">
      <c r="B149" s="3"/>
      <c r="C149" s="14"/>
      <c r="D149" s="15"/>
      <c r="E149" s="7"/>
      <c r="F149" s="13"/>
      <c r="G149" s="27"/>
      <c r="L149" s="12"/>
      <c r="M149" s="12"/>
      <c r="N149" s="12"/>
    </row>
    <row r="150" spans="2:14" ht="15.75" customHeight="1" x14ac:dyDescent="0.25">
      <c r="L150" s="12"/>
      <c r="M150" s="12"/>
      <c r="N150" s="12"/>
    </row>
    <row r="151" spans="2:14" ht="15.75" customHeight="1" x14ac:dyDescent="0.25">
      <c r="L151" s="12"/>
      <c r="M151" s="12"/>
      <c r="N151" s="12"/>
    </row>
    <row r="152" spans="2:14" ht="15.75" customHeight="1" x14ac:dyDescent="0.25">
      <c r="L152" s="12"/>
      <c r="M152" s="12"/>
      <c r="N152" s="12"/>
    </row>
    <row r="153" spans="2:14" ht="15.75" customHeight="1" x14ac:dyDescent="0.25"/>
    <row r="154" spans="2:14" ht="15.75" customHeight="1" x14ac:dyDescent="0.25"/>
    <row r="155" spans="2:14" ht="15.75" customHeight="1" x14ac:dyDescent="0.25"/>
    <row r="156" spans="2:14" ht="15.75" customHeight="1" x14ac:dyDescent="0.25"/>
    <row r="157" spans="2:14" ht="15.75" customHeight="1" x14ac:dyDescent="0.25"/>
    <row r="158" spans="2:14" ht="15.75" customHeight="1" x14ac:dyDescent="0.25"/>
    <row r="159" spans="2:14" ht="15.75" customHeight="1" x14ac:dyDescent="0.25"/>
    <row r="160" spans="2:14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7">
    <mergeCell ref="I128:I129"/>
    <mergeCell ref="J128:J129"/>
    <mergeCell ref="K128:K129"/>
    <mergeCell ref="L128:L129"/>
    <mergeCell ref="M128:M129"/>
    <mergeCell ref="B127:G127"/>
    <mergeCell ref="C129:F129"/>
    <mergeCell ref="B130:B131"/>
    <mergeCell ref="C130:C131"/>
    <mergeCell ref="D130:D131"/>
    <mergeCell ref="E130:E131"/>
    <mergeCell ref="F130:F131"/>
    <mergeCell ref="I113:I114"/>
    <mergeCell ref="J113:J114"/>
    <mergeCell ref="K113:K114"/>
    <mergeCell ref="L113:N113"/>
    <mergeCell ref="B115:B116"/>
    <mergeCell ref="C115:C116"/>
    <mergeCell ref="D115:D116"/>
    <mergeCell ref="E115:G115"/>
    <mergeCell ref="J127:M127"/>
    <mergeCell ref="I105:I106"/>
    <mergeCell ref="J105:J106"/>
    <mergeCell ref="K105:K106"/>
    <mergeCell ref="L105:N105"/>
    <mergeCell ref="B105:B106"/>
    <mergeCell ref="C105:C106"/>
    <mergeCell ref="D105:D106"/>
    <mergeCell ref="E105:G105"/>
    <mergeCell ref="I109:I110"/>
    <mergeCell ref="J109:J110"/>
    <mergeCell ref="K109:K110"/>
    <mergeCell ref="L109:N109"/>
    <mergeCell ref="B110:B111"/>
    <mergeCell ref="C110:C111"/>
    <mergeCell ref="D110:D111"/>
    <mergeCell ref="E110:G110"/>
    <mergeCell ref="I97:I98"/>
    <mergeCell ref="J97:J98"/>
    <mergeCell ref="K97:K98"/>
    <mergeCell ref="L97:N97"/>
    <mergeCell ref="B97:B98"/>
    <mergeCell ref="C97:C98"/>
    <mergeCell ref="D97:D98"/>
    <mergeCell ref="E97:G97"/>
    <mergeCell ref="I101:I102"/>
    <mergeCell ref="J101:J102"/>
    <mergeCell ref="K101:K102"/>
    <mergeCell ref="L101:N101"/>
    <mergeCell ref="B101:B102"/>
    <mergeCell ref="C101:C102"/>
    <mergeCell ref="D101:D102"/>
    <mergeCell ref="E101:G101"/>
    <mergeCell ref="I87:I88"/>
    <mergeCell ref="J87:J88"/>
    <mergeCell ref="K87:K88"/>
    <mergeCell ref="L87:N87"/>
    <mergeCell ref="B87:B88"/>
    <mergeCell ref="C87:C88"/>
    <mergeCell ref="D87:D88"/>
    <mergeCell ref="E87:G87"/>
    <mergeCell ref="I92:I93"/>
    <mergeCell ref="J92:J93"/>
    <mergeCell ref="K92:K93"/>
    <mergeCell ref="L92:N92"/>
    <mergeCell ref="B92:B93"/>
    <mergeCell ref="C92:C93"/>
    <mergeCell ref="D92:D93"/>
    <mergeCell ref="E92:G92"/>
    <mergeCell ref="I77:I78"/>
    <mergeCell ref="J77:J78"/>
    <mergeCell ref="K77:K78"/>
    <mergeCell ref="L77:N77"/>
    <mergeCell ref="B77:B78"/>
    <mergeCell ref="C77:C78"/>
    <mergeCell ref="D77:D78"/>
    <mergeCell ref="E77:G77"/>
    <mergeCell ref="I82:I83"/>
    <mergeCell ref="J82:J83"/>
    <mergeCell ref="K82:K83"/>
    <mergeCell ref="L82:N82"/>
    <mergeCell ref="B82:B83"/>
    <mergeCell ref="C82:C83"/>
    <mergeCell ref="D82:D83"/>
    <mergeCell ref="E82:G82"/>
    <mergeCell ref="I67:I68"/>
    <mergeCell ref="J67:J68"/>
    <mergeCell ref="K67:K68"/>
    <mergeCell ref="L67:N67"/>
    <mergeCell ref="B67:B68"/>
    <mergeCell ref="C67:C68"/>
    <mergeCell ref="D67:D68"/>
    <mergeCell ref="E67:G67"/>
    <mergeCell ref="I72:I73"/>
    <mergeCell ref="J72:J73"/>
    <mergeCell ref="K72:K73"/>
    <mergeCell ref="L72:N72"/>
    <mergeCell ref="B72:B73"/>
    <mergeCell ref="C72:C73"/>
    <mergeCell ref="D72:D73"/>
    <mergeCell ref="E72:G72"/>
    <mergeCell ref="I57:I58"/>
    <mergeCell ref="J57:J58"/>
    <mergeCell ref="K57:K58"/>
    <mergeCell ref="L57:N57"/>
    <mergeCell ref="B57:B58"/>
    <mergeCell ref="C57:C58"/>
    <mergeCell ref="D57:D58"/>
    <mergeCell ref="E57:G57"/>
    <mergeCell ref="I62:I63"/>
    <mergeCell ref="J62:J63"/>
    <mergeCell ref="K62:K63"/>
    <mergeCell ref="L62:N62"/>
    <mergeCell ref="B62:B63"/>
    <mergeCell ref="C62:C63"/>
    <mergeCell ref="D62:D63"/>
    <mergeCell ref="E62:G62"/>
    <mergeCell ref="I47:I48"/>
    <mergeCell ref="J47:J48"/>
    <mergeCell ref="K47:K48"/>
    <mergeCell ref="L47:N47"/>
    <mergeCell ref="B47:B48"/>
    <mergeCell ref="C47:C48"/>
    <mergeCell ref="D47:D48"/>
    <mergeCell ref="E47:G47"/>
    <mergeCell ref="I52:I53"/>
    <mergeCell ref="J52:J53"/>
    <mergeCell ref="K52:K53"/>
    <mergeCell ref="L52:N52"/>
    <mergeCell ref="B52:B53"/>
    <mergeCell ref="C52:C53"/>
    <mergeCell ref="D52:D53"/>
    <mergeCell ref="E52:G52"/>
    <mergeCell ref="I37:I38"/>
    <mergeCell ref="J37:J38"/>
    <mergeCell ref="K37:K38"/>
    <mergeCell ref="L37:N37"/>
    <mergeCell ref="B37:B38"/>
    <mergeCell ref="C37:C38"/>
    <mergeCell ref="D37:D38"/>
    <mergeCell ref="E37:G37"/>
    <mergeCell ref="I42:I43"/>
    <mergeCell ref="J42:J43"/>
    <mergeCell ref="K42:K43"/>
    <mergeCell ref="L42:N42"/>
    <mergeCell ref="B42:B43"/>
    <mergeCell ref="C42:C43"/>
    <mergeCell ref="D42:D43"/>
    <mergeCell ref="E42:G42"/>
    <mergeCell ref="B27:B28"/>
    <mergeCell ref="C27:C28"/>
    <mergeCell ref="D27:D28"/>
    <mergeCell ref="E27:G27"/>
    <mergeCell ref="I27:I28"/>
    <mergeCell ref="J27:J28"/>
    <mergeCell ref="K27:K28"/>
    <mergeCell ref="L27:N27"/>
    <mergeCell ref="B32:B33"/>
    <mergeCell ref="C32:C33"/>
    <mergeCell ref="D32:D33"/>
    <mergeCell ref="E32:G32"/>
    <mergeCell ref="I32:I33"/>
    <mergeCell ref="J32:J33"/>
    <mergeCell ref="K32:K33"/>
    <mergeCell ref="L32:N32"/>
    <mergeCell ref="B17:B18"/>
    <mergeCell ref="C17:C18"/>
    <mergeCell ref="D17:D18"/>
    <mergeCell ref="E17:G17"/>
    <mergeCell ref="I17:I18"/>
    <mergeCell ref="J17:J18"/>
    <mergeCell ref="K17:K18"/>
    <mergeCell ref="L17:N17"/>
    <mergeCell ref="B22:B23"/>
    <mergeCell ref="C22:C23"/>
    <mergeCell ref="D22:D23"/>
    <mergeCell ref="E22:G22"/>
    <mergeCell ref="I22:I23"/>
    <mergeCell ref="J22:J23"/>
    <mergeCell ref="K22:K23"/>
    <mergeCell ref="L22:N22"/>
    <mergeCell ref="B7:B8"/>
    <mergeCell ref="C7:C8"/>
    <mergeCell ref="D7:D8"/>
    <mergeCell ref="E7:G7"/>
    <mergeCell ref="I7:I8"/>
    <mergeCell ref="J7:J8"/>
    <mergeCell ref="K7:K8"/>
    <mergeCell ref="L7:N7"/>
    <mergeCell ref="B12:B13"/>
    <mergeCell ref="C12:C13"/>
    <mergeCell ref="D12:D13"/>
    <mergeCell ref="E12:G12"/>
    <mergeCell ref="I12:I13"/>
    <mergeCell ref="J12:J13"/>
    <mergeCell ref="K12:K13"/>
    <mergeCell ref="L12:N12"/>
    <mergeCell ref="C1:G1"/>
    <mergeCell ref="J1:N1"/>
    <mergeCell ref="B2:B3"/>
    <mergeCell ref="C2:C3"/>
    <mergeCell ref="D2:D3"/>
    <mergeCell ref="E2:G2"/>
    <mergeCell ref="I2:I3"/>
    <mergeCell ref="J2:J3"/>
    <mergeCell ref="K2:K3"/>
    <mergeCell ref="L2:N2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3"/>
  <sheetViews>
    <sheetView zoomScale="40" zoomScaleNormal="40" workbookViewId="0">
      <selection activeCell="K37" sqref="K37"/>
    </sheetView>
  </sheetViews>
  <sheetFormatPr defaultColWidth="11" defaultRowHeight="15.75" x14ac:dyDescent="0.25"/>
  <cols>
    <col min="1" max="5" width="33" customWidth="1"/>
    <col min="6" max="6" width="2" customWidth="1"/>
    <col min="7" max="7" width="13.875" customWidth="1"/>
    <col min="8" max="10" width="35" customWidth="1"/>
    <col min="11" max="11" width="35.875" customWidth="1"/>
    <col min="12" max="12" width="33.875" customWidth="1"/>
  </cols>
  <sheetData>
    <row r="1" spans="1:12" ht="21" x14ac:dyDescent="0.25">
      <c r="F1" s="632"/>
    </row>
    <row r="2" spans="1:12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2" x14ac:dyDescent="0.25">
      <c r="A3" s="365"/>
      <c r="B3" s="365"/>
      <c r="C3" s="32"/>
      <c r="D3" s="365"/>
      <c r="E3" s="32"/>
      <c r="F3" s="32"/>
      <c r="G3" s="364"/>
      <c r="H3" s="365"/>
      <c r="I3" s="365"/>
      <c r="J3" s="365"/>
    </row>
    <row r="4" spans="1:12" ht="15.6" customHeight="1" x14ac:dyDescent="0.25">
      <c r="F4" s="237"/>
    </row>
    <row r="5" spans="1:12" x14ac:dyDescent="0.25">
      <c r="A5" s="411"/>
      <c r="B5" s="412">
        <v>1</v>
      </c>
      <c r="C5" s="241" t="s">
        <v>200</v>
      </c>
      <c r="D5" s="413"/>
      <c r="E5" s="414"/>
      <c r="F5" s="237"/>
      <c r="G5" s="410"/>
      <c r="H5" s="411"/>
      <c r="I5" s="412">
        <v>1</v>
      </c>
      <c r="J5" s="241" t="s">
        <v>201</v>
      </c>
    </row>
    <row r="6" spans="1:12" ht="16.5" thickBot="1" x14ac:dyDescent="0.3">
      <c r="A6" s="245"/>
      <c r="B6" s="245" t="s">
        <v>1273</v>
      </c>
      <c r="C6" s="245" t="s">
        <v>1274</v>
      </c>
      <c r="D6" s="245" t="s">
        <v>1275</v>
      </c>
      <c r="E6" s="351"/>
      <c r="F6" s="246"/>
      <c r="G6" s="633"/>
      <c r="H6" s="415"/>
      <c r="I6" s="245" t="s">
        <v>358</v>
      </c>
      <c r="J6" s="245" t="s">
        <v>1274</v>
      </c>
      <c r="K6" s="819" t="s">
        <v>1275</v>
      </c>
    </row>
    <row r="7" spans="1:12" ht="32.25" thickBot="1" x14ac:dyDescent="0.55000000000000004">
      <c r="A7" s="499">
        <v>1</v>
      </c>
      <c r="B7" s="499">
        <v>2</v>
      </c>
      <c r="C7" s="499">
        <v>3</v>
      </c>
      <c r="D7" s="499">
        <v>4</v>
      </c>
      <c r="E7" s="499">
        <v>5</v>
      </c>
      <c r="F7" s="217"/>
      <c r="G7" s="250" t="s">
        <v>109</v>
      </c>
      <c r="H7" s="499">
        <v>1</v>
      </c>
      <c r="I7" s="499">
        <v>2</v>
      </c>
      <c r="J7" s="499">
        <v>3</v>
      </c>
      <c r="K7" s="499">
        <v>4</v>
      </c>
      <c r="L7" s="499">
        <v>5</v>
      </c>
    </row>
    <row r="8" spans="1:12" x14ac:dyDescent="0.25">
      <c r="A8" s="805"/>
      <c r="B8" s="919"/>
      <c r="C8" s="805"/>
      <c r="D8" s="805"/>
      <c r="E8" s="916"/>
      <c r="F8" s="32"/>
      <c r="G8" s="925" t="s">
        <v>359</v>
      </c>
      <c r="H8" s="805"/>
      <c r="I8" s="919"/>
      <c r="J8" s="805"/>
      <c r="K8" s="805"/>
      <c r="L8" s="916"/>
    </row>
    <row r="9" spans="1:12" x14ac:dyDescent="0.25">
      <c r="A9" s="634" t="s">
        <v>626</v>
      </c>
      <c r="B9" s="920"/>
      <c r="C9" s="634" t="s">
        <v>626</v>
      </c>
      <c r="D9" s="634" t="s">
        <v>626</v>
      </c>
      <c r="E9" s="917"/>
      <c r="F9" s="32"/>
      <c r="G9" s="926"/>
      <c r="H9" s="634" t="s">
        <v>206</v>
      </c>
      <c r="I9" s="920"/>
      <c r="J9" s="634" t="s">
        <v>206</v>
      </c>
      <c r="K9" s="634" t="s">
        <v>206</v>
      </c>
      <c r="L9" s="917"/>
    </row>
    <row r="10" spans="1:12" ht="32.25" thickBot="1" x14ac:dyDescent="0.3">
      <c r="A10" s="634" t="s">
        <v>1276</v>
      </c>
      <c r="B10" s="921"/>
      <c r="C10" s="634" t="s">
        <v>1277</v>
      </c>
      <c r="D10" s="634" t="s">
        <v>1278</v>
      </c>
      <c r="E10" s="918"/>
      <c r="F10" s="32"/>
      <c r="G10" s="876"/>
      <c r="H10" s="634" t="s">
        <v>1279</v>
      </c>
      <c r="I10" s="921"/>
      <c r="J10" s="634" t="s">
        <v>1280</v>
      </c>
      <c r="K10" s="634" t="s">
        <v>1821</v>
      </c>
      <c r="L10" s="918"/>
    </row>
    <row r="11" spans="1:12" ht="16.5" thickBot="1" x14ac:dyDescent="0.3">
      <c r="A11" s="805"/>
      <c r="B11" s="805" t="s">
        <v>203</v>
      </c>
      <c r="C11" s="805"/>
      <c r="D11" s="805"/>
      <c r="E11" s="635" t="s">
        <v>203</v>
      </c>
      <c r="F11" s="203"/>
      <c r="G11" s="872" t="s">
        <v>373</v>
      </c>
      <c r="H11" s="805"/>
      <c r="I11" s="805" t="s">
        <v>204</v>
      </c>
      <c r="J11" s="805"/>
      <c r="K11" s="805"/>
      <c r="L11" s="813" t="s">
        <v>204</v>
      </c>
    </row>
    <row r="12" spans="1:12" ht="16.5" thickBot="1" x14ac:dyDescent="0.3">
      <c r="A12" s="634" t="s">
        <v>626</v>
      </c>
      <c r="B12" s="634" t="s">
        <v>1281</v>
      </c>
      <c r="C12" s="634" t="s">
        <v>626</v>
      </c>
      <c r="D12" s="634" t="s">
        <v>626</v>
      </c>
      <c r="E12" s="634" t="s">
        <v>1813</v>
      </c>
      <c r="F12" s="32"/>
      <c r="G12" s="872"/>
      <c r="H12" s="634" t="s">
        <v>206</v>
      </c>
      <c r="I12" s="634" t="s">
        <v>1819</v>
      </c>
      <c r="J12" s="634" t="s">
        <v>206</v>
      </c>
      <c r="K12" s="634" t="s">
        <v>206</v>
      </c>
      <c r="L12" s="814" t="s">
        <v>1823</v>
      </c>
    </row>
    <row r="13" spans="1:12" ht="32.25" thickBot="1" x14ac:dyDescent="0.3">
      <c r="A13" s="634" t="s">
        <v>1276</v>
      </c>
      <c r="B13" s="636" t="s">
        <v>1282</v>
      </c>
      <c r="C13" s="634" t="s">
        <v>1277</v>
      </c>
      <c r="D13" s="636" t="s">
        <v>1278</v>
      </c>
      <c r="E13" s="636" t="s">
        <v>1283</v>
      </c>
      <c r="F13" s="32"/>
      <c r="G13" s="872"/>
      <c r="H13" s="636" t="s">
        <v>1279</v>
      </c>
      <c r="I13" s="636" t="s">
        <v>1282</v>
      </c>
      <c r="J13" s="636" t="s">
        <v>1280</v>
      </c>
      <c r="K13" s="636" t="s">
        <v>1821</v>
      </c>
      <c r="L13" s="815" t="s">
        <v>1283</v>
      </c>
    </row>
    <row r="14" spans="1:12" ht="16.5" thickBot="1" x14ac:dyDescent="0.3">
      <c r="A14" s="805"/>
      <c r="B14" s="805" t="s">
        <v>203</v>
      </c>
      <c r="C14" s="805"/>
      <c r="D14" s="805"/>
      <c r="E14" s="805" t="s">
        <v>203</v>
      </c>
      <c r="F14" s="203"/>
      <c r="G14" s="872" t="s">
        <v>376</v>
      </c>
      <c r="H14" s="805"/>
      <c r="I14" s="805" t="s">
        <v>204</v>
      </c>
      <c r="J14" s="805"/>
      <c r="K14" s="805"/>
      <c r="L14" s="805" t="s">
        <v>204</v>
      </c>
    </row>
    <row r="15" spans="1:12" ht="16.5" thickBot="1" x14ac:dyDescent="0.3">
      <c r="A15" s="634" t="s">
        <v>626</v>
      </c>
      <c r="B15" s="634" t="s">
        <v>1281</v>
      </c>
      <c r="C15" s="634" t="s">
        <v>626</v>
      </c>
      <c r="D15" s="634" t="s">
        <v>626</v>
      </c>
      <c r="E15" s="634" t="s">
        <v>1813</v>
      </c>
      <c r="F15" s="32"/>
      <c r="G15" s="872"/>
      <c r="H15" s="634" t="s">
        <v>206</v>
      </c>
      <c r="I15" s="634" t="s">
        <v>1819</v>
      </c>
      <c r="J15" s="634" t="s">
        <v>206</v>
      </c>
      <c r="K15" s="634" t="s">
        <v>206</v>
      </c>
      <c r="L15" s="634" t="s">
        <v>1823</v>
      </c>
    </row>
    <row r="16" spans="1:12" ht="32.25" thickBot="1" x14ac:dyDescent="0.3">
      <c r="A16" s="634" t="s">
        <v>1276</v>
      </c>
      <c r="B16" s="636" t="s">
        <v>1282</v>
      </c>
      <c r="C16" s="634" t="s">
        <v>1277</v>
      </c>
      <c r="D16" s="636" t="s">
        <v>1278</v>
      </c>
      <c r="E16" s="636" t="s">
        <v>1283</v>
      </c>
      <c r="F16" s="32"/>
      <c r="G16" s="872"/>
      <c r="H16" s="636" t="s">
        <v>1279</v>
      </c>
      <c r="I16" s="636" t="s">
        <v>1282</v>
      </c>
      <c r="J16" s="636" t="s">
        <v>1280</v>
      </c>
      <c r="K16" s="636" t="s">
        <v>1821</v>
      </c>
      <c r="L16" s="636" t="s">
        <v>1283</v>
      </c>
    </row>
    <row r="17" spans="1:12" ht="16.5" thickBot="1" x14ac:dyDescent="0.3">
      <c r="A17" s="805"/>
      <c r="B17" s="806"/>
      <c r="C17" s="805"/>
      <c r="D17" s="805"/>
      <c r="E17" s="805" t="s">
        <v>203</v>
      </c>
      <c r="F17" s="203"/>
      <c r="G17" s="872" t="s">
        <v>382</v>
      </c>
      <c r="H17" s="805"/>
      <c r="I17" s="805"/>
      <c r="J17" s="805"/>
      <c r="K17" s="805"/>
      <c r="L17" s="805" t="s">
        <v>204</v>
      </c>
    </row>
    <row r="18" spans="1:12" ht="16.5" thickBot="1" x14ac:dyDescent="0.3">
      <c r="A18" s="634" t="s">
        <v>626</v>
      </c>
      <c r="B18" s="807" t="s">
        <v>626</v>
      </c>
      <c r="C18" s="637" t="s">
        <v>626</v>
      </c>
      <c r="D18" s="634" t="s">
        <v>626</v>
      </c>
      <c r="E18" s="634" t="s">
        <v>1813</v>
      </c>
      <c r="F18" s="32"/>
      <c r="G18" s="872"/>
      <c r="H18" s="634" t="s">
        <v>206</v>
      </c>
      <c r="I18" s="809" t="s">
        <v>206</v>
      </c>
      <c r="J18" s="634" t="s">
        <v>206</v>
      </c>
      <c r="K18" s="634" t="s">
        <v>206</v>
      </c>
      <c r="L18" s="634" t="s">
        <v>1823</v>
      </c>
    </row>
    <row r="19" spans="1:12" ht="32.25" thickBot="1" x14ac:dyDescent="0.3">
      <c r="A19" s="634" t="s">
        <v>1276</v>
      </c>
      <c r="B19" s="807" t="s">
        <v>1814</v>
      </c>
      <c r="C19" s="634" t="s">
        <v>1277</v>
      </c>
      <c r="D19" s="634" t="s">
        <v>1278</v>
      </c>
      <c r="E19" s="636" t="s">
        <v>1283</v>
      </c>
      <c r="F19" s="32"/>
      <c r="G19" s="872"/>
      <c r="H19" s="634" t="s">
        <v>1279</v>
      </c>
      <c r="I19" s="634" t="s">
        <v>1820</v>
      </c>
      <c r="J19" s="634" t="s">
        <v>1280</v>
      </c>
      <c r="K19" s="634" t="s">
        <v>1821</v>
      </c>
      <c r="L19" s="636" t="s">
        <v>1283</v>
      </c>
    </row>
    <row r="20" spans="1:12" ht="16.5" thickBot="1" x14ac:dyDescent="0.3">
      <c r="A20" s="521" t="s">
        <v>205</v>
      </c>
      <c r="B20" s="521" t="s">
        <v>205</v>
      </c>
      <c r="C20" s="521" t="s">
        <v>205</v>
      </c>
      <c r="D20" s="521" t="s">
        <v>205</v>
      </c>
      <c r="E20" s="521" t="s">
        <v>205</v>
      </c>
      <c r="F20" s="203"/>
      <c r="G20" s="220" t="s">
        <v>386</v>
      </c>
      <c r="H20" s="521" t="s">
        <v>208</v>
      </c>
      <c r="I20" s="521" t="s">
        <v>208</v>
      </c>
      <c r="J20" s="521" t="s">
        <v>208</v>
      </c>
      <c r="K20" s="521" t="s">
        <v>208</v>
      </c>
      <c r="L20" s="521" t="s">
        <v>208</v>
      </c>
    </row>
    <row r="21" spans="1:12" ht="16.5" thickBot="1" x14ac:dyDescent="0.3">
      <c r="A21" s="805" t="s">
        <v>203</v>
      </c>
      <c r="B21" s="806"/>
      <c r="C21" s="805" t="s">
        <v>203</v>
      </c>
      <c r="D21" s="805" t="s">
        <v>203</v>
      </c>
      <c r="E21" s="805"/>
      <c r="F21" s="32"/>
      <c r="G21" s="877" t="s">
        <v>387</v>
      </c>
      <c r="H21" s="805" t="s">
        <v>204</v>
      </c>
      <c r="I21" s="810"/>
      <c r="J21" s="805" t="s">
        <v>204</v>
      </c>
      <c r="K21" s="805" t="s">
        <v>204</v>
      </c>
      <c r="L21" s="805"/>
    </row>
    <row r="22" spans="1:12" ht="16.5" thickBot="1" x14ac:dyDescent="0.3">
      <c r="A22" s="634" t="s">
        <v>1286</v>
      </c>
      <c r="B22" s="807" t="s">
        <v>626</v>
      </c>
      <c r="C22" s="634" t="s">
        <v>1287</v>
      </c>
      <c r="D22" s="634" t="s">
        <v>1288</v>
      </c>
      <c r="E22" s="634" t="s">
        <v>626</v>
      </c>
      <c r="F22" s="32"/>
      <c r="G22" s="877"/>
      <c r="H22" s="634" t="s">
        <v>1289</v>
      </c>
      <c r="I22" s="809" t="s">
        <v>206</v>
      </c>
      <c r="J22" s="634" t="s">
        <v>1290</v>
      </c>
      <c r="K22" s="634" t="s">
        <v>1822</v>
      </c>
      <c r="L22" s="634" t="s">
        <v>206</v>
      </c>
    </row>
    <row r="23" spans="1:12" ht="32.25" thickBot="1" x14ac:dyDescent="0.3">
      <c r="A23" s="636" t="s">
        <v>1274</v>
      </c>
      <c r="B23" s="807" t="s">
        <v>1814</v>
      </c>
      <c r="C23" s="636" t="s">
        <v>1291</v>
      </c>
      <c r="D23" s="636" t="s">
        <v>1292</v>
      </c>
      <c r="E23" s="634" t="s">
        <v>1293</v>
      </c>
      <c r="F23" s="32"/>
      <c r="G23" s="877"/>
      <c r="H23" s="636" t="s">
        <v>1274</v>
      </c>
      <c r="I23" s="808" t="s">
        <v>1820</v>
      </c>
      <c r="J23" s="636" t="s">
        <v>1291</v>
      </c>
      <c r="K23" s="636" t="s">
        <v>1292</v>
      </c>
      <c r="L23" s="636" t="s">
        <v>1824</v>
      </c>
    </row>
    <row r="24" spans="1:12" ht="16.5" thickBot="1" x14ac:dyDescent="0.3">
      <c r="A24" s="805" t="s">
        <v>203</v>
      </c>
      <c r="B24" s="806"/>
      <c r="C24" s="805" t="s">
        <v>203</v>
      </c>
      <c r="D24" s="805" t="s">
        <v>203</v>
      </c>
      <c r="E24" s="805"/>
      <c r="F24" s="32"/>
      <c r="G24" s="872" t="s">
        <v>390</v>
      </c>
      <c r="H24" s="805" t="s">
        <v>204</v>
      </c>
      <c r="I24" s="810"/>
      <c r="J24" s="805" t="s">
        <v>204</v>
      </c>
      <c r="K24" s="805" t="s">
        <v>204</v>
      </c>
      <c r="L24" s="805"/>
    </row>
    <row r="25" spans="1:12" ht="16.5" thickBot="1" x14ac:dyDescent="0.3">
      <c r="A25" s="634" t="s">
        <v>1286</v>
      </c>
      <c r="B25" s="807" t="s">
        <v>626</v>
      </c>
      <c r="C25" s="634" t="s">
        <v>1294</v>
      </c>
      <c r="D25" s="634" t="s">
        <v>1288</v>
      </c>
      <c r="E25" s="634" t="s">
        <v>626</v>
      </c>
      <c r="F25" s="32"/>
      <c r="G25" s="872"/>
      <c r="H25" s="634" t="s">
        <v>1289</v>
      </c>
      <c r="I25" s="809" t="s">
        <v>206</v>
      </c>
      <c r="J25" s="634" t="s">
        <v>1295</v>
      </c>
      <c r="K25" s="634" t="s">
        <v>1822</v>
      </c>
      <c r="L25" s="634" t="s">
        <v>206</v>
      </c>
    </row>
    <row r="26" spans="1:12" ht="32.25" thickBot="1" x14ac:dyDescent="0.3">
      <c r="A26" s="636" t="s">
        <v>1274</v>
      </c>
      <c r="B26" s="807" t="s">
        <v>1814</v>
      </c>
      <c r="C26" s="636" t="s">
        <v>1291</v>
      </c>
      <c r="D26" s="636" t="s">
        <v>1292</v>
      </c>
      <c r="E26" s="636" t="s">
        <v>1293</v>
      </c>
      <c r="F26" s="32"/>
      <c r="G26" s="872"/>
      <c r="H26" s="636" t="s">
        <v>1274</v>
      </c>
      <c r="I26" s="808" t="s">
        <v>1820</v>
      </c>
      <c r="J26" s="636" t="s">
        <v>1291</v>
      </c>
      <c r="K26" s="636" t="s">
        <v>1292</v>
      </c>
      <c r="L26" s="636" t="s">
        <v>1824</v>
      </c>
    </row>
    <row r="27" spans="1:12" ht="16.5" thickBot="1" x14ac:dyDescent="0.3">
      <c r="A27" s="919"/>
      <c r="B27" s="806"/>
      <c r="C27" s="912"/>
      <c r="D27" s="912"/>
      <c r="E27" s="805"/>
      <c r="F27" s="32"/>
      <c r="G27" s="872" t="s">
        <v>393</v>
      </c>
      <c r="H27" s="919"/>
      <c r="I27" s="810"/>
      <c r="J27" s="912"/>
      <c r="K27" s="912"/>
      <c r="L27" s="805"/>
    </row>
    <row r="28" spans="1:12" ht="16.5" thickBot="1" x14ac:dyDescent="0.3">
      <c r="A28" s="920"/>
      <c r="B28" s="807" t="s">
        <v>626</v>
      </c>
      <c r="C28" s="913"/>
      <c r="D28" s="913"/>
      <c r="E28" s="634" t="s">
        <v>626</v>
      </c>
      <c r="F28" s="32"/>
      <c r="G28" s="872"/>
      <c r="H28" s="920"/>
      <c r="I28" s="809" t="s">
        <v>206</v>
      </c>
      <c r="J28" s="913"/>
      <c r="K28" s="913"/>
      <c r="L28" s="634" t="s">
        <v>206</v>
      </c>
    </row>
    <row r="29" spans="1:12" ht="32.25" thickBot="1" x14ac:dyDescent="0.3">
      <c r="A29" s="921"/>
      <c r="B29" s="807" t="s">
        <v>1814</v>
      </c>
      <c r="C29" s="914"/>
      <c r="D29" s="914"/>
      <c r="E29" s="636" t="s">
        <v>1293</v>
      </c>
      <c r="F29" s="32"/>
      <c r="G29" s="872"/>
      <c r="H29" s="921"/>
      <c r="I29" s="634" t="s">
        <v>1820</v>
      </c>
      <c r="J29" s="913"/>
      <c r="K29" s="914"/>
      <c r="L29" s="636" t="s">
        <v>1824</v>
      </c>
    </row>
    <row r="30" spans="1:12" ht="16.5" thickBot="1" x14ac:dyDescent="0.3">
      <c r="A30" s="919"/>
      <c r="B30" s="912"/>
      <c r="C30" s="912"/>
      <c r="D30" s="912"/>
      <c r="E30" s="912"/>
      <c r="F30" s="32"/>
      <c r="G30" s="872" t="s">
        <v>396</v>
      </c>
      <c r="H30" s="919"/>
      <c r="I30" s="912"/>
      <c r="J30" s="912"/>
      <c r="K30" s="912"/>
      <c r="L30" s="912"/>
    </row>
    <row r="31" spans="1:12" ht="16.5" thickBot="1" x14ac:dyDescent="0.3">
      <c r="A31" s="920"/>
      <c r="B31" s="913"/>
      <c r="C31" s="913"/>
      <c r="D31" s="913"/>
      <c r="E31" s="913"/>
      <c r="F31" s="32"/>
      <c r="G31" s="872"/>
      <c r="H31" s="920"/>
      <c r="I31" s="913"/>
      <c r="J31" s="913"/>
      <c r="K31" s="913"/>
      <c r="L31" s="913"/>
    </row>
    <row r="32" spans="1:12" ht="16.5" thickBot="1" x14ac:dyDescent="0.3">
      <c r="A32" s="921"/>
      <c r="B32" s="914"/>
      <c r="C32" s="914"/>
      <c r="D32" s="914"/>
      <c r="E32" s="914"/>
      <c r="F32" s="32"/>
      <c r="G32" s="872"/>
      <c r="H32" s="921"/>
      <c r="I32" s="914"/>
      <c r="J32" s="914"/>
      <c r="K32" s="914"/>
      <c r="L32" s="914"/>
    </row>
    <row r="33" spans="1:12" x14ac:dyDescent="0.25">
      <c r="A33" s="32"/>
      <c r="B33" s="32"/>
      <c r="C33" s="32"/>
      <c r="D33" s="32"/>
      <c r="E33" s="32"/>
      <c r="F33" s="32"/>
      <c r="G33" s="203"/>
      <c r="H33" s="32"/>
      <c r="I33" s="32"/>
      <c r="J33" s="32"/>
    </row>
    <row r="34" spans="1:12" x14ac:dyDescent="0.25">
      <c r="A34" s="32"/>
      <c r="B34" s="32"/>
      <c r="C34" s="32"/>
      <c r="D34" s="32"/>
      <c r="E34" s="32"/>
      <c r="F34" s="32"/>
      <c r="G34" s="203"/>
      <c r="H34" s="32"/>
      <c r="I34" s="32"/>
      <c r="J34" s="32"/>
    </row>
    <row r="35" spans="1:12" x14ac:dyDescent="0.25">
      <c r="F35" s="237"/>
    </row>
    <row r="36" spans="1:12" x14ac:dyDescent="0.25">
      <c r="A36" s="411"/>
      <c r="B36" s="412">
        <f>B5+1</f>
        <v>2</v>
      </c>
      <c r="C36" s="241" t="str">
        <f>C5</f>
        <v>HAFTA</v>
      </c>
      <c r="D36" s="413"/>
      <c r="E36" s="414"/>
      <c r="F36" s="237"/>
      <c r="G36" s="410"/>
      <c r="H36" s="411"/>
      <c r="I36" s="412">
        <f>I5+1</f>
        <v>2</v>
      </c>
      <c r="J36" s="241" t="str">
        <f>J5</f>
        <v>WEEK</v>
      </c>
    </row>
    <row r="37" spans="1:12" ht="16.5" thickBot="1" x14ac:dyDescent="0.3">
      <c r="A37" s="245"/>
      <c r="B37" s="245" t="str">
        <f>B6:G6</f>
        <v>Staj sorumluları:</v>
      </c>
      <c r="C37" s="245" t="str">
        <f>C6:H6</f>
        <v>Dr.Berat Meryem Alkan</v>
      </c>
      <c r="D37" s="245" t="str">
        <f>D6:I6</f>
        <v>Dr.Müyesser Aras</v>
      </c>
      <c r="E37" s="351"/>
      <c r="F37" s="246"/>
      <c r="G37" s="633"/>
      <c r="H37" s="415"/>
      <c r="I37" s="245" t="str">
        <f>I6:N6</f>
        <v>Managers:</v>
      </c>
      <c r="J37" s="245" t="str">
        <f>J6:O6</f>
        <v>Dr.Berat Meryem Alkan</v>
      </c>
      <c r="K37" s="415" t="s">
        <v>1275</v>
      </c>
    </row>
    <row r="38" spans="1:12" ht="16.5" thickBot="1" x14ac:dyDescent="0.3">
      <c r="A38" s="499">
        <f>A7+5</f>
        <v>6</v>
      </c>
      <c r="B38" s="499">
        <v>7</v>
      </c>
      <c r="C38" s="499">
        <v>8</v>
      </c>
      <c r="D38" s="499">
        <v>9</v>
      </c>
      <c r="E38" s="499">
        <v>10</v>
      </c>
      <c r="F38" s="255"/>
      <c r="G38" s="250" t="s">
        <v>109</v>
      </c>
      <c r="H38" s="499">
        <f>H7+5</f>
        <v>6</v>
      </c>
      <c r="I38" s="499">
        <f>I7+5</f>
        <v>7</v>
      </c>
      <c r="J38" s="499">
        <f>J7+5</f>
        <v>8</v>
      </c>
      <c r="K38" s="499">
        <f>K7+5</f>
        <v>9</v>
      </c>
      <c r="L38" s="499">
        <f>L7+5</f>
        <v>10</v>
      </c>
    </row>
    <row r="39" spans="1:12" ht="16.5" thickBot="1" x14ac:dyDescent="0.3">
      <c r="A39" s="919"/>
      <c r="B39" s="805"/>
      <c r="C39" s="806"/>
      <c r="D39" s="805" t="s">
        <v>360</v>
      </c>
      <c r="E39" s="915" t="s">
        <v>1296</v>
      </c>
      <c r="F39" s="32"/>
      <c r="G39" s="876" t="s">
        <v>359</v>
      </c>
      <c r="H39" s="919"/>
      <c r="I39" s="805"/>
      <c r="J39" s="805"/>
      <c r="K39" s="805" t="s">
        <v>360</v>
      </c>
      <c r="L39" s="915" t="s">
        <v>1827</v>
      </c>
    </row>
    <row r="40" spans="1:12" ht="32.25" thickBot="1" x14ac:dyDescent="0.3">
      <c r="A40" s="920"/>
      <c r="B40" s="634" t="s">
        <v>626</v>
      </c>
      <c r="C40" s="807" t="s">
        <v>626</v>
      </c>
      <c r="D40" s="809" t="s">
        <v>1817</v>
      </c>
      <c r="E40" s="915" t="s">
        <v>1296</v>
      </c>
      <c r="F40" s="32"/>
      <c r="G40" s="876"/>
      <c r="H40" s="920"/>
      <c r="I40" s="634" t="s">
        <v>206</v>
      </c>
      <c r="J40" s="809" t="s">
        <v>206</v>
      </c>
      <c r="K40" s="809" t="s">
        <v>1826</v>
      </c>
      <c r="L40" s="915"/>
    </row>
    <row r="41" spans="1:12" ht="32.25" thickBot="1" x14ac:dyDescent="0.3">
      <c r="A41" s="921"/>
      <c r="B41" s="634" t="s">
        <v>1297</v>
      </c>
      <c r="C41" s="807" t="s">
        <v>1814</v>
      </c>
      <c r="D41" s="808" t="s">
        <v>1818</v>
      </c>
      <c r="E41" s="915"/>
      <c r="F41" s="32"/>
      <c r="G41" s="876"/>
      <c r="H41" s="921"/>
      <c r="I41" s="634" t="s">
        <v>1298</v>
      </c>
      <c r="J41" s="634" t="s">
        <v>1820</v>
      </c>
      <c r="K41" s="808" t="s">
        <v>1818</v>
      </c>
      <c r="L41" s="915"/>
    </row>
    <row r="42" spans="1:12" ht="16.5" thickBot="1" x14ac:dyDescent="0.3">
      <c r="A42" s="805" t="s">
        <v>203</v>
      </c>
      <c r="B42" s="805"/>
      <c r="C42" s="806"/>
      <c r="D42" s="810" t="s">
        <v>360</v>
      </c>
      <c r="E42" s="915"/>
      <c r="F42" s="32"/>
      <c r="G42" s="872" t="s">
        <v>373</v>
      </c>
      <c r="H42" s="805" t="s">
        <v>204</v>
      </c>
      <c r="I42" s="805"/>
      <c r="J42" s="805"/>
      <c r="K42" s="810" t="s">
        <v>360</v>
      </c>
      <c r="L42" s="915"/>
    </row>
    <row r="43" spans="1:12" ht="16.5" thickBot="1" x14ac:dyDescent="0.3">
      <c r="A43" s="634" t="s">
        <v>1299</v>
      </c>
      <c r="B43" s="634" t="s">
        <v>626</v>
      </c>
      <c r="C43" s="807" t="s">
        <v>626</v>
      </c>
      <c r="D43" s="809" t="s">
        <v>1284</v>
      </c>
      <c r="E43" s="915" t="s">
        <v>1300</v>
      </c>
      <c r="F43" s="32"/>
      <c r="G43" s="872"/>
      <c r="H43" s="634" t="s">
        <v>1301</v>
      </c>
      <c r="I43" s="634" t="s">
        <v>206</v>
      </c>
      <c r="J43" s="809" t="s">
        <v>206</v>
      </c>
      <c r="K43" s="809" t="s">
        <v>1285</v>
      </c>
      <c r="L43" s="915"/>
    </row>
    <row r="44" spans="1:12" ht="32.25" thickBot="1" x14ac:dyDescent="0.3">
      <c r="A44" s="636" t="s">
        <v>1275</v>
      </c>
      <c r="B44" s="636" t="s">
        <v>1297</v>
      </c>
      <c r="C44" s="807" t="s">
        <v>1814</v>
      </c>
      <c r="D44" s="812" t="s">
        <v>1818</v>
      </c>
      <c r="E44" s="915"/>
      <c r="F44" s="32"/>
      <c r="G44" s="872"/>
      <c r="H44" s="636" t="s">
        <v>1275</v>
      </c>
      <c r="I44" s="636" t="s">
        <v>1298</v>
      </c>
      <c r="J44" s="634" t="s">
        <v>1820</v>
      </c>
      <c r="K44" s="812" t="s">
        <v>1818</v>
      </c>
      <c r="L44" s="915"/>
    </row>
    <row r="45" spans="1:12" ht="16.5" thickBot="1" x14ac:dyDescent="0.3">
      <c r="A45" s="805" t="s">
        <v>203</v>
      </c>
      <c r="B45" s="805"/>
      <c r="C45" s="805" t="s">
        <v>203</v>
      </c>
      <c r="D45" s="806"/>
      <c r="E45" s="915"/>
      <c r="F45" s="32"/>
      <c r="G45" s="872" t="s">
        <v>376</v>
      </c>
      <c r="H45" s="805" t="s">
        <v>204</v>
      </c>
      <c r="I45" s="805"/>
      <c r="J45" s="805" t="s">
        <v>204</v>
      </c>
      <c r="K45" s="810"/>
      <c r="L45" s="915"/>
    </row>
    <row r="46" spans="1:12" ht="16.5" thickBot="1" x14ac:dyDescent="0.3">
      <c r="A46" s="634" t="s">
        <v>1299</v>
      </c>
      <c r="B46" s="634" t="s">
        <v>626</v>
      </c>
      <c r="C46" s="634" t="s">
        <v>480</v>
      </c>
      <c r="D46" s="807" t="s">
        <v>626</v>
      </c>
      <c r="E46" s="915" t="s">
        <v>1300</v>
      </c>
      <c r="F46" s="32"/>
      <c r="G46" s="872"/>
      <c r="H46" s="634" t="s">
        <v>1301</v>
      </c>
      <c r="I46" s="634" t="s">
        <v>206</v>
      </c>
      <c r="J46" s="634" t="s">
        <v>485</v>
      </c>
      <c r="K46" s="809" t="s">
        <v>206</v>
      </c>
      <c r="L46" s="915"/>
    </row>
    <row r="47" spans="1:12" ht="32.25" thickBot="1" x14ac:dyDescent="0.3">
      <c r="A47" s="636" t="s">
        <v>1275</v>
      </c>
      <c r="B47" s="636" t="s">
        <v>1297</v>
      </c>
      <c r="C47" s="636" t="s">
        <v>1302</v>
      </c>
      <c r="D47" s="807" t="s">
        <v>1814</v>
      </c>
      <c r="E47" s="915"/>
      <c r="F47" s="32"/>
      <c r="G47" s="872"/>
      <c r="H47" s="636" t="s">
        <v>1275</v>
      </c>
      <c r="I47" s="636" t="s">
        <v>1298</v>
      </c>
      <c r="J47" s="636" t="s">
        <v>1302</v>
      </c>
      <c r="K47" s="808" t="s">
        <v>1820</v>
      </c>
      <c r="L47" s="915"/>
    </row>
    <row r="48" spans="1:12" ht="16.5" thickBot="1" x14ac:dyDescent="0.3">
      <c r="A48" s="806"/>
      <c r="B48" s="805"/>
      <c r="C48" s="805" t="s">
        <v>203</v>
      </c>
      <c r="D48" s="806"/>
      <c r="E48" s="915"/>
      <c r="F48" s="32"/>
      <c r="G48" s="872" t="s">
        <v>382</v>
      </c>
      <c r="H48" s="805"/>
      <c r="I48" s="805"/>
      <c r="J48" s="805" t="s">
        <v>204</v>
      </c>
      <c r="K48" s="810"/>
      <c r="L48" s="915"/>
    </row>
    <row r="49" spans="1:12" ht="16.5" thickBot="1" x14ac:dyDescent="0.3">
      <c r="A49" s="807" t="s">
        <v>626</v>
      </c>
      <c r="B49" s="634" t="s">
        <v>626</v>
      </c>
      <c r="C49" s="634" t="s">
        <v>480</v>
      </c>
      <c r="D49" s="807" t="s">
        <v>626</v>
      </c>
      <c r="E49" s="915" t="s">
        <v>1300</v>
      </c>
      <c r="F49" s="32"/>
      <c r="G49" s="872"/>
      <c r="H49" s="809" t="s">
        <v>206</v>
      </c>
      <c r="I49" s="634" t="s">
        <v>206</v>
      </c>
      <c r="J49" s="634" t="s">
        <v>485</v>
      </c>
      <c r="K49" s="809" t="s">
        <v>206</v>
      </c>
      <c r="L49" s="915"/>
    </row>
    <row r="50" spans="1:12" ht="32.25" thickBot="1" x14ac:dyDescent="0.3">
      <c r="A50" s="807" t="s">
        <v>1814</v>
      </c>
      <c r="B50" s="634" t="s">
        <v>1297</v>
      </c>
      <c r="C50" s="634" t="s">
        <v>1302</v>
      </c>
      <c r="D50" s="807" t="s">
        <v>1814</v>
      </c>
      <c r="E50" s="915"/>
      <c r="F50" s="32"/>
      <c r="G50" s="872"/>
      <c r="H50" s="634" t="s">
        <v>1820</v>
      </c>
      <c r="I50" s="634" t="s">
        <v>1298</v>
      </c>
      <c r="J50" s="634" t="s">
        <v>1302</v>
      </c>
      <c r="K50" s="634" t="s">
        <v>1820</v>
      </c>
      <c r="L50" s="915"/>
    </row>
    <row r="51" spans="1:12" ht="16.5" thickBot="1" x14ac:dyDescent="0.3">
      <c r="A51" s="521" t="s">
        <v>205</v>
      </c>
      <c r="B51" s="521" t="s">
        <v>205</v>
      </c>
      <c r="C51" s="521" t="s">
        <v>205</v>
      </c>
      <c r="D51" s="521" t="s">
        <v>205</v>
      </c>
      <c r="E51" s="521" t="s">
        <v>205</v>
      </c>
      <c r="F51" s="203"/>
      <c r="G51" s="220" t="s">
        <v>386</v>
      </c>
      <c r="H51" s="521" t="s">
        <v>208</v>
      </c>
      <c r="I51" s="521" t="s">
        <v>208</v>
      </c>
      <c r="J51" s="521" t="s">
        <v>208</v>
      </c>
      <c r="K51" s="521" t="s">
        <v>208</v>
      </c>
      <c r="L51" s="521" t="s">
        <v>208</v>
      </c>
    </row>
    <row r="52" spans="1:12" ht="16.5" thickBot="1" x14ac:dyDescent="0.3">
      <c r="A52" s="805" t="s">
        <v>203</v>
      </c>
      <c r="B52" s="805" t="s">
        <v>203</v>
      </c>
      <c r="C52" s="805" t="s">
        <v>626</v>
      </c>
      <c r="D52" s="806"/>
      <c r="E52" s="805"/>
      <c r="F52" s="32"/>
      <c r="G52" s="877" t="s">
        <v>387</v>
      </c>
      <c r="H52" s="805" t="s">
        <v>204</v>
      </c>
      <c r="I52" s="805" t="s">
        <v>204</v>
      </c>
      <c r="J52" s="805"/>
      <c r="K52" s="805"/>
      <c r="L52" s="805"/>
    </row>
    <row r="53" spans="1:12" ht="32.25" thickBot="1" x14ac:dyDescent="0.3">
      <c r="A53" s="808" t="s">
        <v>1303</v>
      </c>
      <c r="B53" s="634" t="s">
        <v>1304</v>
      </c>
      <c r="C53" s="809" t="s">
        <v>1816</v>
      </c>
      <c r="D53" s="807" t="s">
        <v>626</v>
      </c>
      <c r="E53" s="634" t="s">
        <v>1300</v>
      </c>
      <c r="F53" s="32"/>
      <c r="G53" s="877"/>
      <c r="H53" s="809" t="s">
        <v>1305</v>
      </c>
      <c r="I53" s="634" t="s">
        <v>1306</v>
      </c>
      <c r="J53" s="808" t="s">
        <v>206</v>
      </c>
      <c r="K53" s="809" t="s">
        <v>206</v>
      </c>
      <c r="L53" s="634" t="s">
        <v>1828</v>
      </c>
    </row>
    <row r="54" spans="1:12" ht="32.25" thickBot="1" x14ac:dyDescent="0.3">
      <c r="A54" s="809" t="s">
        <v>1815</v>
      </c>
      <c r="B54" s="636" t="s">
        <v>1307</v>
      </c>
      <c r="C54" s="636"/>
      <c r="D54" s="807" t="s">
        <v>1814</v>
      </c>
      <c r="E54" s="636"/>
      <c r="F54" s="32"/>
      <c r="G54" s="877"/>
      <c r="H54" s="808" t="s">
        <v>1815</v>
      </c>
      <c r="I54" s="636" t="s">
        <v>1307</v>
      </c>
      <c r="J54" s="811" t="s">
        <v>1825</v>
      </c>
      <c r="K54" s="808" t="s">
        <v>1820</v>
      </c>
      <c r="L54" s="636"/>
    </row>
    <row r="55" spans="1:12" ht="16.5" thickBot="1" x14ac:dyDescent="0.3">
      <c r="A55" s="810" t="s">
        <v>203</v>
      </c>
      <c r="B55" s="805" t="s">
        <v>203</v>
      </c>
      <c r="C55" s="805" t="s">
        <v>626</v>
      </c>
      <c r="D55" s="806"/>
      <c r="E55" s="805"/>
      <c r="F55" s="32"/>
      <c r="G55" s="872" t="s">
        <v>390</v>
      </c>
      <c r="H55" s="810" t="s">
        <v>204</v>
      </c>
      <c r="I55" s="805" t="s">
        <v>204</v>
      </c>
      <c r="J55" s="810"/>
      <c r="K55" s="810"/>
      <c r="L55" s="805"/>
    </row>
    <row r="56" spans="1:12" ht="32.25" thickBot="1" x14ac:dyDescent="0.3">
      <c r="A56" s="808" t="s">
        <v>1303</v>
      </c>
      <c r="B56" s="634" t="s">
        <v>1304</v>
      </c>
      <c r="C56" s="809" t="s">
        <v>1816</v>
      </c>
      <c r="D56" s="807" t="s">
        <v>626</v>
      </c>
      <c r="E56" s="634" t="s">
        <v>1300</v>
      </c>
      <c r="F56" s="32"/>
      <c r="G56" s="872"/>
      <c r="H56" s="809" t="s">
        <v>1305</v>
      </c>
      <c r="I56" s="634" t="s">
        <v>1306</v>
      </c>
      <c r="J56" s="808" t="s">
        <v>206</v>
      </c>
      <c r="K56" s="809" t="s">
        <v>206</v>
      </c>
      <c r="L56" s="634" t="s">
        <v>1828</v>
      </c>
    </row>
    <row r="57" spans="1:12" ht="32.25" thickBot="1" x14ac:dyDescent="0.3">
      <c r="A57" s="811" t="s">
        <v>1815</v>
      </c>
      <c r="B57" s="636" t="s">
        <v>1307</v>
      </c>
      <c r="C57" s="636"/>
      <c r="D57" s="807" t="s">
        <v>1814</v>
      </c>
      <c r="E57" s="636"/>
      <c r="F57" s="32"/>
      <c r="G57" s="872"/>
      <c r="H57" s="634" t="s">
        <v>1815</v>
      </c>
      <c r="I57" s="636" t="s">
        <v>1307</v>
      </c>
      <c r="J57" s="811" t="s">
        <v>1825</v>
      </c>
      <c r="K57" s="634" t="s">
        <v>1820</v>
      </c>
      <c r="L57" s="636"/>
    </row>
    <row r="58" spans="1:12" ht="16.5" thickBot="1" x14ac:dyDescent="0.3">
      <c r="A58" s="922"/>
      <c r="B58" s="805" t="s">
        <v>203</v>
      </c>
      <c r="C58" s="639"/>
      <c r="D58" s="912"/>
      <c r="E58" s="805"/>
      <c r="F58" s="32"/>
      <c r="G58" s="872" t="s">
        <v>393</v>
      </c>
      <c r="H58" s="922"/>
      <c r="I58" s="816" t="s">
        <v>204</v>
      </c>
      <c r="J58" s="639"/>
      <c r="K58" s="912"/>
      <c r="L58" s="805"/>
    </row>
    <row r="59" spans="1:12" ht="32.25" thickBot="1" x14ac:dyDescent="0.3">
      <c r="A59" s="923"/>
      <c r="B59" s="634" t="s">
        <v>1304</v>
      </c>
      <c r="C59" s="640"/>
      <c r="D59" s="913"/>
      <c r="E59" s="634" t="s">
        <v>1300</v>
      </c>
      <c r="F59" s="32"/>
      <c r="G59" s="872"/>
      <c r="H59" s="923"/>
      <c r="I59" s="817" t="s">
        <v>1306</v>
      </c>
      <c r="J59" s="640"/>
      <c r="K59" s="913"/>
      <c r="L59" s="634" t="s">
        <v>1828</v>
      </c>
    </row>
    <row r="60" spans="1:12" ht="16.5" thickBot="1" x14ac:dyDescent="0.3">
      <c r="A60" s="924"/>
      <c r="B60" s="636" t="s">
        <v>1307</v>
      </c>
      <c r="C60" s="638"/>
      <c r="D60" s="914"/>
      <c r="E60" s="636"/>
      <c r="F60" s="32"/>
      <c r="G60" s="872"/>
      <c r="H60" s="924"/>
      <c r="I60" s="818" t="s">
        <v>1307</v>
      </c>
      <c r="J60" s="638"/>
      <c r="K60" s="914"/>
      <c r="L60" s="636"/>
    </row>
    <row r="61" spans="1:12" x14ac:dyDescent="0.25">
      <c r="A61" s="922"/>
      <c r="B61" s="640"/>
      <c r="C61" s="640"/>
      <c r="D61" s="912"/>
      <c r="E61" s="640"/>
      <c r="F61" s="32"/>
      <c r="G61" s="925" t="s">
        <v>396</v>
      </c>
      <c r="H61" s="922"/>
      <c r="I61" s="640"/>
      <c r="J61" s="640"/>
      <c r="K61" s="912"/>
      <c r="L61" s="640"/>
    </row>
    <row r="62" spans="1:12" x14ac:dyDescent="0.25">
      <c r="A62" s="923"/>
      <c r="B62" s="640"/>
      <c r="C62" s="640"/>
      <c r="D62" s="913"/>
      <c r="E62" s="640"/>
      <c r="F62" s="32"/>
      <c r="G62" s="926"/>
      <c r="H62" s="923"/>
      <c r="I62" s="640"/>
      <c r="J62" s="640"/>
      <c r="K62" s="913"/>
      <c r="L62" s="640"/>
    </row>
    <row r="63" spans="1:12" ht="16.5" thickBot="1" x14ac:dyDescent="0.3">
      <c r="A63" s="924"/>
      <c r="B63" s="638"/>
      <c r="C63" s="638"/>
      <c r="D63" s="914"/>
      <c r="E63" s="638"/>
      <c r="F63" s="32"/>
      <c r="G63" s="876"/>
      <c r="H63" s="924"/>
      <c r="I63" s="638"/>
      <c r="J63" s="638"/>
      <c r="K63" s="914"/>
      <c r="L63" s="638"/>
    </row>
  </sheetData>
  <mergeCells count="48">
    <mergeCell ref="G27:G29"/>
    <mergeCell ref="G30:G32"/>
    <mergeCell ref="G24:G26"/>
    <mergeCell ref="G8:G10"/>
    <mergeCell ref="G11:G13"/>
    <mergeCell ref="G14:G16"/>
    <mergeCell ref="G17:G19"/>
    <mergeCell ref="G21:G23"/>
    <mergeCell ref="B8:B10"/>
    <mergeCell ref="C27:C29"/>
    <mergeCell ref="E8:E10"/>
    <mergeCell ref="A39:A41"/>
    <mergeCell ref="D27:D29"/>
    <mergeCell ref="A30:A32"/>
    <mergeCell ref="B30:B32"/>
    <mergeCell ref="C30:C32"/>
    <mergeCell ref="D30:D32"/>
    <mergeCell ref="E30:E32"/>
    <mergeCell ref="A27:A29"/>
    <mergeCell ref="E39:E50"/>
    <mergeCell ref="A58:A60"/>
    <mergeCell ref="A61:A63"/>
    <mergeCell ref="D58:D60"/>
    <mergeCell ref="D61:D63"/>
    <mergeCell ref="H27:H29"/>
    <mergeCell ref="H30:H32"/>
    <mergeCell ref="H58:H60"/>
    <mergeCell ref="H61:H63"/>
    <mergeCell ref="G39:G41"/>
    <mergeCell ref="G42:G44"/>
    <mergeCell ref="G45:G47"/>
    <mergeCell ref="G48:G50"/>
    <mergeCell ref="G52:G54"/>
    <mergeCell ref="G55:G57"/>
    <mergeCell ref="G58:G60"/>
    <mergeCell ref="G61:G63"/>
    <mergeCell ref="L8:L10"/>
    <mergeCell ref="L30:L32"/>
    <mergeCell ref="H39:H41"/>
    <mergeCell ref="I8:I10"/>
    <mergeCell ref="I30:I32"/>
    <mergeCell ref="J27:J29"/>
    <mergeCell ref="J30:J32"/>
    <mergeCell ref="K58:K60"/>
    <mergeCell ref="K61:K63"/>
    <mergeCell ref="L39:L50"/>
    <mergeCell ref="K27:K29"/>
    <mergeCell ref="K30:K32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2"/>
  <sheetViews>
    <sheetView topLeftCell="A17" zoomScale="70" zoomScaleNormal="70" workbookViewId="0">
      <selection sqref="A1:F1"/>
    </sheetView>
  </sheetViews>
  <sheetFormatPr defaultColWidth="11" defaultRowHeight="15.75" x14ac:dyDescent="0.25"/>
  <cols>
    <col min="1" max="1" width="5.375" customWidth="1"/>
    <col min="2" max="14" width="30" customWidth="1"/>
  </cols>
  <sheetData>
    <row r="1" spans="1:14" ht="21.75" thickBot="1" x14ac:dyDescent="0.3">
      <c r="A1" s="928" t="s">
        <v>327</v>
      </c>
      <c r="B1" s="928"/>
      <c r="C1" s="928"/>
      <c r="D1" s="928"/>
      <c r="E1" s="928"/>
      <c r="F1" s="928"/>
      <c r="G1" s="201"/>
      <c r="H1" s="928" t="s">
        <v>1147</v>
      </c>
      <c r="I1" s="928"/>
      <c r="J1" s="928"/>
      <c r="K1" s="928"/>
      <c r="L1" s="928"/>
      <c r="M1" s="928"/>
      <c r="N1" s="201"/>
    </row>
    <row r="2" spans="1:14" ht="16.5" thickBot="1" x14ac:dyDescent="0.3"/>
    <row r="3" spans="1:14" x14ac:dyDescent="0.25">
      <c r="A3" s="678"/>
      <c r="B3" s="874" t="s">
        <v>1664</v>
      </c>
      <c r="C3" s="874"/>
      <c r="D3" s="874"/>
      <c r="E3" s="874"/>
      <c r="F3" s="874"/>
      <c r="G3" s="874"/>
      <c r="H3" s="678"/>
      <c r="I3" s="874" t="s">
        <v>1665</v>
      </c>
      <c r="J3" s="874"/>
      <c r="K3" s="874"/>
      <c r="L3" s="874"/>
      <c r="M3" s="874"/>
      <c r="N3" s="874"/>
    </row>
    <row r="4" spans="1:14" x14ac:dyDescent="0.25">
      <c r="A4" s="678"/>
      <c r="B4" s="619"/>
      <c r="C4" s="620"/>
      <c r="D4" s="621">
        <v>1</v>
      </c>
      <c r="E4" s="138" t="s">
        <v>200</v>
      </c>
      <c r="F4" s="12"/>
      <c r="G4" s="622"/>
      <c r="H4" s="678"/>
      <c r="I4" s="619"/>
      <c r="J4" s="620"/>
      <c r="K4" s="621">
        <v>1</v>
      </c>
      <c r="L4" s="138" t="s">
        <v>201</v>
      </c>
      <c r="M4" s="12"/>
      <c r="N4" s="622"/>
    </row>
    <row r="5" spans="1:14" ht="16.5" thickBot="1" x14ac:dyDescent="0.3">
      <c r="A5" s="678"/>
      <c r="B5" s="244"/>
      <c r="C5" s="24"/>
      <c r="D5" s="245" t="s">
        <v>356</v>
      </c>
      <c r="E5" s="245" t="s">
        <v>1666</v>
      </c>
      <c r="F5" s="24"/>
      <c r="G5" s="623"/>
      <c r="H5" s="678"/>
      <c r="I5" s="244"/>
      <c r="J5" s="24"/>
      <c r="K5" s="245" t="s">
        <v>358</v>
      </c>
      <c r="L5" s="245" t="s">
        <v>1666</v>
      </c>
      <c r="M5" s="24"/>
      <c r="N5" s="623"/>
    </row>
    <row r="6" spans="1:14" ht="16.5" thickBot="1" x14ac:dyDescent="0.3">
      <c r="A6" s="678"/>
      <c r="B6" s="624" t="s">
        <v>202</v>
      </c>
      <c r="C6" s="679">
        <v>1</v>
      </c>
      <c r="D6" s="679">
        <v>2</v>
      </c>
      <c r="E6" s="679">
        <v>3</v>
      </c>
      <c r="F6" s="679">
        <v>4</v>
      </c>
      <c r="G6" s="679">
        <v>5</v>
      </c>
      <c r="H6" s="678"/>
      <c r="I6" s="624" t="s">
        <v>109</v>
      </c>
      <c r="J6" s="679">
        <v>1</v>
      </c>
      <c r="K6" s="679">
        <v>2</v>
      </c>
      <c r="L6" s="679">
        <v>3</v>
      </c>
      <c r="M6" s="679">
        <v>4</v>
      </c>
      <c r="N6" s="679">
        <v>5</v>
      </c>
    </row>
    <row r="7" spans="1:14" ht="16.5" thickBot="1" x14ac:dyDescent="0.3">
      <c r="A7" s="678"/>
      <c r="B7" s="927" t="s">
        <v>359</v>
      </c>
      <c r="C7" s="680" t="s">
        <v>1667</v>
      </c>
      <c r="D7" s="680"/>
      <c r="E7" s="680"/>
      <c r="F7" s="680"/>
      <c r="G7" s="680"/>
      <c r="H7" s="678"/>
      <c r="I7" s="927" t="s">
        <v>359</v>
      </c>
      <c r="J7" s="680"/>
      <c r="K7" s="680"/>
      <c r="L7" s="680"/>
      <c r="M7" s="680"/>
      <c r="N7" s="680"/>
    </row>
    <row r="8" spans="1:14" ht="32.25" thickBot="1" x14ac:dyDescent="0.3">
      <c r="A8" s="678"/>
      <c r="B8" s="927"/>
      <c r="C8" s="681" t="s">
        <v>203</v>
      </c>
      <c r="D8" s="681" t="s">
        <v>1668</v>
      </c>
      <c r="E8" s="681" t="s">
        <v>1668</v>
      </c>
      <c r="F8" s="681" t="s">
        <v>1669</v>
      </c>
      <c r="G8" s="682" t="s">
        <v>482</v>
      </c>
      <c r="H8" s="678"/>
      <c r="I8" s="927"/>
      <c r="J8" s="681" t="s">
        <v>1670</v>
      </c>
      <c r="K8" s="681" t="s">
        <v>1671</v>
      </c>
      <c r="L8" s="681" t="s">
        <v>1671</v>
      </c>
      <c r="M8" s="681" t="s">
        <v>1672</v>
      </c>
      <c r="N8" s="682" t="s">
        <v>1021</v>
      </c>
    </row>
    <row r="9" spans="1:14" ht="16.5" thickBot="1" x14ac:dyDescent="0.3">
      <c r="A9" s="678"/>
      <c r="B9" s="927"/>
      <c r="C9" s="683"/>
      <c r="D9" s="683"/>
      <c r="E9" s="683"/>
      <c r="F9" s="683"/>
      <c r="G9" s="684"/>
      <c r="H9" s="678"/>
      <c r="I9" s="927"/>
      <c r="J9" s="683"/>
      <c r="K9" s="683"/>
      <c r="L9" s="683"/>
      <c r="M9" s="683"/>
      <c r="N9" s="684"/>
    </row>
    <row r="10" spans="1:14" ht="16.5" thickBot="1" x14ac:dyDescent="0.3">
      <c r="A10" s="678"/>
      <c r="B10" s="927" t="s">
        <v>373</v>
      </c>
      <c r="C10" s="680" t="s">
        <v>1667</v>
      </c>
      <c r="D10" s="680"/>
      <c r="E10" s="680"/>
      <c r="F10" s="680"/>
      <c r="G10" s="685"/>
      <c r="H10" s="678"/>
      <c r="I10" s="927" t="s">
        <v>373</v>
      </c>
      <c r="J10" s="680"/>
      <c r="K10" s="680"/>
      <c r="L10" s="680"/>
      <c r="M10" s="680"/>
      <c r="N10" s="685"/>
    </row>
    <row r="11" spans="1:14" ht="32.25" thickBot="1" x14ac:dyDescent="0.3">
      <c r="A11" s="678"/>
      <c r="B11" s="927"/>
      <c r="C11" s="681" t="s">
        <v>203</v>
      </c>
      <c r="D11" s="681" t="s">
        <v>1668</v>
      </c>
      <c r="E11" s="681" t="s">
        <v>1668</v>
      </c>
      <c r="F11" s="681" t="s">
        <v>1669</v>
      </c>
      <c r="G11" s="682" t="s">
        <v>482</v>
      </c>
      <c r="H11" s="678"/>
      <c r="I11" s="927"/>
      <c r="J11" s="681" t="s">
        <v>1670</v>
      </c>
      <c r="K11" s="681" t="s">
        <v>1671</v>
      </c>
      <c r="L11" s="681" t="s">
        <v>1671</v>
      </c>
      <c r="M11" s="681" t="s">
        <v>1672</v>
      </c>
      <c r="N11" s="682" t="s">
        <v>1021</v>
      </c>
    </row>
    <row r="12" spans="1:14" ht="16.5" thickBot="1" x14ac:dyDescent="0.3">
      <c r="A12" s="678"/>
      <c r="B12" s="927"/>
      <c r="C12" s="683"/>
      <c r="D12" s="683"/>
      <c r="E12" s="683"/>
      <c r="F12" s="683"/>
      <c r="G12" s="684"/>
      <c r="H12" s="678"/>
      <c r="I12" s="927"/>
      <c r="J12" s="683"/>
      <c r="K12" s="683"/>
      <c r="L12" s="683"/>
      <c r="M12" s="683"/>
      <c r="N12" s="684"/>
    </row>
    <row r="13" spans="1:14" ht="32.25" thickBot="1" x14ac:dyDescent="0.3">
      <c r="A13" s="678"/>
      <c r="B13" s="927" t="s">
        <v>376</v>
      </c>
      <c r="C13" s="680" t="s">
        <v>1673</v>
      </c>
      <c r="D13" s="680"/>
      <c r="E13" s="680"/>
      <c r="F13" s="680"/>
      <c r="G13" s="685"/>
      <c r="H13" s="678"/>
      <c r="I13" s="927" t="s">
        <v>376</v>
      </c>
      <c r="J13" s="680"/>
      <c r="K13" s="680"/>
      <c r="L13" s="680"/>
      <c r="M13" s="680"/>
      <c r="N13" s="685"/>
    </row>
    <row r="14" spans="1:14" ht="32.25" thickBot="1" x14ac:dyDescent="0.3">
      <c r="A14" s="678"/>
      <c r="B14" s="927"/>
      <c r="C14" s="681" t="s">
        <v>203</v>
      </c>
      <c r="D14" s="681" t="s">
        <v>1668</v>
      </c>
      <c r="E14" s="681" t="s">
        <v>1668</v>
      </c>
      <c r="F14" s="681" t="s">
        <v>1669</v>
      </c>
      <c r="G14" s="682" t="s">
        <v>482</v>
      </c>
      <c r="H14" s="678"/>
      <c r="I14" s="927"/>
      <c r="J14" s="681" t="s">
        <v>1674</v>
      </c>
      <c r="K14" s="681" t="s">
        <v>1671</v>
      </c>
      <c r="L14" s="681" t="s">
        <v>1671</v>
      </c>
      <c r="M14" s="681" t="s">
        <v>1672</v>
      </c>
      <c r="N14" s="682" t="s">
        <v>1021</v>
      </c>
    </row>
    <row r="15" spans="1:14" ht="16.5" thickBot="1" x14ac:dyDescent="0.3">
      <c r="A15" s="678"/>
      <c r="B15" s="927"/>
      <c r="C15" s="683"/>
      <c r="D15" s="683"/>
      <c r="E15" s="683"/>
      <c r="F15" s="683"/>
      <c r="G15" s="684"/>
      <c r="H15" s="678"/>
      <c r="I15" s="927"/>
      <c r="J15" s="683"/>
      <c r="K15" s="683"/>
      <c r="L15" s="683"/>
      <c r="M15" s="683"/>
      <c r="N15" s="684"/>
    </row>
    <row r="16" spans="1:14" ht="16.5" thickBot="1" x14ac:dyDescent="0.3">
      <c r="A16" s="678"/>
      <c r="B16" s="927" t="s">
        <v>382</v>
      </c>
      <c r="C16" s="680" t="s">
        <v>1675</v>
      </c>
      <c r="D16" s="680"/>
      <c r="E16" s="680"/>
      <c r="F16" s="680"/>
      <c r="G16" s="685"/>
      <c r="H16" s="678"/>
      <c r="I16" s="927" t="s">
        <v>382</v>
      </c>
      <c r="J16" s="680"/>
      <c r="K16" s="680"/>
      <c r="L16" s="680"/>
      <c r="M16" s="680"/>
      <c r="N16" s="685"/>
    </row>
    <row r="17" spans="1:14" ht="32.25" thickBot="1" x14ac:dyDescent="0.3">
      <c r="A17" s="678"/>
      <c r="B17" s="927"/>
      <c r="C17" s="681" t="s">
        <v>203</v>
      </c>
      <c r="D17" s="681" t="s">
        <v>1668</v>
      </c>
      <c r="E17" s="681" t="s">
        <v>1668</v>
      </c>
      <c r="F17" s="681" t="s">
        <v>1669</v>
      </c>
      <c r="G17" s="682" t="s">
        <v>482</v>
      </c>
      <c r="H17" s="678"/>
      <c r="I17" s="927"/>
      <c r="J17" s="681" t="s">
        <v>1676</v>
      </c>
      <c r="K17" s="681" t="s">
        <v>1671</v>
      </c>
      <c r="L17" s="681" t="s">
        <v>1671</v>
      </c>
      <c r="M17" s="681" t="s">
        <v>1672</v>
      </c>
      <c r="N17" s="682" t="s">
        <v>1021</v>
      </c>
    </row>
    <row r="18" spans="1:14" ht="16.5" thickBot="1" x14ac:dyDescent="0.3">
      <c r="A18" s="678"/>
      <c r="B18" s="927"/>
      <c r="C18" s="683"/>
      <c r="D18" s="683"/>
      <c r="E18" s="683"/>
      <c r="F18" s="683"/>
      <c r="G18" s="683"/>
      <c r="H18" s="678"/>
      <c r="I18" s="927"/>
      <c r="J18" s="683"/>
      <c r="K18" s="683"/>
      <c r="L18" s="683"/>
      <c r="M18" s="683"/>
      <c r="N18" s="683"/>
    </row>
    <row r="19" spans="1:14" ht="16.5" thickBot="1" x14ac:dyDescent="0.3">
      <c r="A19" s="678"/>
      <c r="B19" s="667" t="s">
        <v>386</v>
      </c>
      <c r="C19" s="521" t="s">
        <v>205</v>
      </c>
      <c r="D19" s="521" t="s">
        <v>205</v>
      </c>
      <c r="E19" s="521" t="s">
        <v>205</v>
      </c>
      <c r="F19" s="521" t="s">
        <v>205</v>
      </c>
      <c r="G19" s="521"/>
      <c r="H19" s="678"/>
      <c r="I19" s="667" t="s">
        <v>386</v>
      </c>
      <c r="J19" s="521" t="s">
        <v>1677</v>
      </c>
      <c r="K19" s="521" t="s">
        <v>1677</v>
      </c>
      <c r="L19" s="521" t="s">
        <v>1677</v>
      </c>
      <c r="M19" s="521" t="s">
        <v>1677</v>
      </c>
      <c r="N19" s="521"/>
    </row>
    <row r="20" spans="1:14" ht="16.5" thickBot="1" x14ac:dyDescent="0.3">
      <c r="A20" s="678"/>
      <c r="B20" s="927" t="s">
        <v>387</v>
      </c>
      <c r="C20" s="680" t="s">
        <v>1678</v>
      </c>
      <c r="D20" s="680"/>
      <c r="E20" s="680"/>
      <c r="F20" s="680"/>
      <c r="G20" s="680"/>
      <c r="H20" s="678"/>
      <c r="I20" s="927" t="s">
        <v>387</v>
      </c>
      <c r="J20" s="680"/>
      <c r="K20" s="680"/>
      <c r="L20" s="680"/>
      <c r="M20" s="680"/>
      <c r="N20" s="680"/>
    </row>
    <row r="21" spans="1:14" ht="32.25" thickBot="1" x14ac:dyDescent="0.3">
      <c r="A21" s="678"/>
      <c r="B21" s="927"/>
      <c r="C21" s="681" t="s">
        <v>203</v>
      </c>
      <c r="D21" s="681" t="s">
        <v>1668</v>
      </c>
      <c r="E21" s="681" t="s">
        <v>1668</v>
      </c>
      <c r="F21" s="681" t="s">
        <v>1679</v>
      </c>
      <c r="G21" s="681"/>
      <c r="H21" s="678"/>
      <c r="I21" s="927"/>
      <c r="J21" s="681" t="s">
        <v>1680</v>
      </c>
      <c r="K21" s="681" t="s">
        <v>1671</v>
      </c>
      <c r="L21" s="681" t="s">
        <v>1671</v>
      </c>
      <c r="M21" s="681" t="s">
        <v>1681</v>
      </c>
      <c r="N21" s="681"/>
    </row>
    <row r="22" spans="1:14" ht="16.5" thickBot="1" x14ac:dyDescent="0.3">
      <c r="A22" s="678"/>
      <c r="B22" s="927"/>
      <c r="C22" s="683"/>
      <c r="D22" s="683"/>
      <c r="E22" s="683"/>
      <c r="F22" s="683"/>
      <c r="G22" s="683"/>
      <c r="H22" s="678"/>
      <c r="I22" s="927"/>
      <c r="J22" s="683"/>
      <c r="K22" s="683"/>
      <c r="L22" s="683"/>
      <c r="M22" s="683"/>
      <c r="N22" s="683"/>
    </row>
    <row r="23" spans="1:14" ht="32.25" thickBot="1" x14ac:dyDescent="0.3">
      <c r="A23" s="678"/>
      <c r="B23" s="927" t="s">
        <v>390</v>
      </c>
      <c r="C23" s="680" t="s">
        <v>1682</v>
      </c>
      <c r="D23" s="680"/>
      <c r="E23" s="680"/>
      <c r="F23" s="680"/>
      <c r="G23" s="680"/>
      <c r="H23" s="678"/>
      <c r="I23" s="927" t="s">
        <v>390</v>
      </c>
      <c r="J23" s="680"/>
      <c r="K23" s="680"/>
      <c r="L23" s="680"/>
      <c r="M23" s="680"/>
      <c r="N23" s="680"/>
    </row>
    <row r="24" spans="1:14" ht="32.25" thickBot="1" x14ac:dyDescent="0.3">
      <c r="A24" s="678"/>
      <c r="B24" s="927"/>
      <c r="C24" s="681" t="s">
        <v>203</v>
      </c>
      <c r="D24" s="681" t="s">
        <v>1683</v>
      </c>
      <c r="E24" s="681" t="s">
        <v>1683</v>
      </c>
      <c r="F24" s="681" t="s">
        <v>1679</v>
      </c>
      <c r="G24" s="681"/>
      <c r="H24" s="678"/>
      <c r="I24" s="927"/>
      <c r="J24" s="681" t="s">
        <v>1684</v>
      </c>
      <c r="K24" s="681" t="s">
        <v>1671</v>
      </c>
      <c r="L24" s="681" t="s">
        <v>1671</v>
      </c>
      <c r="M24" s="681" t="s">
        <v>1681</v>
      </c>
      <c r="N24" s="681"/>
    </row>
    <row r="25" spans="1:14" ht="16.5" thickBot="1" x14ac:dyDescent="0.3">
      <c r="A25" s="678"/>
      <c r="B25" s="927"/>
      <c r="C25" s="683"/>
      <c r="D25" s="683"/>
      <c r="E25" s="683"/>
      <c r="F25" s="683"/>
      <c r="G25" s="683"/>
      <c r="H25" s="678"/>
      <c r="I25" s="927"/>
      <c r="J25" s="683"/>
      <c r="K25" s="683"/>
      <c r="L25" s="683"/>
      <c r="M25" s="683"/>
      <c r="N25" s="683"/>
    </row>
    <row r="26" spans="1:14" ht="16.5" thickBot="1" x14ac:dyDescent="0.3">
      <c r="A26" s="678"/>
      <c r="B26" s="927" t="s">
        <v>393</v>
      </c>
      <c r="C26" s="680" t="s">
        <v>1685</v>
      </c>
      <c r="D26" s="680"/>
      <c r="E26" s="680"/>
      <c r="F26" s="680"/>
      <c r="G26" s="680"/>
      <c r="H26" s="678"/>
      <c r="I26" s="927" t="s">
        <v>393</v>
      </c>
      <c r="J26" s="680"/>
      <c r="K26" s="680"/>
      <c r="L26" s="680"/>
      <c r="M26" s="680"/>
      <c r="N26" s="680"/>
    </row>
    <row r="27" spans="1:14" ht="32.25" thickBot="1" x14ac:dyDescent="0.3">
      <c r="A27" s="678"/>
      <c r="B27" s="927"/>
      <c r="C27" s="681" t="s">
        <v>203</v>
      </c>
      <c r="D27" s="681" t="s">
        <v>1668</v>
      </c>
      <c r="E27" s="681" t="s">
        <v>1668</v>
      </c>
      <c r="F27" s="681" t="s">
        <v>1679</v>
      </c>
      <c r="G27" s="681"/>
      <c r="H27" s="678"/>
      <c r="I27" s="927"/>
      <c r="J27" s="681" t="s">
        <v>1686</v>
      </c>
      <c r="K27" s="681" t="s">
        <v>1671</v>
      </c>
      <c r="L27" s="681" t="s">
        <v>1671</v>
      </c>
      <c r="M27" s="681" t="s">
        <v>1681</v>
      </c>
      <c r="N27" s="681"/>
    </row>
    <row r="28" spans="1:14" ht="16.5" thickBot="1" x14ac:dyDescent="0.3">
      <c r="A28" s="678"/>
      <c r="B28" s="927"/>
      <c r="C28" s="683"/>
      <c r="D28" s="683"/>
      <c r="E28" s="683"/>
      <c r="F28" s="683"/>
      <c r="G28" s="683"/>
      <c r="H28" s="678"/>
      <c r="I28" s="927"/>
      <c r="J28" s="683"/>
      <c r="K28" s="683"/>
      <c r="L28" s="683"/>
      <c r="M28" s="683"/>
      <c r="N28" s="683"/>
    </row>
    <row r="29" spans="1:14" ht="16.5" thickBot="1" x14ac:dyDescent="0.3">
      <c r="A29" s="678"/>
      <c r="B29" s="927" t="s">
        <v>396</v>
      </c>
      <c r="C29" s="656"/>
      <c r="D29" s="680"/>
      <c r="E29" s="680"/>
      <c r="F29" s="680"/>
      <c r="G29" s="656"/>
      <c r="H29" s="678"/>
      <c r="I29" s="927" t="s">
        <v>396</v>
      </c>
      <c r="J29" s="656"/>
      <c r="K29" s="680"/>
      <c r="L29" s="680"/>
      <c r="M29" s="680"/>
      <c r="N29" s="656"/>
    </row>
    <row r="30" spans="1:14" ht="32.25" thickBot="1" x14ac:dyDescent="0.3">
      <c r="A30" s="678"/>
      <c r="B30" s="927"/>
      <c r="C30" s="657"/>
      <c r="D30" s="681" t="s">
        <v>1668</v>
      </c>
      <c r="E30" s="681" t="s">
        <v>1668</v>
      </c>
      <c r="F30" s="681" t="s">
        <v>1679</v>
      </c>
      <c r="G30" s="657"/>
      <c r="H30" s="678"/>
      <c r="I30" s="927"/>
      <c r="J30" s="657"/>
      <c r="K30" s="681" t="s">
        <v>1671</v>
      </c>
      <c r="L30" s="681" t="s">
        <v>1671</v>
      </c>
      <c r="M30" s="681" t="s">
        <v>1681</v>
      </c>
      <c r="N30" s="657"/>
    </row>
    <row r="31" spans="1:14" ht="16.5" thickBot="1" x14ac:dyDescent="0.3">
      <c r="A31" s="678"/>
      <c r="B31" s="927"/>
      <c r="C31" s="658"/>
      <c r="D31" s="683"/>
      <c r="E31" s="683"/>
      <c r="F31" s="683"/>
      <c r="G31" s="658"/>
      <c r="H31" s="678"/>
      <c r="I31" s="927"/>
      <c r="J31" s="658"/>
      <c r="K31" s="683"/>
      <c r="L31" s="683"/>
      <c r="M31" s="683"/>
      <c r="N31" s="658"/>
    </row>
    <row r="32" spans="1:14" x14ac:dyDescent="0.25">
      <c r="A32" s="678"/>
      <c r="B32" s="12"/>
      <c r="C32" s="678"/>
      <c r="D32" s="678" t="s">
        <v>1687</v>
      </c>
      <c r="E32" s="678"/>
      <c r="F32" s="678"/>
      <c r="G32" s="678"/>
      <c r="H32" s="678"/>
      <c r="I32" s="678"/>
      <c r="J32" s="678"/>
      <c r="K32" s="678"/>
      <c r="L32" s="678"/>
      <c r="M32" s="678"/>
      <c r="N32" s="678"/>
    </row>
  </sheetData>
  <mergeCells count="20">
    <mergeCell ref="A1:F1"/>
    <mergeCell ref="H1:M1"/>
    <mergeCell ref="B3:G3"/>
    <mergeCell ref="I3:N3"/>
    <mergeCell ref="B7:B9"/>
    <mergeCell ref="I7:I9"/>
    <mergeCell ref="B10:B12"/>
    <mergeCell ref="I10:I12"/>
    <mergeCell ref="B13:B15"/>
    <mergeCell ref="I13:I15"/>
    <mergeCell ref="B16:B18"/>
    <mergeCell ref="I16:I18"/>
    <mergeCell ref="B29:B31"/>
    <mergeCell ref="I29:I31"/>
    <mergeCell ref="B20:B22"/>
    <mergeCell ref="I20:I22"/>
    <mergeCell ref="B23:B25"/>
    <mergeCell ref="I23:I25"/>
    <mergeCell ref="B26:B28"/>
    <mergeCell ref="I26:I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0"/>
  <sheetViews>
    <sheetView topLeftCell="A16" zoomScale="90" zoomScaleNormal="90" workbookViewId="0">
      <selection activeCell="D15" sqref="D15"/>
    </sheetView>
  </sheetViews>
  <sheetFormatPr defaultColWidth="11" defaultRowHeight="15.75" x14ac:dyDescent="0.25"/>
  <cols>
    <col min="1" max="1" width="18" customWidth="1"/>
    <col min="2" max="3" width="25.5" customWidth="1"/>
    <col min="4" max="4" width="22.5" customWidth="1"/>
    <col min="5" max="5" width="24.875" customWidth="1"/>
    <col min="6" max="6" width="17.5" customWidth="1"/>
    <col min="7" max="7" width="20" customWidth="1"/>
    <col min="8" max="8" width="19" customWidth="1"/>
    <col min="9" max="9" width="21" customWidth="1"/>
    <col min="10" max="10" width="19.375" customWidth="1"/>
    <col min="11" max="11" width="23" customWidth="1"/>
    <col min="12" max="12" width="19.5" customWidth="1"/>
    <col min="13" max="13" width="24" customWidth="1"/>
  </cols>
  <sheetData>
    <row r="1" spans="1:13" ht="21.75" thickBot="1" x14ac:dyDescent="0.3">
      <c r="B1" s="873" t="s">
        <v>327</v>
      </c>
      <c r="C1" s="873"/>
      <c r="D1" s="873"/>
      <c r="E1" s="873"/>
      <c r="F1" s="873"/>
      <c r="G1" s="873"/>
      <c r="H1" s="202"/>
    </row>
    <row r="2" spans="1:13" x14ac:dyDescent="0.25">
      <c r="A2" s="874" t="s">
        <v>1077</v>
      </c>
      <c r="B2" s="874"/>
      <c r="C2" s="874"/>
      <c r="D2" s="874"/>
      <c r="E2" s="874"/>
      <c r="F2" s="874"/>
      <c r="H2" s="874" t="s">
        <v>1078</v>
      </c>
      <c r="I2" s="874"/>
      <c r="J2" s="874"/>
      <c r="K2" s="874"/>
      <c r="L2" s="874"/>
      <c r="M2" s="874"/>
    </row>
    <row r="3" spans="1:13" x14ac:dyDescent="0.25">
      <c r="A3" s="349"/>
      <c r="B3" s="136"/>
      <c r="C3" s="137">
        <v>1</v>
      </c>
      <c r="D3" s="138" t="s">
        <v>200</v>
      </c>
      <c r="E3" s="139"/>
      <c r="F3" s="140"/>
      <c r="H3" s="349"/>
      <c r="I3" s="136"/>
      <c r="J3" s="137">
        <v>1</v>
      </c>
      <c r="K3" s="138" t="s">
        <v>201</v>
      </c>
      <c r="L3" s="139"/>
      <c r="M3" s="140"/>
    </row>
    <row r="4" spans="1:13" ht="48" thickBot="1" x14ac:dyDescent="0.3">
      <c r="A4" s="350"/>
      <c r="B4" s="245"/>
      <c r="C4" s="245" t="s">
        <v>1079</v>
      </c>
      <c r="D4" s="245" t="s">
        <v>1080</v>
      </c>
      <c r="E4" s="245"/>
      <c r="F4" s="351"/>
      <c r="H4" s="350"/>
      <c r="I4" s="245"/>
      <c r="J4" s="245" t="s">
        <v>1081</v>
      </c>
      <c r="K4" s="245" t="s">
        <v>1082</v>
      </c>
      <c r="L4" s="245"/>
      <c r="M4" s="351"/>
    </row>
    <row r="5" spans="1:13" ht="16.5" thickBot="1" x14ac:dyDescent="0.3">
      <c r="A5" s="141" t="s">
        <v>202</v>
      </c>
      <c r="B5" s="142">
        <v>1</v>
      </c>
      <c r="C5" s="142">
        <v>2</v>
      </c>
      <c r="D5" s="142">
        <v>3</v>
      </c>
      <c r="E5" s="142">
        <v>4</v>
      </c>
      <c r="F5" s="142">
        <v>5</v>
      </c>
      <c r="H5" s="141" t="s">
        <v>109</v>
      </c>
      <c r="I5" s="142">
        <v>1</v>
      </c>
      <c r="J5" s="142">
        <v>2</v>
      </c>
      <c r="K5" s="142">
        <v>3</v>
      </c>
      <c r="L5" s="142">
        <v>4</v>
      </c>
      <c r="M5" s="142">
        <v>5</v>
      </c>
    </row>
    <row r="6" spans="1:13" ht="16.5" thickBot="1" x14ac:dyDescent="0.3">
      <c r="A6" s="872" t="s">
        <v>359</v>
      </c>
      <c r="B6" s="514" t="s">
        <v>1083</v>
      </c>
      <c r="C6" s="514"/>
      <c r="D6" s="514"/>
      <c r="E6" s="514"/>
      <c r="F6" s="514"/>
      <c r="H6" s="872" t="s">
        <v>359</v>
      </c>
      <c r="I6" s="515"/>
      <c r="J6" s="515"/>
      <c r="K6" s="515" t="s">
        <v>1084</v>
      </c>
      <c r="L6" s="515"/>
      <c r="M6" s="515"/>
    </row>
    <row r="7" spans="1:13" ht="48" thickBot="1" x14ac:dyDescent="0.3">
      <c r="A7" s="872"/>
      <c r="B7" s="516" t="s">
        <v>1085</v>
      </c>
      <c r="C7" s="516" t="s">
        <v>1086</v>
      </c>
      <c r="D7" s="516" t="s">
        <v>1087</v>
      </c>
      <c r="E7" s="516" t="s">
        <v>1088</v>
      </c>
      <c r="F7" s="516" t="s">
        <v>1089</v>
      </c>
      <c r="H7" s="872"/>
      <c r="I7" s="517" t="s">
        <v>1090</v>
      </c>
      <c r="J7" s="517" t="s">
        <v>1091</v>
      </c>
      <c r="K7" s="517" t="s">
        <v>1092</v>
      </c>
      <c r="L7" s="517" t="s">
        <v>1093</v>
      </c>
      <c r="M7" s="517" t="s">
        <v>1094</v>
      </c>
    </row>
    <row r="8" spans="1:13" ht="16.5" thickBot="1" x14ac:dyDescent="0.3">
      <c r="A8" s="872"/>
      <c r="B8" s="518"/>
      <c r="C8" s="518"/>
      <c r="D8" s="518"/>
      <c r="E8" s="518"/>
      <c r="F8" s="518"/>
      <c r="H8" s="872"/>
      <c r="I8" s="519"/>
      <c r="J8" s="519"/>
      <c r="K8" s="519"/>
      <c r="L8" s="519"/>
      <c r="M8" s="519"/>
    </row>
    <row r="9" spans="1:13" ht="16.5" thickBot="1" x14ac:dyDescent="0.3">
      <c r="A9" s="872" t="s">
        <v>373</v>
      </c>
      <c r="B9" s="514"/>
      <c r="C9" s="514"/>
      <c r="D9" s="514"/>
      <c r="E9" s="514"/>
      <c r="F9" s="514"/>
      <c r="H9" s="872" t="s">
        <v>373</v>
      </c>
      <c r="I9" s="515"/>
      <c r="J9" s="515"/>
      <c r="K9" s="515"/>
      <c r="L9" s="515"/>
      <c r="M9" s="515"/>
    </row>
    <row r="10" spans="1:13" ht="32.25" thickBot="1" x14ac:dyDescent="0.3">
      <c r="A10" s="872"/>
      <c r="B10" s="516" t="s">
        <v>1095</v>
      </c>
      <c r="C10" s="516" t="s">
        <v>1096</v>
      </c>
      <c r="D10" s="516" t="s">
        <v>1097</v>
      </c>
      <c r="E10" s="516" t="s">
        <v>1088</v>
      </c>
      <c r="F10" s="516" t="s">
        <v>1098</v>
      </c>
      <c r="H10" s="872"/>
      <c r="I10" s="517" t="s">
        <v>1099</v>
      </c>
      <c r="J10" s="517" t="s">
        <v>1091</v>
      </c>
      <c r="K10" s="517" t="s">
        <v>1100</v>
      </c>
      <c r="L10" s="517" t="s">
        <v>1093</v>
      </c>
      <c r="M10" s="517" t="s">
        <v>1101</v>
      </c>
    </row>
    <row r="11" spans="1:13" ht="16.5" thickBot="1" x14ac:dyDescent="0.3">
      <c r="A11" s="872"/>
      <c r="B11" s="516"/>
      <c r="C11" s="516"/>
      <c r="D11" s="516"/>
      <c r="E11" s="516"/>
      <c r="F11" s="516"/>
      <c r="H11" s="872"/>
      <c r="I11" s="517"/>
      <c r="J11" s="517"/>
      <c r="K11" s="517"/>
      <c r="L11" s="517"/>
      <c r="M11" s="517"/>
    </row>
    <row r="12" spans="1:13" ht="16.5" thickBot="1" x14ac:dyDescent="0.3">
      <c r="A12" s="872" t="s">
        <v>376</v>
      </c>
      <c r="B12" s="514"/>
      <c r="C12" s="514"/>
      <c r="D12" s="514"/>
      <c r="E12" s="514"/>
      <c r="F12" s="514"/>
      <c r="H12" s="872" t="s">
        <v>376</v>
      </c>
      <c r="I12" s="515"/>
      <c r="J12" s="515"/>
      <c r="K12" s="515"/>
      <c r="L12" s="515"/>
      <c r="M12" s="515"/>
    </row>
    <row r="13" spans="1:13" ht="32.25" thickBot="1" x14ac:dyDescent="0.3">
      <c r="A13" s="872"/>
      <c r="B13" s="516" t="s">
        <v>1102</v>
      </c>
      <c r="C13" s="516" t="s">
        <v>1103</v>
      </c>
      <c r="D13" s="516" t="s">
        <v>1104</v>
      </c>
      <c r="E13" s="516" t="s">
        <v>1105</v>
      </c>
      <c r="F13" s="516" t="s">
        <v>1106</v>
      </c>
      <c r="H13" s="872"/>
      <c r="I13" s="517" t="s">
        <v>1099</v>
      </c>
      <c r="J13" s="517" t="s">
        <v>1107</v>
      </c>
      <c r="K13" s="517" t="s">
        <v>1108</v>
      </c>
      <c r="L13" s="520" t="s">
        <v>1109</v>
      </c>
      <c r="M13" s="517" t="s">
        <v>1110</v>
      </c>
    </row>
    <row r="14" spans="1:13" ht="16.5" thickBot="1" x14ac:dyDescent="0.3">
      <c r="A14" s="872"/>
      <c r="B14" s="518"/>
      <c r="C14" s="518"/>
      <c r="D14" s="518"/>
      <c r="E14" s="518"/>
      <c r="F14" s="518"/>
      <c r="H14" s="872"/>
      <c r="I14" s="519"/>
      <c r="J14" s="519"/>
      <c r="K14" s="519"/>
      <c r="L14" s="519"/>
      <c r="M14" s="519"/>
    </row>
    <row r="15" spans="1:13" ht="16.5" thickBot="1" x14ac:dyDescent="0.3">
      <c r="A15" s="872" t="s">
        <v>382</v>
      </c>
      <c r="B15" s="514"/>
      <c r="C15" s="514"/>
      <c r="D15" s="514"/>
      <c r="E15" s="514"/>
      <c r="F15" s="514"/>
      <c r="H15" s="872" t="s">
        <v>382</v>
      </c>
      <c r="I15" s="515"/>
      <c r="J15" s="515"/>
      <c r="K15" s="515"/>
      <c r="L15" s="515"/>
      <c r="M15" s="515"/>
    </row>
    <row r="16" spans="1:13" ht="48" thickBot="1" x14ac:dyDescent="0.3">
      <c r="A16" s="872"/>
      <c r="B16" s="516" t="s">
        <v>1111</v>
      </c>
      <c r="C16" s="516" t="s">
        <v>1103</v>
      </c>
      <c r="D16" s="516" t="s">
        <v>1112</v>
      </c>
      <c r="E16" s="516" t="s">
        <v>1113</v>
      </c>
      <c r="F16" s="516" t="s">
        <v>1114</v>
      </c>
      <c r="H16" s="872"/>
      <c r="I16" s="517" t="s">
        <v>1115</v>
      </c>
      <c r="J16" s="517" t="s">
        <v>1107</v>
      </c>
      <c r="K16" s="517" t="s">
        <v>1116</v>
      </c>
      <c r="L16" s="517" t="s">
        <v>1117</v>
      </c>
      <c r="M16" s="517" t="s">
        <v>1118</v>
      </c>
    </row>
    <row r="17" spans="1:13" ht="16.5" thickBot="1" x14ac:dyDescent="0.3">
      <c r="A17" s="872"/>
      <c r="B17" s="518"/>
      <c r="C17" s="518"/>
      <c r="D17" s="518"/>
      <c r="E17" s="518"/>
      <c r="F17" s="518"/>
      <c r="H17" s="872"/>
      <c r="I17" s="519"/>
      <c r="J17" s="519"/>
      <c r="K17" s="519"/>
      <c r="L17" s="519"/>
      <c r="M17" s="519"/>
    </row>
    <row r="18" spans="1:13" ht="16.5" thickBot="1" x14ac:dyDescent="0.3">
      <c r="A18" s="220" t="s">
        <v>386</v>
      </c>
      <c r="B18" s="521" t="s">
        <v>205</v>
      </c>
      <c r="C18" s="521" t="s">
        <v>205</v>
      </c>
      <c r="D18" s="521" t="s">
        <v>205</v>
      </c>
      <c r="E18" s="521" t="s">
        <v>205</v>
      </c>
      <c r="F18" s="521" t="s">
        <v>205</v>
      </c>
      <c r="H18" s="220" t="s">
        <v>386</v>
      </c>
      <c r="I18" s="521" t="s">
        <v>208</v>
      </c>
      <c r="J18" s="521" t="s">
        <v>208</v>
      </c>
      <c r="K18" s="521" t="s">
        <v>208</v>
      </c>
      <c r="L18" s="521" t="s">
        <v>208</v>
      </c>
      <c r="M18" s="521" t="s">
        <v>208</v>
      </c>
    </row>
    <row r="19" spans="1:13" ht="16.5" thickBot="1" x14ac:dyDescent="0.3">
      <c r="A19" s="872" t="s">
        <v>387</v>
      </c>
      <c r="B19" s="514" t="s">
        <v>563</v>
      </c>
      <c r="C19" s="514" t="s">
        <v>563</v>
      </c>
      <c r="D19" s="514"/>
      <c r="E19" s="514"/>
      <c r="F19" s="514"/>
      <c r="H19" s="872" t="s">
        <v>387</v>
      </c>
      <c r="I19" s="515" t="s">
        <v>1119</v>
      </c>
      <c r="J19" s="515" t="s">
        <v>1119</v>
      </c>
      <c r="K19" s="515"/>
      <c r="L19" s="515"/>
      <c r="M19" s="515"/>
    </row>
    <row r="20" spans="1:13" ht="48" thickBot="1" x14ac:dyDescent="0.3">
      <c r="A20" s="872"/>
      <c r="B20" s="516" t="s">
        <v>1120</v>
      </c>
      <c r="C20" s="516" t="s">
        <v>1121</v>
      </c>
      <c r="D20" s="516" t="s">
        <v>1122</v>
      </c>
      <c r="E20" s="516" t="s">
        <v>1123</v>
      </c>
      <c r="F20" s="516" t="s">
        <v>1114</v>
      </c>
      <c r="H20" s="872"/>
      <c r="I20" s="517" t="s">
        <v>1124</v>
      </c>
      <c r="J20" s="517" t="s">
        <v>1125</v>
      </c>
      <c r="K20" s="517" t="s">
        <v>1126</v>
      </c>
      <c r="L20" s="517" t="s">
        <v>1127</v>
      </c>
      <c r="M20" s="517" t="s">
        <v>1128</v>
      </c>
    </row>
    <row r="21" spans="1:13" ht="16.5" thickBot="1" x14ac:dyDescent="0.3">
      <c r="A21" s="872"/>
      <c r="B21" s="518"/>
      <c r="C21" s="518"/>
      <c r="D21" s="518"/>
      <c r="E21" s="518"/>
      <c r="F21" s="518"/>
      <c r="H21" s="872"/>
      <c r="I21" s="519"/>
      <c r="J21" s="519"/>
      <c r="K21" s="519"/>
      <c r="L21" s="519"/>
      <c r="M21" s="519"/>
    </row>
    <row r="22" spans="1:13" ht="16.5" thickBot="1" x14ac:dyDescent="0.3">
      <c r="A22" s="872" t="s">
        <v>390</v>
      </c>
      <c r="B22" s="514" t="s">
        <v>1129</v>
      </c>
      <c r="C22" s="514" t="s">
        <v>563</v>
      </c>
      <c r="D22" s="514"/>
      <c r="E22" s="514"/>
      <c r="F22" s="403"/>
      <c r="H22" s="872" t="s">
        <v>390</v>
      </c>
      <c r="I22" s="515" t="s">
        <v>857</v>
      </c>
      <c r="J22" s="515" t="s">
        <v>1119</v>
      </c>
      <c r="K22" s="515"/>
      <c r="L22" s="515"/>
      <c r="M22" s="403"/>
    </row>
    <row r="23" spans="1:13" ht="32.25" thickBot="1" x14ac:dyDescent="0.3">
      <c r="A23" s="872"/>
      <c r="B23" s="516" t="s">
        <v>1120</v>
      </c>
      <c r="C23" s="516" t="s">
        <v>1121</v>
      </c>
      <c r="D23" s="516" t="s">
        <v>1130</v>
      </c>
      <c r="E23" s="516" t="s">
        <v>1131</v>
      </c>
      <c r="F23" s="401"/>
      <c r="H23" s="872"/>
      <c r="I23" s="517" t="s">
        <v>1124</v>
      </c>
      <c r="J23" s="517" t="s">
        <v>1132</v>
      </c>
      <c r="K23" s="517" t="s">
        <v>1133</v>
      </c>
      <c r="L23" s="517" t="s">
        <v>1134</v>
      </c>
      <c r="M23" s="401"/>
    </row>
    <row r="24" spans="1:13" ht="16.5" thickBot="1" x14ac:dyDescent="0.3">
      <c r="A24" s="872"/>
      <c r="B24" s="516"/>
      <c r="C24" s="516"/>
      <c r="D24" s="516"/>
      <c r="E24" s="516"/>
      <c r="F24" s="402"/>
      <c r="H24" s="872"/>
      <c r="I24" s="517"/>
      <c r="J24" s="517"/>
      <c r="K24" s="517"/>
      <c r="L24" s="517"/>
      <c r="M24" s="402"/>
    </row>
    <row r="25" spans="1:13" ht="16.5" thickBot="1" x14ac:dyDescent="0.3">
      <c r="A25" s="872" t="s">
        <v>393</v>
      </c>
      <c r="B25" s="514" t="s">
        <v>563</v>
      </c>
      <c r="C25" s="514" t="s">
        <v>563</v>
      </c>
      <c r="D25" s="514" t="s">
        <v>563</v>
      </c>
      <c r="E25" s="514" t="s">
        <v>563</v>
      </c>
      <c r="F25" s="403"/>
      <c r="H25" s="872" t="s">
        <v>393</v>
      </c>
      <c r="I25" s="515" t="s">
        <v>206</v>
      </c>
      <c r="J25" s="515" t="s">
        <v>1119</v>
      </c>
      <c r="K25" s="515"/>
      <c r="L25" s="515"/>
      <c r="M25" s="403"/>
    </row>
    <row r="26" spans="1:13" ht="32.25" thickBot="1" x14ac:dyDescent="0.3">
      <c r="A26" s="872"/>
      <c r="B26" s="516" t="s">
        <v>1135</v>
      </c>
      <c r="C26" s="516" t="s">
        <v>1136</v>
      </c>
      <c r="D26" s="516" t="s">
        <v>1137</v>
      </c>
      <c r="E26" s="516" t="s">
        <v>1138</v>
      </c>
      <c r="F26" s="401"/>
      <c r="H26" s="872"/>
      <c r="I26" s="517" t="s">
        <v>1139</v>
      </c>
      <c r="J26" s="517" t="s">
        <v>1140</v>
      </c>
      <c r="K26" s="517" t="s">
        <v>1141</v>
      </c>
      <c r="L26" s="517" t="s">
        <v>1142</v>
      </c>
      <c r="M26" s="401"/>
    </row>
    <row r="27" spans="1:13" ht="16.5" thickBot="1" x14ac:dyDescent="0.3">
      <c r="A27" s="872"/>
      <c r="B27" s="518"/>
      <c r="C27" s="518"/>
      <c r="D27" s="518"/>
      <c r="E27" s="518"/>
      <c r="F27" s="402"/>
      <c r="H27" s="872"/>
      <c r="I27" s="519"/>
      <c r="J27" s="519"/>
      <c r="K27" s="519"/>
      <c r="L27" s="519"/>
      <c r="M27" s="402"/>
    </row>
    <row r="28" spans="1:13" ht="16.5" thickBot="1" x14ac:dyDescent="0.3">
      <c r="A28" s="872" t="s">
        <v>396</v>
      </c>
      <c r="B28" s="514" t="s">
        <v>563</v>
      </c>
      <c r="C28" s="514" t="s">
        <v>563</v>
      </c>
      <c r="D28" s="514"/>
      <c r="E28" s="514" t="s">
        <v>563</v>
      </c>
      <c r="F28" s="403"/>
      <c r="H28" s="872" t="s">
        <v>396</v>
      </c>
      <c r="I28" s="515" t="s">
        <v>206</v>
      </c>
      <c r="J28" s="515" t="s">
        <v>1119</v>
      </c>
      <c r="K28" s="515"/>
      <c r="L28" s="515"/>
      <c r="M28" s="403"/>
    </row>
    <row r="29" spans="1:13" ht="32.25" thickBot="1" x14ac:dyDescent="0.3">
      <c r="A29" s="872"/>
      <c r="B29" s="516" t="s">
        <v>1135</v>
      </c>
      <c r="C29" s="516" t="s">
        <v>1136</v>
      </c>
      <c r="D29" s="516" t="s">
        <v>1143</v>
      </c>
      <c r="E29" s="516" t="s">
        <v>1138</v>
      </c>
      <c r="F29" s="401"/>
      <c r="H29" s="872"/>
      <c r="I29" s="517" t="s">
        <v>1144</v>
      </c>
      <c r="J29" s="517" t="s">
        <v>1140</v>
      </c>
      <c r="K29" s="517" t="s">
        <v>1145</v>
      </c>
      <c r="L29" s="517" t="s">
        <v>1146</v>
      </c>
      <c r="M29" s="401"/>
    </row>
    <row r="30" spans="1:13" ht="16.5" thickBot="1" x14ac:dyDescent="0.3">
      <c r="A30" s="872"/>
      <c r="B30" s="518"/>
      <c r="C30" s="518"/>
      <c r="D30" s="518"/>
      <c r="E30" s="518"/>
      <c r="F30" s="402"/>
      <c r="H30" s="872"/>
      <c r="I30" s="519"/>
      <c r="J30" s="519"/>
      <c r="K30" s="519"/>
      <c r="L30" s="519"/>
      <c r="M30" s="402"/>
    </row>
  </sheetData>
  <mergeCells count="19">
    <mergeCell ref="A22:A24"/>
    <mergeCell ref="H22:H24"/>
    <mergeCell ref="A25:A27"/>
    <mergeCell ref="H25:H27"/>
    <mergeCell ref="A28:A30"/>
    <mergeCell ref="H28:H30"/>
    <mergeCell ref="A12:A14"/>
    <mergeCell ref="H12:H14"/>
    <mergeCell ref="A15:A17"/>
    <mergeCell ref="H15:H17"/>
    <mergeCell ref="A19:A21"/>
    <mergeCell ref="H19:H21"/>
    <mergeCell ref="A9:A11"/>
    <mergeCell ref="H9:H11"/>
    <mergeCell ref="B1:G1"/>
    <mergeCell ref="A2:F2"/>
    <mergeCell ref="H2:M2"/>
    <mergeCell ref="A6:A8"/>
    <mergeCell ref="H6:H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4"/>
  <sheetViews>
    <sheetView zoomScale="60" zoomScaleNormal="60" workbookViewId="0">
      <selection activeCell="B19" sqref="B19"/>
    </sheetView>
  </sheetViews>
  <sheetFormatPr defaultColWidth="11" defaultRowHeight="15.75" x14ac:dyDescent="0.25"/>
  <cols>
    <col min="1" max="1" width="17" customWidth="1"/>
    <col min="2" max="2" width="29" customWidth="1"/>
    <col min="3" max="3" width="31.375" customWidth="1"/>
    <col min="4" max="4" width="35.375" customWidth="1"/>
    <col min="5" max="5" width="36.375" customWidth="1"/>
    <col min="6" max="6" width="40.5" customWidth="1"/>
    <col min="7" max="7" width="16.5" customWidth="1"/>
    <col min="8" max="8" width="29.5" customWidth="1"/>
    <col min="9" max="9" width="30" customWidth="1"/>
    <col min="10" max="10" width="32" customWidth="1"/>
    <col min="11" max="11" width="38" customWidth="1"/>
    <col min="12" max="12" width="30" customWidth="1"/>
    <col min="13" max="13" width="36.875" customWidth="1"/>
  </cols>
  <sheetData>
    <row r="1" spans="1:13" ht="21.75" thickBot="1" x14ac:dyDescent="0.3">
      <c r="A1" s="929" t="s">
        <v>1787</v>
      </c>
      <c r="B1" s="929"/>
      <c r="C1" s="929"/>
      <c r="D1" s="929"/>
      <c r="E1" s="929"/>
      <c r="F1" s="930"/>
      <c r="G1" s="409"/>
      <c r="H1" s="931" t="s">
        <v>1788</v>
      </c>
      <c r="I1" s="931"/>
      <c r="J1" s="931"/>
      <c r="K1" s="931"/>
      <c r="L1" s="931"/>
      <c r="M1" s="931"/>
    </row>
    <row r="2" spans="1:13" ht="16.5" thickBo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932" t="s">
        <v>954</v>
      </c>
      <c r="B3" s="933"/>
      <c r="C3" s="933"/>
      <c r="D3" s="933"/>
      <c r="E3" s="933"/>
      <c r="F3" s="934"/>
      <c r="G3" s="365"/>
      <c r="H3" s="935" t="s">
        <v>955</v>
      </c>
      <c r="I3" s="935"/>
      <c r="J3" s="935"/>
      <c r="K3" s="935"/>
      <c r="L3" s="935"/>
      <c r="M3" s="935"/>
    </row>
    <row r="4" spans="1:13" x14ac:dyDescent="0.25">
      <c r="A4" s="410"/>
      <c r="B4" s="411"/>
      <c r="C4" s="412">
        <v>1</v>
      </c>
      <c r="D4" s="241" t="s">
        <v>200</v>
      </c>
      <c r="E4" s="413"/>
      <c r="F4" s="414"/>
      <c r="G4" s="237"/>
      <c r="H4" s="410"/>
      <c r="I4" s="411"/>
      <c r="J4" s="412">
        <v>1</v>
      </c>
      <c r="K4" s="241" t="s">
        <v>201</v>
      </c>
      <c r="L4" s="413"/>
      <c r="M4" s="414"/>
    </row>
    <row r="5" spans="1:13" ht="16.5" thickBot="1" x14ac:dyDescent="0.3">
      <c r="A5" s="350"/>
      <c r="B5" s="245"/>
      <c r="C5" s="245" t="s">
        <v>356</v>
      </c>
      <c r="D5" s="366" t="s">
        <v>980</v>
      </c>
      <c r="E5" s="366"/>
      <c r="F5" s="351"/>
      <c r="G5" s="237"/>
      <c r="H5" s="350"/>
      <c r="I5" s="415"/>
      <c r="J5" s="245" t="s">
        <v>358</v>
      </c>
      <c r="K5" s="366" t="s">
        <v>1748</v>
      </c>
      <c r="L5" s="366"/>
      <c r="M5" s="416"/>
    </row>
    <row r="6" spans="1:13" x14ac:dyDescent="0.25">
      <c r="A6" s="417" t="s">
        <v>202</v>
      </c>
      <c r="B6" s="418">
        <v>1</v>
      </c>
      <c r="C6" s="418">
        <v>2</v>
      </c>
      <c r="D6" s="418">
        <v>3</v>
      </c>
      <c r="E6" s="418">
        <v>4</v>
      </c>
      <c r="F6" s="418">
        <v>5</v>
      </c>
      <c r="G6" s="418"/>
      <c r="H6" s="417" t="s">
        <v>202</v>
      </c>
      <c r="I6" s="418">
        <v>1</v>
      </c>
      <c r="J6" s="418">
        <v>2</v>
      </c>
      <c r="K6" s="418">
        <v>3</v>
      </c>
      <c r="L6" s="419">
        <v>4</v>
      </c>
      <c r="M6" s="418">
        <v>5</v>
      </c>
    </row>
    <row r="7" spans="1:13" x14ac:dyDescent="0.25">
      <c r="A7" s="936" t="s">
        <v>359</v>
      </c>
      <c r="B7" s="420" t="s">
        <v>203</v>
      </c>
      <c r="C7" s="421" t="s">
        <v>957</v>
      </c>
      <c r="D7" s="421" t="s">
        <v>957</v>
      </c>
      <c r="E7" s="420" t="s">
        <v>203</v>
      </c>
      <c r="F7" s="420" t="s">
        <v>203</v>
      </c>
      <c r="G7" s="422"/>
      <c r="H7" s="936" t="s">
        <v>359</v>
      </c>
      <c r="I7" s="420" t="s">
        <v>204</v>
      </c>
      <c r="J7" s="421" t="s">
        <v>857</v>
      </c>
      <c r="K7" s="423" t="s">
        <v>857</v>
      </c>
      <c r="L7" s="424" t="s">
        <v>204</v>
      </c>
      <c r="M7" s="420" t="s">
        <v>204</v>
      </c>
    </row>
    <row r="8" spans="1:13" x14ac:dyDescent="0.25">
      <c r="A8" s="937"/>
      <c r="B8" s="425" t="s">
        <v>958</v>
      </c>
      <c r="C8" s="421"/>
      <c r="D8" s="421"/>
      <c r="E8" s="420" t="s">
        <v>959</v>
      </c>
      <c r="F8" s="420" t="s">
        <v>960</v>
      </c>
      <c r="G8" s="422"/>
      <c r="H8" s="937"/>
      <c r="I8" s="425" t="s">
        <v>1765</v>
      </c>
      <c r="J8" s="421"/>
      <c r="K8" s="423"/>
      <c r="L8" s="426" t="s">
        <v>961</v>
      </c>
      <c r="M8" s="420" t="s">
        <v>962</v>
      </c>
    </row>
    <row r="9" spans="1:13" x14ac:dyDescent="0.25">
      <c r="A9" s="937"/>
      <c r="B9" s="425"/>
      <c r="C9" s="427" t="s">
        <v>1750</v>
      </c>
      <c r="D9" s="427"/>
      <c r="E9" s="420"/>
      <c r="F9" s="420"/>
      <c r="G9" s="422"/>
      <c r="H9" s="937"/>
      <c r="I9" s="425"/>
      <c r="J9" s="427" t="s">
        <v>1768</v>
      </c>
      <c r="K9" s="428"/>
      <c r="L9" s="426"/>
      <c r="M9" s="420"/>
    </row>
    <row r="10" spans="1:13" x14ac:dyDescent="0.25">
      <c r="A10" s="937"/>
      <c r="B10" s="425"/>
      <c r="C10" s="427"/>
      <c r="D10" s="427" t="s">
        <v>1753</v>
      </c>
      <c r="E10" s="420"/>
      <c r="F10" s="420"/>
      <c r="G10" s="422"/>
      <c r="H10" s="937"/>
      <c r="I10" s="425"/>
      <c r="J10" s="427"/>
      <c r="K10" s="428" t="s">
        <v>1771</v>
      </c>
      <c r="L10" s="426"/>
      <c r="M10" s="420"/>
    </row>
    <row r="11" spans="1:13" x14ac:dyDescent="0.25">
      <c r="A11" s="937"/>
      <c r="B11" s="425"/>
      <c r="C11" s="427"/>
      <c r="D11" s="427"/>
      <c r="E11" s="420"/>
      <c r="F11" s="420"/>
      <c r="G11" s="422"/>
      <c r="H11" s="937"/>
      <c r="I11" s="425"/>
      <c r="J11" s="427"/>
      <c r="K11" s="428"/>
      <c r="L11" s="426"/>
      <c r="M11" s="420"/>
    </row>
    <row r="12" spans="1:13" x14ac:dyDescent="0.25">
      <c r="A12" s="938"/>
      <c r="B12" s="429" t="s">
        <v>963</v>
      </c>
      <c r="C12" s="430" t="s">
        <v>207</v>
      </c>
      <c r="D12" s="430" t="s">
        <v>207</v>
      </c>
      <c r="E12" s="431" t="s">
        <v>964</v>
      </c>
      <c r="F12" s="431" t="s">
        <v>965</v>
      </c>
      <c r="G12" s="422"/>
      <c r="H12" s="938"/>
      <c r="I12" s="429" t="s">
        <v>963</v>
      </c>
      <c r="J12" s="430" t="s">
        <v>966</v>
      </c>
      <c r="K12" s="432" t="s">
        <v>966</v>
      </c>
      <c r="L12" s="433" t="s">
        <v>964</v>
      </c>
      <c r="M12" s="431" t="s">
        <v>965</v>
      </c>
    </row>
    <row r="13" spans="1:13" x14ac:dyDescent="0.25">
      <c r="A13" s="936" t="s">
        <v>373</v>
      </c>
      <c r="B13" s="420" t="s">
        <v>203</v>
      </c>
      <c r="C13" s="421" t="s">
        <v>957</v>
      </c>
      <c r="D13" s="421" t="s">
        <v>957</v>
      </c>
      <c r="E13" s="420" t="s">
        <v>203</v>
      </c>
      <c r="F13" s="420" t="s">
        <v>203</v>
      </c>
      <c r="G13" s="422"/>
      <c r="H13" s="936" t="s">
        <v>373</v>
      </c>
      <c r="I13" s="420" t="s">
        <v>204</v>
      </c>
      <c r="J13" s="421" t="s">
        <v>206</v>
      </c>
      <c r="K13" s="423" t="s">
        <v>857</v>
      </c>
      <c r="L13" s="426" t="s">
        <v>204</v>
      </c>
      <c r="M13" s="420" t="s">
        <v>204</v>
      </c>
    </row>
    <row r="14" spans="1:13" x14ac:dyDescent="0.25">
      <c r="A14" s="937"/>
      <c r="B14" s="420" t="s">
        <v>967</v>
      </c>
      <c r="C14" s="421"/>
      <c r="D14" s="421"/>
      <c r="E14" s="420" t="s">
        <v>959</v>
      </c>
      <c r="F14" s="420" t="s">
        <v>968</v>
      </c>
      <c r="G14" s="422"/>
      <c r="H14" s="937"/>
      <c r="I14" s="420" t="s">
        <v>1766</v>
      </c>
      <c r="J14" s="421"/>
      <c r="K14" s="423"/>
      <c r="L14" s="426" t="s">
        <v>961</v>
      </c>
      <c r="M14" s="420" t="s">
        <v>969</v>
      </c>
    </row>
    <row r="15" spans="1:13" x14ac:dyDescent="0.25">
      <c r="A15" s="937"/>
      <c r="B15" s="420"/>
      <c r="C15" s="427" t="s">
        <v>1750</v>
      </c>
      <c r="D15" s="427"/>
      <c r="E15" s="420"/>
      <c r="F15" s="420"/>
      <c r="G15" s="422"/>
      <c r="H15" s="937"/>
      <c r="I15" s="420"/>
      <c r="J15" s="427" t="s">
        <v>1768</v>
      </c>
      <c r="K15" s="428"/>
      <c r="L15" s="426"/>
      <c r="M15" s="420"/>
    </row>
    <row r="16" spans="1:13" x14ac:dyDescent="0.25">
      <c r="A16" s="937"/>
      <c r="B16" s="420"/>
      <c r="C16" s="427"/>
      <c r="D16" s="427" t="s">
        <v>1753</v>
      </c>
      <c r="E16" s="420"/>
      <c r="F16" s="420"/>
      <c r="G16" s="422"/>
      <c r="H16" s="937"/>
      <c r="I16" s="420"/>
      <c r="J16" s="427"/>
      <c r="K16" s="428" t="s">
        <v>1771</v>
      </c>
      <c r="L16" s="426"/>
      <c r="M16" s="420"/>
    </row>
    <row r="17" spans="1:13" x14ac:dyDescent="0.25">
      <c r="A17" s="937"/>
      <c r="B17" s="420"/>
      <c r="C17" s="427"/>
      <c r="D17" s="427"/>
      <c r="E17" s="420"/>
      <c r="F17" s="420"/>
      <c r="G17" s="422"/>
      <c r="H17" s="937"/>
      <c r="I17" s="420"/>
      <c r="J17" s="427"/>
      <c r="K17" s="428"/>
      <c r="L17" s="426"/>
      <c r="M17" s="420"/>
    </row>
    <row r="18" spans="1:13" x14ac:dyDescent="0.25">
      <c r="A18" s="938"/>
      <c r="B18" s="431" t="s">
        <v>963</v>
      </c>
      <c r="C18" s="430" t="s">
        <v>207</v>
      </c>
      <c r="D18" s="430" t="s">
        <v>207</v>
      </c>
      <c r="E18" s="431" t="s">
        <v>964</v>
      </c>
      <c r="F18" s="431" t="s">
        <v>965</v>
      </c>
      <c r="G18" s="434"/>
      <c r="H18" s="938"/>
      <c r="I18" s="431" t="s">
        <v>963</v>
      </c>
      <c r="J18" s="430" t="s">
        <v>966</v>
      </c>
      <c r="K18" s="432" t="s">
        <v>966</v>
      </c>
      <c r="L18" s="433" t="s">
        <v>964</v>
      </c>
      <c r="M18" s="431" t="s">
        <v>965</v>
      </c>
    </row>
    <row r="19" spans="1:13" x14ac:dyDescent="0.25">
      <c r="A19" s="936" t="s">
        <v>376</v>
      </c>
      <c r="B19" s="420" t="s">
        <v>203</v>
      </c>
      <c r="C19" s="421" t="s">
        <v>957</v>
      </c>
      <c r="D19" s="421" t="s">
        <v>957</v>
      </c>
      <c r="E19" s="420" t="s">
        <v>203</v>
      </c>
      <c r="F19" s="420" t="s">
        <v>203</v>
      </c>
      <c r="G19" s="422"/>
      <c r="H19" s="936" t="s">
        <v>376</v>
      </c>
      <c r="I19" s="420" t="s">
        <v>204</v>
      </c>
      <c r="J19" s="421" t="s">
        <v>857</v>
      </c>
      <c r="K19" s="423" t="s">
        <v>957</v>
      </c>
      <c r="L19" s="426" t="s">
        <v>204</v>
      </c>
      <c r="M19" s="420" t="s">
        <v>204</v>
      </c>
    </row>
    <row r="20" spans="1:13" x14ac:dyDescent="0.25">
      <c r="A20" s="937"/>
      <c r="B20" s="420" t="s">
        <v>970</v>
      </c>
      <c r="C20" s="421"/>
      <c r="D20" s="421"/>
      <c r="E20" s="420" t="s">
        <v>959</v>
      </c>
      <c r="F20" s="420" t="s">
        <v>971</v>
      </c>
      <c r="G20" s="422"/>
      <c r="H20" s="937"/>
      <c r="I20" s="420" t="s">
        <v>972</v>
      </c>
      <c r="J20" s="421"/>
      <c r="K20" s="423"/>
      <c r="L20" s="426" t="s">
        <v>961</v>
      </c>
      <c r="M20" s="420" t="s">
        <v>973</v>
      </c>
    </row>
    <row r="21" spans="1:13" x14ac:dyDescent="0.25">
      <c r="A21" s="937"/>
      <c r="B21" s="420"/>
      <c r="C21" s="427" t="s">
        <v>1751</v>
      </c>
      <c r="D21" s="427" t="s">
        <v>1754</v>
      </c>
      <c r="E21" s="420"/>
      <c r="F21" s="420"/>
      <c r="G21" s="422"/>
      <c r="H21" s="937"/>
      <c r="I21" s="420"/>
      <c r="J21" s="427" t="s">
        <v>1769</v>
      </c>
      <c r="K21" s="428" t="s">
        <v>1772</v>
      </c>
      <c r="L21" s="426"/>
      <c r="M21" s="420"/>
    </row>
    <row r="22" spans="1:13" x14ac:dyDescent="0.25">
      <c r="A22" s="937"/>
      <c r="B22" s="420"/>
      <c r="C22" s="427"/>
      <c r="D22" s="427"/>
      <c r="E22" s="420"/>
      <c r="F22" s="420"/>
      <c r="G22" s="422"/>
      <c r="H22" s="937"/>
      <c r="I22" s="420"/>
      <c r="J22" s="427"/>
      <c r="K22" s="428"/>
      <c r="L22" s="426"/>
      <c r="M22" s="420"/>
    </row>
    <row r="23" spans="1:13" x14ac:dyDescent="0.25">
      <c r="A23" s="937"/>
      <c r="B23" s="420"/>
      <c r="C23" s="427"/>
      <c r="D23" s="427"/>
      <c r="E23" s="420"/>
      <c r="F23" s="420"/>
      <c r="G23" s="422"/>
      <c r="H23" s="937"/>
      <c r="I23" s="420"/>
      <c r="J23" s="427"/>
      <c r="K23" s="428"/>
      <c r="L23" s="426"/>
      <c r="M23" s="420"/>
    </row>
    <row r="24" spans="1:13" x14ac:dyDescent="0.25">
      <c r="A24" s="938"/>
      <c r="B24" s="431" t="s">
        <v>963</v>
      </c>
      <c r="C24" s="430" t="s">
        <v>207</v>
      </c>
      <c r="D24" s="430" t="s">
        <v>207</v>
      </c>
      <c r="E24" s="431" t="s">
        <v>964</v>
      </c>
      <c r="F24" s="431" t="s">
        <v>965</v>
      </c>
      <c r="G24" s="434"/>
      <c r="H24" s="938"/>
      <c r="I24" s="431" t="s">
        <v>963</v>
      </c>
      <c r="J24" s="430" t="s">
        <v>966</v>
      </c>
      <c r="K24" s="432" t="s">
        <v>966</v>
      </c>
      <c r="L24" s="433" t="s">
        <v>964</v>
      </c>
      <c r="M24" s="431" t="s">
        <v>965</v>
      </c>
    </row>
    <row r="25" spans="1:13" x14ac:dyDescent="0.25">
      <c r="A25" s="936" t="s">
        <v>382</v>
      </c>
      <c r="B25" s="420"/>
      <c r="C25" s="435" t="s">
        <v>957</v>
      </c>
      <c r="D25" s="435" t="s">
        <v>957</v>
      </c>
      <c r="E25" s="420"/>
      <c r="F25" s="420"/>
      <c r="G25" s="436"/>
      <c r="H25" s="936" t="s">
        <v>382</v>
      </c>
      <c r="I25" s="420"/>
      <c r="J25" s="435" t="s">
        <v>857</v>
      </c>
      <c r="K25" s="437" t="s">
        <v>857</v>
      </c>
      <c r="L25" s="426"/>
      <c r="M25" s="420"/>
    </row>
    <row r="26" spans="1:13" x14ac:dyDescent="0.25">
      <c r="A26" s="936"/>
      <c r="B26" s="420"/>
      <c r="C26" s="435"/>
      <c r="D26" s="435"/>
      <c r="E26" s="420"/>
      <c r="F26" s="420"/>
      <c r="G26" s="436"/>
      <c r="H26" s="936"/>
      <c r="I26" s="420"/>
      <c r="J26" s="435"/>
      <c r="K26" s="437"/>
      <c r="L26" s="426"/>
      <c r="M26" s="420"/>
    </row>
    <row r="27" spans="1:13" x14ac:dyDescent="0.25">
      <c r="A27" s="936"/>
      <c r="B27" s="420"/>
      <c r="C27" s="435"/>
      <c r="D27" s="435"/>
      <c r="E27" s="420"/>
      <c r="F27" s="420"/>
      <c r="G27" s="436"/>
      <c r="H27" s="936"/>
      <c r="I27" s="420"/>
      <c r="J27" s="435"/>
      <c r="K27" s="437"/>
      <c r="L27" s="426"/>
      <c r="M27" s="420"/>
    </row>
    <row r="28" spans="1:13" x14ac:dyDescent="0.25">
      <c r="A28" s="936"/>
      <c r="B28" s="420"/>
      <c r="C28" s="427" t="s">
        <v>1751</v>
      </c>
      <c r="D28" s="438" t="s">
        <v>1754</v>
      </c>
      <c r="E28" s="420"/>
      <c r="F28" s="420"/>
      <c r="G28" s="436"/>
      <c r="H28" s="936"/>
      <c r="I28" s="420"/>
      <c r="J28" s="427" t="s">
        <v>1769</v>
      </c>
      <c r="K28" s="439" t="s">
        <v>1772</v>
      </c>
      <c r="L28" s="426"/>
      <c r="M28" s="420"/>
    </row>
    <row r="29" spans="1:13" x14ac:dyDescent="0.25">
      <c r="A29" s="936"/>
      <c r="B29" s="420"/>
      <c r="C29" s="438"/>
      <c r="D29" s="438"/>
      <c r="E29" s="420"/>
      <c r="F29" s="420"/>
      <c r="G29" s="436"/>
      <c r="H29" s="936"/>
      <c r="I29" s="420"/>
      <c r="J29" s="438"/>
      <c r="K29" s="439"/>
      <c r="L29" s="426"/>
      <c r="M29" s="420"/>
    </row>
    <row r="30" spans="1:13" x14ac:dyDescent="0.25">
      <c r="A30" s="937"/>
      <c r="B30" s="420"/>
      <c r="C30" s="438"/>
      <c r="D30" s="438"/>
      <c r="E30" s="420"/>
      <c r="F30" s="420"/>
      <c r="G30" s="436"/>
      <c r="H30" s="937"/>
      <c r="I30" s="420"/>
      <c r="J30" s="438"/>
      <c r="K30" s="439"/>
      <c r="L30" s="426"/>
      <c r="M30" s="420"/>
    </row>
    <row r="31" spans="1:13" x14ac:dyDescent="0.25">
      <c r="A31" s="937"/>
      <c r="B31" s="431"/>
      <c r="C31" s="440" t="s">
        <v>207</v>
      </c>
      <c r="D31" s="440" t="s">
        <v>207</v>
      </c>
      <c r="E31" s="431"/>
      <c r="F31" s="431"/>
      <c r="G31" s="436"/>
      <c r="H31" s="937"/>
      <c r="I31" s="431"/>
      <c r="J31" s="440" t="s">
        <v>966</v>
      </c>
      <c r="K31" s="441" t="s">
        <v>966</v>
      </c>
      <c r="L31" s="433"/>
      <c r="M31" s="431"/>
    </row>
    <row r="32" spans="1:13" x14ac:dyDescent="0.25">
      <c r="A32" s="442" t="s">
        <v>386</v>
      </c>
      <c r="B32" s="443" t="s">
        <v>205</v>
      </c>
      <c r="C32" s="444" t="s">
        <v>205</v>
      </c>
      <c r="D32" s="444" t="s">
        <v>205</v>
      </c>
      <c r="E32" s="444" t="s">
        <v>205</v>
      </c>
      <c r="F32" s="445" t="s">
        <v>205</v>
      </c>
      <c r="G32" s="446"/>
      <c r="H32" s="442" t="s">
        <v>386</v>
      </c>
      <c r="I32" s="443" t="s">
        <v>208</v>
      </c>
      <c r="J32" s="444" t="s">
        <v>208</v>
      </c>
      <c r="K32" s="447" t="s">
        <v>208</v>
      </c>
      <c r="L32" s="448" t="s">
        <v>208</v>
      </c>
      <c r="M32" s="445" t="s">
        <v>208</v>
      </c>
    </row>
    <row r="33" spans="1:13" x14ac:dyDescent="0.25">
      <c r="A33" s="939" t="s">
        <v>387</v>
      </c>
      <c r="B33" s="424" t="s">
        <v>203</v>
      </c>
      <c r="C33" s="449" t="s">
        <v>957</v>
      </c>
      <c r="D33" s="450" t="s">
        <v>203</v>
      </c>
      <c r="E33" s="420" t="s">
        <v>203</v>
      </c>
      <c r="F33" s="420" t="s">
        <v>203</v>
      </c>
      <c r="G33" s="451"/>
      <c r="H33" s="939" t="s">
        <v>387</v>
      </c>
      <c r="I33" s="424" t="s">
        <v>204</v>
      </c>
      <c r="J33" s="449" t="s">
        <v>206</v>
      </c>
      <c r="K33" s="452" t="s">
        <v>204</v>
      </c>
      <c r="L33" s="426" t="s">
        <v>204</v>
      </c>
      <c r="M33" s="420" t="s">
        <v>204</v>
      </c>
    </row>
    <row r="34" spans="1:13" x14ac:dyDescent="0.25">
      <c r="A34" s="940"/>
      <c r="B34" s="426" t="s">
        <v>1749</v>
      </c>
      <c r="C34" s="453"/>
      <c r="D34" s="450" t="s">
        <v>974</v>
      </c>
      <c r="E34" s="420" t="s">
        <v>975</v>
      </c>
      <c r="F34" s="420" t="s">
        <v>976</v>
      </c>
      <c r="G34" s="451"/>
      <c r="H34" s="940"/>
      <c r="I34" s="426" t="s">
        <v>1767</v>
      </c>
      <c r="J34" s="453"/>
      <c r="K34" s="452" t="s">
        <v>977</v>
      </c>
      <c r="L34" s="426" t="s">
        <v>1773</v>
      </c>
      <c r="M34" s="420" t="s">
        <v>978</v>
      </c>
    </row>
    <row r="35" spans="1:13" x14ac:dyDescent="0.25">
      <c r="A35" s="940"/>
      <c r="B35" s="426"/>
      <c r="C35" s="454"/>
      <c r="D35" s="450"/>
      <c r="E35" s="420"/>
      <c r="F35" s="420"/>
      <c r="G35" s="451"/>
      <c r="H35" s="940"/>
      <c r="I35" s="426"/>
      <c r="J35" s="454"/>
      <c r="K35" s="452"/>
      <c r="L35" s="426"/>
      <c r="M35" s="420"/>
    </row>
    <row r="36" spans="1:13" x14ac:dyDescent="0.25">
      <c r="A36" s="940"/>
      <c r="B36" s="426"/>
      <c r="C36" s="454" t="s">
        <v>1752</v>
      </c>
      <c r="D36" s="450"/>
      <c r="E36" s="420"/>
      <c r="F36" s="420"/>
      <c r="G36" s="451"/>
      <c r="H36" s="940"/>
      <c r="I36" s="426"/>
      <c r="J36" s="454" t="s">
        <v>979</v>
      </c>
      <c r="K36" s="452"/>
      <c r="L36" s="426"/>
      <c r="M36" s="420"/>
    </row>
    <row r="37" spans="1:13" x14ac:dyDescent="0.25">
      <c r="A37" s="940"/>
      <c r="B37" s="426"/>
      <c r="C37" s="454"/>
      <c r="D37" s="450"/>
      <c r="E37" s="420"/>
      <c r="F37" s="420"/>
      <c r="G37" s="451"/>
      <c r="H37" s="940"/>
      <c r="I37" s="426"/>
      <c r="J37" s="454"/>
      <c r="K37" s="452"/>
      <c r="L37" s="426"/>
      <c r="M37" s="420"/>
    </row>
    <row r="38" spans="1:13" x14ac:dyDescent="0.25">
      <c r="A38" s="941"/>
      <c r="B38" s="455" t="s">
        <v>980</v>
      </c>
      <c r="C38" s="456" t="s">
        <v>207</v>
      </c>
      <c r="D38" s="457" t="s">
        <v>981</v>
      </c>
      <c r="E38" s="431" t="s">
        <v>982</v>
      </c>
      <c r="F38" s="431" t="s">
        <v>1755</v>
      </c>
      <c r="G38" s="458"/>
      <c r="H38" s="941"/>
      <c r="I38" s="455" t="s">
        <v>980</v>
      </c>
      <c r="J38" s="456" t="s">
        <v>966</v>
      </c>
      <c r="K38" s="459" t="s">
        <v>981</v>
      </c>
      <c r="L38" s="433" t="s">
        <v>982</v>
      </c>
      <c r="M38" s="431" t="s">
        <v>1755</v>
      </c>
    </row>
    <row r="39" spans="1:13" x14ac:dyDescent="0.25">
      <c r="A39" s="936" t="s">
        <v>390</v>
      </c>
      <c r="B39" s="420" t="s">
        <v>203</v>
      </c>
      <c r="C39" s="449" t="s">
        <v>957</v>
      </c>
      <c r="D39" s="450" t="s">
        <v>203</v>
      </c>
      <c r="E39" s="420" t="s">
        <v>203</v>
      </c>
      <c r="F39" s="420" t="s">
        <v>203</v>
      </c>
      <c r="G39" s="451"/>
      <c r="H39" s="936" t="s">
        <v>390</v>
      </c>
      <c r="I39" s="420" t="s">
        <v>204</v>
      </c>
      <c r="J39" s="449" t="s">
        <v>857</v>
      </c>
      <c r="K39" s="452" t="s">
        <v>204</v>
      </c>
      <c r="L39" s="426" t="s">
        <v>204</v>
      </c>
      <c r="M39" s="420" t="s">
        <v>204</v>
      </c>
    </row>
    <row r="40" spans="1:13" x14ac:dyDescent="0.25">
      <c r="A40" s="937"/>
      <c r="B40" s="460" t="s">
        <v>983</v>
      </c>
      <c r="C40" s="453"/>
      <c r="D40" s="450" t="s">
        <v>974</v>
      </c>
      <c r="E40" s="420" t="s">
        <v>975</v>
      </c>
      <c r="F40" s="420" t="s">
        <v>984</v>
      </c>
      <c r="G40" s="451"/>
      <c r="H40" s="937"/>
      <c r="I40" s="460" t="s">
        <v>985</v>
      </c>
      <c r="J40" s="453"/>
      <c r="K40" s="452" t="s">
        <v>977</v>
      </c>
      <c r="L40" s="426" t="s">
        <v>1773</v>
      </c>
      <c r="M40" s="420" t="s">
        <v>1775</v>
      </c>
    </row>
    <row r="41" spans="1:13" x14ac:dyDescent="0.25">
      <c r="A41" s="937"/>
      <c r="B41" s="460"/>
      <c r="C41" s="454"/>
      <c r="D41" s="450"/>
      <c r="E41" s="420"/>
      <c r="F41" s="420"/>
      <c r="G41" s="451"/>
      <c r="H41" s="937"/>
      <c r="I41" s="460"/>
      <c r="J41" s="454"/>
      <c r="K41" s="452"/>
      <c r="L41" s="426"/>
      <c r="M41" s="420"/>
    </row>
    <row r="42" spans="1:13" x14ac:dyDescent="0.25">
      <c r="A42" s="937"/>
      <c r="B42" s="460"/>
      <c r="C42" s="454" t="s">
        <v>1762</v>
      </c>
      <c r="D42" s="450"/>
      <c r="E42" s="420"/>
      <c r="F42" s="420"/>
      <c r="G42" s="451"/>
      <c r="H42" s="937"/>
      <c r="I42" s="460"/>
      <c r="J42" s="454" t="s">
        <v>1770</v>
      </c>
      <c r="K42" s="452"/>
      <c r="L42" s="426"/>
      <c r="M42" s="420"/>
    </row>
    <row r="43" spans="1:13" x14ac:dyDescent="0.25">
      <c r="A43" s="937"/>
      <c r="B43" s="460"/>
      <c r="C43" s="454"/>
      <c r="D43" s="450"/>
      <c r="E43" s="420"/>
      <c r="F43" s="420"/>
      <c r="G43" s="451"/>
      <c r="H43" s="937"/>
      <c r="I43" s="460"/>
      <c r="J43" s="454"/>
      <c r="K43" s="452"/>
      <c r="L43" s="426"/>
      <c r="M43" s="420"/>
    </row>
    <row r="44" spans="1:13" x14ac:dyDescent="0.25">
      <c r="A44" s="938"/>
      <c r="B44" s="461" t="s">
        <v>980</v>
      </c>
      <c r="C44" s="456" t="s">
        <v>207</v>
      </c>
      <c r="D44" s="457" t="s">
        <v>981</v>
      </c>
      <c r="E44" s="431" t="s">
        <v>982</v>
      </c>
      <c r="F44" s="431" t="s">
        <v>1755</v>
      </c>
      <c r="G44" s="458"/>
      <c r="H44" s="938"/>
      <c r="I44" s="461" t="s">
        <v>980</v>
      </c>
      <c r="J44" s="456" t="s">
        <v>966</v>
      </c>
      <c r="K44" s="459" t="s">
        <v>981</v>
      </c>
      <c r="L44" s="433" t="s">
        <v>982</v>
      </c>
      <c r="M44" s="431" t="s">
        <v>1755</v>
      </c>
    </row>
    <row r="45" spans="1:13" x14ac:dyDescent="0.25">
      <c r="A45" s="936" t="s">
        <v>393</v>
      </c>
      <c r="B45" s="420" t="s">
        <v>203</v>
      </c>
      <c r="C45" s="449" t="s">
        <v>957</v>
      </c>
      <c r="D45" s="450" t="s">
        <v>203</v>
      </c>
      <c r="E45" s="420" t="s">
        <v>203</v>
      </c>
      <c r="F45" s="420" t="s">
        <v>203</v>
      </c>
      <c r="G45" s="451"/>
      <c r="H45" s="936" t="s">
        <v>393</v>
      </c>
      <c r="I45" s="420" t="s">
        <v>204</v>
      </c>
      <c r="J45" s="449" t="s">
        <v>857</v>
      </c>
      <c r="K45" s="452" t="s">
        <v>204</v>
      </c>
      <c r="L45" s="426" t="s">
        <v>204</v>
      </c>
      <c r="M45" s="420" t="s">
        <v>204</v>
      </c>
    </row>
    <row r="46" spans="1:13" x14ac:dyDescent="0.25">
      <c r="A46" s="937"/>
      <c r="B46" s="460" t="s">
        <v>983</v>
      </c>
      <c r="C46" s="453"/>
      <c r="D46" s="450" t="s">
        <v>986</v>
      </c>
      <c r="E46" s="420" t="s">
        <v>987</v>
      </c>
      <c r="F46" s="420" t="s">
        <v>984</v>
      </c>
      <c r="G46" s="451"/>
      <c r="H46" s="937"/>
      <c r="I46" s="460" t="s">
        <v>985</v>
      </c>
      <c r="J46" s="453"/>
      <c r="K46" s="452" t="s">
        <v>988</v>
      </c>
      <c r="L46" s="426" t="s">
        <v>1774</v>
      </c>
      <c r="M46" s="420" t="s">
        <v>1775</v>
      </c>
    </row>
    <row r="47" spans="1:13" x14ac:dyDescent="0.25">
      <c r="A47" s="937"/>
      <c r="B47" s="460"/>
      <c r="C47" s="454"/>
      <c r="D47" s="450"/>
      <c r="E47" s="420"/>
      <c r="F47" s="420"/>
      <c r="G47" s="451"/>
      <c r="H47" s="937"/>
      <c r="I47" s="460"/>
      <c r="J47" s="454"/>
      <c r="K47" s="452"/>
      <c r="L47" s="426"/>
      <c r="M47" s="420"/>
    </row>
    <row r="48" spans="1:13" x14ac:dyDescent="0.25">
      <c r="A48" s="937"/>
      <c r="B48" s="460"/>
      <c r="C48" s="454" t="s">
        <v>1762</v>
      </c>
      <c r="D48" s="450"/>
      <c r="E48" s="420"/>
      <c r="F48" s="420"/>
      <c r="G48" s="451"/>
      <c r="H48" s="937"/>
      <c r="I48" s="460"/>
      <c r="J48" s="454" t="s">
        <v>1770</v>
      </c>
      <c r="K48" s="452"/>
      <c r="L48" s="426"/>
      <c r="M48" s="420"/>
    </row>
    <row r="49" spans="1:13" x14ac:dyDescent="0.25">
      <c r="A49" s="937"/>
      <c r="B49" s="460"/>
      <c r="C49" s="454"/>
      <c r="D49" s="450"/>
      <c r="E49" s="420"/>
      <c r="F49" s="420"/>
      <c r="G49" s="451"/>
      <c r="H49" s="937"/>
      <c r="I49" s="460"/>
      <c r="J49" s="454"/>
      <c r="K49" s="452"/>
      <c r="L49" s="426"/>
      <c r="M49" s="420"/>
    </row>
    <row r="50" spans="1:13" x14ac:dyDescent="0.25">
      <c r="A50" s="938"/>
      <c r="B50" s="461" t="s">
        <v>980</v>
      </c>
      <c r="C50" s="456" t="s">
        <v>207</v>
      </c>
      <c r="D50" s="457" t="s">
        <v>989</v>
      </c>
      <c r="E50" s="431" t="s">
        <v>982</v>
      </c>
      <c r="F50" s="431" t="s">
        <v>1755</v>
      </c>
      <c r="G50" s="458"/>
      <c r="H50" s="938"/>
      <c r="I50" s="461" t="s">
        <v>980</v>
      </c>
      <c r="J50" s="456" t="s">
        <v>966</v>
      </c>
      <c r="K50" s="459" t="s">
        <v>989</v>
      </c>
      <c r="L50" s="455" t="s">
        <v>982</v>
      </c>
      <c r="M50" s="431" t="s">
        <v>1755</v>
      </c>
    </row>
    <row r="53" spans="1:13" ht="16.5" thickBot="1" x14ac:dyDescent="0.3"/>
    <row r="54" spans="1:13" x14ac:dyDescent="0.25">
      <c r="A54" s="935" t="s">
        <v>990</v>
      </c>
      <c r="B54" s="935"/>
      <c r="C54" s="935"/>
      <c r="D54" s="935"/>
      <c r="E54" s="935"/>
      <c r="F54" s="935"/>
      <c r="H54" s="935" t="s">
        <v>955</v>
      </c>
      <c r="I54" s="935"/>
      <c r="J54" s="935"/>
      <c r="K54" s="935"/>
      <c r="L54" s="935"/>
      <c r="M54" s="935"/>
    </row>
    <row r="55" spans="1:13" x14ac:dyDescent="0.25">
      <c r="A55" s="410"/>
      <c r="B55" s="411"/>
      <c r="C55" s="412" t="s">
        <v>991</v>
      </c>
      <c r="D55" s="241" t="s">
        <v>200</v>
      </c>
      <c r="E55" s="413"/>
      <c r="F55" s="414"/>
      <c r="H55" s="410"/>
      <c r="I55" s="411"/>
      <c r="J55" s="412">
        <v>2</v>
      </c>
      <c r="K55" s="241" t="s">
        <v>201</v>
      </c>
      <c r="L55" s="413"/>
      <c r="M55" s="414"/>
    </row>
    <row r="56" spans="1:13" ht="16.5" thickBot="1" x14ac:dyDescent="0.3">
      <c r="A56" s="350"/>
      <c r="B56" s="245"/>
      <c r="C56" s="245" t="s">
        <v>356</v>
      </c>
      <c r="D56" s="245" t="s">
        <v>992</v>
      </c>
      <c r="E56" s="245"/>
      <c r="F56" s="351"/>
      <c r="H56" s="350"/>
      <c r="I56" s="415"/>
      <c r="J56" s="245" t="s">
        <v>358</v>
      </c>
      <c r="K56" s="366" t="s">
        <v>956</v>
      </c>
      <c r="L56" s="366"/>
      <c r="M56" s="416"/>
    </row>
    <row r="57" spans="1:13" x14ac:dyDescent="0.25">
      <c r="A57" s="417" t="s">
        <v>202</v>
      </c>
      <c r="B57" s="462">
        <v>6</v>
      </c>
      <c r="C57" s="463">
        <v>7</v>
      </c>
      <c r="D57" s="463">
        <v>8</v>
      </c>
      <c r="E57" s="463">
        <v>9</v>
      </c>
      <c r="F57" s="464">
        <v>10</v>
      </c>
      <c r="H57" s="417" t="s">
        <v>202</v>
      </c>
      <c r="I57" s="462">
        <v>6</v>
      </c>
      <c r="J57" s="463">
        <v>7</v>
      </c>
      <c r="K57" s="463">
        <v>8</v>
      </c>
      <c r="L57" s="463">
        <v>9</v>
      </c>
      <c r="M57" s="464">
        <v>10</v>
      </c>
    </row>
    <row r="58" spans="1:13" x14ac:dyDescent="0.25">
      <c r="A58" s="936" t="s">
        <v>359</v>
      </c>
      <c r="B58" s="465" t="s">
        <v>957</v>
      </c>
      <c r="C58" s="466" t="s">
        <v>957</v>
      </c>
      <c r="D58" s="467" t="s">
        <v>360</v>
      </c>
      <c r="E58" s="467"/>
      <c r="F58" s="468" t="s">
        <v>1786</v>
      </c>
      <c r="H58" s="936" t="s">
        <v>359</v>
      </c>
      <c r="I58" s="465" t="s">
        <v>857</v>
      </c>
      <c r="J58" s="466" t="s">
        <v>857</v>
      </c>
      <c r="K58" s="467" t="s">
        <v>204</v>
      </c>
      <c r="L58" s="467"/>
      <c r="M58" s="468" t="s">
        <v>1784</v>
      </c>
    </row>
    <row r="59" spans="1:13" x14ac:dyDescent="0.25">
      <c r="A59" s="937"/>
      <c r="B59" s="469"/>
      <c r="C59" s="470"/>
      <c r="D59" s="420" t="s">
        <v>1763</v>
      </c>
      <c r="E59" s="420"/>
      <c r="F59" s="471"/>
      <c r="H59" s="937"/>
      <c r="I59" s="469"/>
      <c r="J59" s="470"/>
      <c r="K59" s="420" t="s">
        <v>993</v>
      </c>
      <c r="L59" s="420"/>
      <c r="M59" s="471"/>
    </row>
    <row r="60" spans="1:13" x14ac:dyDescent="0.25">
      <c r="A60" s="937"/>
      <c r="B60" s="472"/>
      <c r="C60" s="473"/>
      <c r="D60" s="420"/>
      <c r="E60" s="420"/>
      <c r="F60" s="471"/>
      <c r="H60" s="937"/>
      <c r="I60" s="472"/>
      <c r="J60" s="473"/>
      <c r="K60" s="420"/>
      <c r="L60" s="420"/>
      <c r="M60" s="471"/>
    </row>
    <row r="61" spans="1:13" x14ac:dyDescent="0.25">
      <c r="A61" s="937"/>
      <c r="B61" s="472" t="s">
        <v>1756</v>
      </c>
      <c r="C61" s="473" t="s">
        <v>1759</v>
      </c>
      <c r="D61" s="420"/>
      <c r="E61" s="420"/>
      <c r="F61" s="471"/>
      <c r="H61" s="937"/>
      <c r="I61" s="472" t="s">
        <v>1776</v>
      </c>
      <c r="J61" s="473" t="s">
        <v>1779</v>
      </c>
      <c r="K61" s="420"/>
      <c r="L61" s="420"/>
      <c r="M61" s="471"/>
    </row>
    <row r="62" spans="1:13" x14ac:dyDescent="0.25">
      <c r="A62" s="937"/>
      <c r="B62" s="472"/>
      <c r="C62" s="473"/>
      <c r="D62" s="420"/>
      <c r="E62" s="420"/>
      <c r="F62" s="471"/>
      <c r="H62" s="937"/>
      <c r="I62" s="472"/>
      <c r="J62" s="473"/>
      <c r="K62" s="420"/>
      <c r="L62" s="420"/>
      <c r="M62" s="471"/>
    </row>
    <row r="63" spans="1:13" x14ac:dyDescent="0.25">
      <c r="A63" s="938"/>
      <c r="B63" s="474" t="s">
        <v>207</v>
      </c>
      <c r="C63" s="475" t="s">
        <v>207</v>
      </c>
      <c r="D63" s="431" t="s">
        <v>994</v>
      </c>
      <c r="E63" s="431"/>
      <c r="F63" s="476"/>
      <c r="H63" s="938"/>
      <c r="I63" s="474" t="s">
        <v>966</v>
      </c>
      <c r="J63" s="475" t="s">
        <v>966</v>
      </c>
      <c r="K63" s="431" t="s">
        <v>994</v>
      </c>
      <c r="L63" s="431"/>
      <c r="M63" s="476"/>
    </row>
    <row r="64" spans="1:13" x14ac:dyDescent="0.25">
      <c r="A64" s="936" t="s">
        <v>373</v>
      </c>
      <c r="B64" s="469" t="s">
        <v>957</v>
      </c>
      <c r="C64" s="470" t="s">
        <v>957</v>
      </c>
      <c r="D64" s="420" t="s">
        <v>360</v>
      </c>
      <c r="E64" s="420"/>
      <c r="F64" s="471"/>
      <c r="H64" s="936" t="s">
        <v>373</v>
      </c>
      <c r="I64" s="469" t="s">
        <v>857</v>
      </c>
      <c r="J64" s="470" t="s">
        <v>857</v>
      </c>
      <c r="K64" s="420" t="s">
        <v>204</v>
      </c>
      <c r="L64" s="420"/>
      <c r="M64" s="471"/>
    </row>
    <row r="65" spans="1:13" x14ac:dyDescent="0.25">
      <c r="A65" s="937"/>
      <c r="B65" s="469"/>
      <c r="C65" s="470"/>
      <c r="D65" s="420" t="s">
        <v>1763</v>
      </c>
      <c r="E65" s="420"/>
      <c r="F65" s="471"/>
      <c r="H65" s="937"/>
      <c r="I65" s="469"/>
      <c r="J65" s="470"/>
      <c r="K65" s="420" t="s">
        <v>993</v>
      </c>
      <c r="L65" s="420"/>
      <c r="M65" s="471"/>
    </row>
    <row r="66" spans="1:13" x14ac:dyDescent="0.25">
      <c r="A66" s="937"/>
      <c r="B66" s="472"/>
      <c r="C66" s="473"/>
      <c r="D66" s="420"/>
      <c r="E66" s="420"/>
      <c r="F66" s="471"/>
      <c r="H66" s="937"/>
      <c r="I66" s="472"/>
      <c r="J66" s="473"/>
      <c r="K66" s="420"/>
      <c r="L66" s="420"/>
      <c r="M66" s="471"/>
    </row>
    <row r="67" spans="1:13" x14ac:dyDescent="0.25">
      <c r="A67" s="937"/>
      <c r="B67" s="472" t="s">
        <v>1756</v>
      </c>
      <c r="C67" s="473" t="s">
        <v>1759</v>
      </c>
      <c r="D67" s="420"/>
      <c r="E67" s="420"/>
      <c r="F67" s="471"/>
      <c r="H67" s="937"/>
      <c r="I67" s="472" t="s">
        <v>1776</v>
      </c>
      <c r="J67" s="473" t="s">
        <v>1779</v>
      </c>
      <c r="K67" s="420"/>
      <c r="L67" s="420"/>
      <c r="M67" s="471"/>
    </row>
    <row r="68" spans="1:13" x14ac:dyDescent="0.25">
      <c r="A68" s="937"/>
      <c r="B68" s="472"/>
      <c r="C68" s="473"/>
      <c r="D68" s="420"/>
      <c r="E68" s="420"/>
      <c r="F68" s="471"/>
      <c r="H68" s="937"/>
      <c r="I68" s="472"/>
      <c r="J68" s="473"/>
      <c r="K68" s="420"/>
      <c r="L68" s="420"/>
      <c r="M68" s="471"/>
    </row>
    <row r="69" spans="1:13" x14ac:dyDescent="0.25">
      <c r="A69" s="938"/>
      <c r="B69" s="474" t="s">
        <v>207</v>
      </c>
      <c r="C69" s="475" t="s">
        <v>207</v>
      </c>
      <c r="D69" s="431" t="s">
        <v>994</v>
      </c>
      <c r="E69" s="431"/>
      <c r="F69" s="476"/>
      <c r="H69" s="938"/>
      <c r="I69" s="474" t="s">
        <v>966</v>
      </c>
      <c r="J69" s="475" t="s">
        <v>966</v>
      </c>
      <c r="K69" s="431" t="s">
        <v>994</v>
      </c>
      <c r="L69" s="431"/>
      <c r="M69" s="476"/>
    </row>
    <row r="70" spans="1:13" x14ac:dyDescent="0.25">
      <c r="A70" s="936" t="s">
        <v>376</v>
      </c>
      <c r="B70" s="469" t="s">
        <v>957</v>
      </c>
      <c r="C70" s="470" t="s">
        <v>957</v>
      </c>
      <c r="D70" s="420" t="s">
        <v>360</v>
      </c>
      <c r="E70" s="420"/>
      <c r="F70" s="471"/>
      <c r="H70" s="936" t="s">
        <v>376</v>
      </c>
      <c r="I70" s="469" t="s">
        <v>857</v>
      </c>
      <c r="J70" s="470" t="s">
        <v>857</v>
      </c>
      <c r="K70" s="420" t="s">
        <v>204</v>
      </c>
      <c r="L70" s="420"/>
      <c r="M70" s="471"/>
    </row>
    <row r="71" spans="1:13" x14ac:dyDescent="0.25">
      <c r="A71" s="937"/>
      <c r="B71" s="469"/>
      <c r="C71" s="470"/>
      <c r="D71" s="420" t="s">
        <v>1764</v>
      </c>
      <c r="E71" s="420"/>
      <c r="F71" s="471"/>
      <c r="H71" s="937"/>
      <c r="I71" s="469"/>
      <c r="J71" s="470"/>
      <c r="K71" s="420" t="s">
        <v>995</v>
      </c>
      <c r="L71" s="420"/>
      <c r="M71" s="471"/>
    </row>
    <row r="72" spans="1:13" x14ac:dyDescent="0.25">
      <c r="A72" s="937"/>
      <c r="B72" s="472"/>
      <c r="C72" s="470"/>
      <c r="D72" s="420"/>
      <c r="E72" s="420"/>
      <c r="F72" s="471"/>
      <c r="H72" s="937"/>
      <c r="I72" s="472"/>
      <c r="J72" s="470"/>
      <c r="K72" s="420"/>
      <c r="L72" s="420"/>
      <c r="M72" s="471"/>
    </row>
    <row r="73" spans="1:13" x14ac:dyDescent="0.25">
      <c r="A73" s="937"/>
      <c r="B73" s="472" t="s">
        <v>1757</v>
      </c>
      <c r="C73" s="473" t="s">
        <v>1760</v>
      </c>
      <c r="D73" s="420"/>
      <c r="E73" s="420"/>
      <c r="F73" s="471"/>
      <c r="H73" s="937"/>
      <c r="I73" s="472" t="s">
        <v>1777</v>
      </c>
      <c r="J73" s="473" t="s">
        <v>1780</v>
      </c>
      <c r="K73" s="420"/>
      <c r="L73" s="420"/>
      <c r="M73" s="471"/>
    </row>
    <row r="74" spans="1:13" x14ac:dyDescent="0.25">
      <c r="A74" s="937"/>
      <c r="B74" s="472"/>
      <c r="C74" s="473"/>
      <c r="D74" s="420"/>
      <c r="E74" s="420"/>
      <c r="F74" s="471"/>
      <c r="H74" s="937"/>
      <c r="I74" s="472"/>
      <c r="J74" s="473"/>
      <c r="K74" s="420"/>
      <c r="L74" s="420"/>
      <c r="M74" s="471"/>
    </row>
    <row r="75" spans="1:13" x14ac:dyDescent="0.25">
      <c r="A75" s="938"/>
      <c r="B75" s="474" t="s">
        <v>207</v>
      </c>
      <c r="C75" s="475" t="s">
        <v>207</v>
      </c>
      <c r="D75" s="431" t="s">
        <v>994</v>
      </c>
      <c r="E75" s="431"/>
      <c r="F75" s="476"/>
      <c r="H75" s="938"/>
      <c r="I75" s="474" t="s">
        <v>966</v>
      </c>
      <c r="J75" s="475" t="s">
        <v>966</v>
      </c>
      <c r="K75" s="431" t="s">
        <v>994</v>
      </c>
      <c r="L75" s="431"/>
      <c r="M75" s="476"/>
    </row>
    <row r="76" spans="1:13" x14ac:dyDescent="0.25">
      <c r="A76" s="936" t="s">
        <v>382</v>
      </c>
      <c r="B76" s="477" t="s">
        <v>957</v>
      </c>
      <c r="C76" s="478" t="s">
        <v>957</v>
      </c>
      <c r="D76" s="420" t="s">
        <v>360</v>
      </c>
      <c r="E76" s="420"/>
      <c r="F76" s="471"/>
      <c r="H76" s="936" t="s">
        <v>382</v>
      </c>
      <c r="I76" s="477" t="s">
        <v>857</v>
      </c>
      <c r="J76" s="478" t="s">
        <v>857</v>
      </c>
      <c r="K76" s="420" t="s">
        <v>204</v>
      </c>
      <c r="L76" s="420"/>
      <c r="M76" s="471"/>
    </row>
    <row r="77" spans="1:13" x14ac:dyDescent="0.25">
      <c r="A77" s="936"/>
      <c r="B77" s="477"/>
      <c r="C77" s="478"/>
      <c r="D77" s="420" t="s">
        <v>1764</v>
      </c>
      <c r="E77" s="420"/>
      <c r="F77" s="471"/>
      <c r="H77" s="936"/>
      <c r="I77" s="477"/>
      <c r="J77" s="478"/>
      <c r="K77" s="420" t="s">
        <v>995</v>
      </c>
      <c r="L77" s="420"/>
      <c r="M77" s="471"/>
    </row>
    <row r="78" spans="1:13" x14ac:dyDescent="0.25">
      <c r="A78" s="936"/>
      <c r="B78" s="477"/>
      <c r="C78" s="478"/>
      <c r="D78" s="420"/>
      <c r="E78" s="420"/>
      <c r="F78" s="471"/>
      <c r="H78" s="936"/>
      <c r="I78" s="477"/>
      <c r="J78" s="478"/>
      <c r="K78" s="420"/>
      <c r="L78" s="420"/>
      <c r="M78" s="471"/>
    </row>
    <row r="79" spans="1:13" x14ac:dyDescent="0.25">
      <c r="A79" s="936"/>
      <c r="B79" s="472" t="s">
        <v>1757</v>
      </c>
      <c r="C79" s="473" t="s">
        <v>1760</v>
      </c>
      <c r="D79" s="420"/>
      <c r="E79" s="420"/>
      <c r="F79" s="471"/>
      <c r="H79" s="936"/>
      <c r="I79" s="472" t="s">
        <v>1777</v>
      </c>
      <c r="J79" s="473" t="s">
        <v>1780</v>
      </c>
      <c r="K79" s="420"/>
      <c r="L79" s="420"/>
      <c r="M79" s="471"/>
    </row>
    <row r="80" spans="1:13" x14ac:dyDescent="0.25">
      <c r="A80" s="936"/>
      <c r="B80" s="479"/>
      <c r="C80" s="480"/>
      <c r="D80" s="420"/>
      <c r="E80" s="420"/>
      <c r="F80" s="471"/>
      <c r="H80" s="936"/>
      <c r="I80" s="479"/>
      <c r="J80" s="480"/>
      <c r="K80" s="420"/>
      <c r="L80" s="420"/>
      <c r="M80" s="471"/>
    </row>
    <row r="81" spans="1:13" x14ac:dyDescent="0.25">
      <c r="A81" s="937"/>
      <c r="B81" s="479"/>
      <c r="C81" s="480"/>
      <c r="D81" s="431" t="s">
        <v>994</v>
      </c>
      <c r="E81" s="420"/>
      <c r="F81" s="471"/>
      <c r="H81" s="937"/>
      <c r="I81" s="479"/>
      <c r="J81" s="480"/>
      <c r="K81" s="431" t="s">
        <v>994</v>
      </c>
      <c r="L81" s="420"/>
      <c r="M81" s="471"/>
    </row>
    <row r="82" spans="1:13" x14ac:dyDescent="0.25">
      <c r="A82" s="937"/>
      <c r="B82" s="481" t="s">
        <v>207</v>
      </c>
      <c r="C82" s="482" t="s">
        <v>207</v>
      </c>
      <c r="D82" s="431"/>
      <c r="E82" s="431"/>
      <c r="F82" s="476"/>
      <c r="H82" s="937"/>
      <c r="I82" s="481" t="s">
        <v>966</v>
      </c>
      <c r="J82" s="482" t="s">
        <v>966</v>
      </c>
      <c r="K82" s="431"/>
      <c r="L82" s="431"/>
      <c r="M82" s="476"/>
    </row>
    <row r="83" spans="1:13" x14ac:dyDescent="0.25">
      <c r="A83" s="937"/>
      <c r="B83" s="469"/>
      <c r="C83" s="470"/>
      <c r="D83" s="420"/>
      <c r="E83" s="420"/>
      <c r="F83" s="471"/>
      <c r="H83" s="937"/>
      <c r="I83" s="469"/>
      <c r="J83" s="470"/>
      <c r="K83" s="420"/>
      <c r="L83" s="420"/>
      <c r="M83" s="471"/>
    </row>
    <row r="84" spans="1:13" x14ac:dyDescent="0.25">
      <c r="A84" s="937"/>
      <c r="B84" s="469"/>
      <c r="C84" s="470"/>
      <c r="D84" s="420"/>
      <c r="E84" s="420"/>
      <c r="F84" s="471"/>
      <c r="H84" s="937"/>
      <c r="I84" s="469"/>
      <c r="J84" s="470"/>
      <c r="K84" s="420"/>
      <c r="L84" s="420"/>
      <c r="M84" s="471"/>
    </row>
    <row r="85" spans="1:13" x14ac:dyDescent="0.25">
      <c r="A85" s="937"/>
      <c r="B85" s="483"/>
      <c r="C85" s="484"/>
      <c r="D85" s="485"/>
      <c r="E85" s="485"/>
      <c r="F85" s="486"/>
      <c r="H85" s="937"/>
      <c r="I85" s="483"/>
      <c r="J85" s="484"/>
      <c r="K85" s="485"/>
      <c r="L85" s="485"/>
      <c r="M85" s="486"/>
    </row>
    <row r="86" spans="1:13" x14ac:dyDescent="0.25">
      <c r="A86" s="442" t="s">
        <v>386</v>
      </c>
      <c r="B86" s="487" t="s">
        <v>205</v>
      </c>
      <c r="C86" s="444" t="s">
        <v>205</v>
      </c>
      <c r="D86" s="443" t="s">
        <v>205</v>
      </c>
      <c r="E86" s="444" t="s">
        <v>205</v>
      </c>
      <c r="F86" s="488"/>
      <c r="H86" s="442" t="s">
        <v>386</v>
      </c>
      <c r="I86" s="487" t="s">
        <v>208</v>
      </c>
      <c r="J86" s="444" t="s">
        <v>208</v>
      </c>
      <c r="K86" s="443" t="s">
        <v>208</v>
      </c>
      <c r="L86" s="444" t="s">
        <v>208</v>
      </c>
      <c r="M86" s="488" t="s">
        <v>208</v>
      </c>
    </row>
    <row r="87" spans="1:13" x14ac:dyDescent="0.25">
      <c r="A87" s="939" t="s">
        <v>387</v>
      </c>
      <c r="B87" s="489" t="s">
        <v>957</v>
      </c>
      <c r="C87" s="489" t="s">
        <v>957</v>
      </c>
      <c r="D87" s="420" t="s">
        <v>203</v>
      </c>
      <c r="E87" s="490" t="s">
        <v>1785</v>
      </c>
      <c r="F87" s="491" t="s">
        <v>991</v>
      </c>
      <c r="H87" s="939" t="s">
        <v>387</v>
      </c>
      <c r="I87" s="489" t="s">
        <v>857</v>
      </c>
      <c r="J87" s="489" t="s">
        <v>957</v>
      </c>
      <c r="K87" s="420" t="s">
        <v>204</v>
      </c>
      <c r="L87" s="490" t="s">
        <v>1783</v>
      </c>
      <c r="M87" s="491" t="s">
        <v>991</v>
      </c>
    </row>
    <row r="88" spans="1:13" x14ac:dyDescent="0.25">
      <c r="A88" s="940"/>
      <c r="B88" s="492"/>
      <c r="C88" s="492"/>
      <c r="D88" s="420" t="s">
        <v>996</v>
      </c>
      <c r="E88" s="420"/>
      <c r="F88" s="493"/>
      <c r="H88" s="940"/>
      <c r="I88" s="492"/>
      <c r="J88" s="492"/>
      <c r="K88" s="420" t="s">
        <v>1782</v>
      </c>
      <c r="L88" s="420"/>
      <c r="M88" s="493"/>
    </row>
    <row r="89" spans="1:13" x14ac:dyDescent="0.25">
      <c r="A89" s="940"/>
      <c r="B89" s="494"/>
      <c r="C89" s="494"/>
      <c r="D89" s="420"/>
      <c r="E89" s="420"/>
      <c r="F89" s="493"/>
      <c r="H89" s="940"/>
      <c r="I89" s="494"/>
      <c r="J89" s="494"/>
      <c r="K89" s="420"/>
      <c r="L89" s="420"/>
      <c r="M89" s="493"/>
    </row>
    <row r="90" spans="1:13" x14ac:dyDescent="0.25">
      <c r="A90" s="940"/>
      <c r="B90" s="494" t="s">
        <v>1758</v>
      </c>
      <c r="C90" s="494" t="s">
        <v>1761</v>
      </c>
      <c r="D90" s="420"/>
      <c r="E90" s="420"/>
      <c r="F90" s="493"/>
      <c r="H90" s="940"/>
      <c r="I90" s="494" t="s">
        <v>1778</v>
      </c>
      <c r="J90" s="494" t="s">
        <v>1781</v>
      </c>
      <c r="K90" s="420"/>
      <c r="L90" s="420"/>
      <c r="M90" s="493"/>
    </row>
    <row r="91" spans="1:13" x14ac:dyDescent="0.25">
      <c r="A91" s="940"/>
      <c r="B91" s="494"/>
      <c r="C91" s="494"/>
      <c r="D91" s="420"/>
      <c r="E91" s="420"/>
      <c r="F91" s="493"/>
      <c r="H91" s="940"/>
      <c r="I91" s="494"/>
      <c r="J91" s="494"/>
      <c r="K91" s="420"/>
      <c r="L91" s="420"/>
      <c r="M91" s="493"/>
    </row>
    <row r="92" spans="1:13" x14ac:dyDescent="0.25">
      <c r="A92" s="941"/>
      <c r="B92" s="495" t="s">
        <v>207</v>
      </c>
      <c r="C92" s="495" t="s">
        <v>207</v>
      </c>
      <c r="D92" s="431" t="s">
        <v>997</v>
      </c>
      <c r="E92" s="431"/>
      <c r="F92" s="496"/>
      <c r="H92" s="941"/>
      <c r="I92" s="495" t="s">
        <v>966</v>
      </c>
      <c r="J92" s="495" t="s">
        <v>207</v>
      </c>
      <c r="K92" s="431" t="s">
        <v>997</v>
      </c>
      <c r="L92" s="431"/>
      <c r="M92" s="496"/>
    </row>
    <row r="93" spans="1:13" x14ac:dyDescent="0.25">
      <c r="A93" s="936" t="s">
        <v>390</v>
      </c>
      <c r="B93" s="489" t="s">
        <v>957</v>
      </c>
      <c r="C93" s="489" t="s">
        <v>957</v>
      </c>
      <c r="D93" s="420" t="s">
        <v>203</v>
      </c>
      <c r="E93" s="420"/>
      <c r="F93" s="493"/>
      <c r="H93" s="936" t="s">
        <v>390</v>
      </c>
      <c r="I93" s="489" t="s">
        <v>857</v>
      </c>
      <c r="J93" s="489" t="s">
        <v>957</v>
      </c>
      <c r="K93" s="420" t="s">
        <v>204</v>
      </c>
      <c r="L93" s="420"/>
      <c r="M93" s="493"/>
    </row>
    <row r="94" spans="1:13" x14ac:dyDescent="0.25">
      <c r="A94" s="937"/>
      <c r="B94" s="492"/>
      <c r="C94" s="492"/>
      <c r="D94" s="420" t="s">
        <v>998</v>
      </c>
      <c r="E94" s="420"/>
      <c r="F94" s="493"/>
      <c r="H94" s="937"/>
      <c r="I94" s="492"/>
      <c r="J94" s="492"/>
      <c r="K94" s="420" t="s">
        <v>999</v>
      </c>
      <c r="L94" s="420"/>
      <c r="M94" s="493"/>
    </row>
    <row r="95" spans="1:13" x14ac:dyDescent="0.25">
      <c r="A95" s="937"/>
      <c r="B95" s="494"/>
      <c r="C95" s="494"/>
      <c r="D95" s="420"/>
      <c r="E95" s="420"/>
      <c r="F95" s="493"/>
      <c r="H95" s="937"/>
      <c r="I95" s="494"/>
      <c r="J95" s="494"/>
      <c r="K95" s="420"/>
      <c r="L95" s="420"/>
      <c r="M95" s="493"/>
    </row>
    <row r="96" spans="1:13" x14ac:dyDescent="0.25">
      <c r="A96" s="937"/>
      <c r="B96" s="494" t="s">
        <v>1758</v>
      </c>
      <c r="C96" s="494" t="s">
        <v>1761</v>
      </c>
      <c r="D96" s="420"/>
      <c r="E96" s="420"/>
      <c r="F96" s="493"/>
      <c r="H96" s="937"/>
      <c r="I96" s="494" t="s">
        <v>1778</v>
      </c>
      <c r="J96" s="494" t="s">
        <v>1781</v>
      </c>
      <c r="K96" s="420"/>
      <c r="L96" s="420"/>
      <c r="M96" s="493"/>
    </row>
    <row r="97" spans="1:13" x14ac:dyDescent="0.25">
      <c r="A97" s="937"/>
      <c r="B97" s="494"/>
      <c r="C97" s="494"/>
      <c r="D97" s="420"/>
      <c r="E97" s="420"/>
      <c r="F97" s="493"/>
      <c r="H97" s="937"/>
      <c r="I97" s="494"/>
      <c r="J97" s="494"/>
      <c r="K97" s="420"/>
      <c r="L97" s="420"/>
      <c r="M97" s="493"/>
    </row>
    <row r="98" spans="1:13" x14ac:dyDescent="0.25">
      <c r="A98" s="938"/>
      <c r="B98" s="495" t="s">
        <v>207</v>
      </c>
      <c r="C98" s="495" t="s">
        <v>207</v>
      </c>
      <c r="D98" s="431" t="s">
        <v>997</v>
      </c>
      <c r="E98" s="431"/>
      <c r="F98" s="496"/>
      <c r="H98" s="938"/>
      <c r="I98" s="495" t="s">
        <v>966</v>
      </c>
      <c r="J98" s="495" t="s">
        <v>207</v>
      </c>
      <c r="K98" s="431" t="s">
        <v>997</v>
      </c>
      <c r="L98" s="431"/>
      <c r="M98" s="496"/>
    </row>
    <row r="99" spans="1:13" x14ac:dyDescent="0.25">
      <c r="A99" s="936" t="s">
        <v>393</v>
      </c>
      <c r="B99" s="489" t="s">
        <v>957</v>
      </c>
      <c r="C99" s="489" t="s">
        <v>957</v>
      </c>
      <c r="D99" s="420" t="s">
        <v>203</v>
      </c>
      <c r="E99" s="420"/>
      <c r="F99" s="493"/>
      <c r="H99" s="936" t="s">
        <v>393</v>
      </c>
      <c r="I99" s="489" t="s">
        <v>857</v>
      </c>
      <c r="J99" s="489" t="s">
        <v>957</v>
      </c>
      <c r="K99" s="420" t="s">
        <v>204</v>
      </c>
      <c r="L99" s="420"/>
      <c r="M99" s="493"/>
    </row>
    <row r="100" spans="1:13" x14ac:dyDescent="0.25">
      <c r="A100" s="937"/>
      <c r="B100" s="492"/>
      <c r="C100" s="492"/>
      <c r="D100" s="420" t="s">
        <v>1000</v>
      </c>
      <c r="E100" s="420"/>
      <c r="F100" s="493"/>
      <c r="H100" s="937"/>
      <c r="I100" s="492"/>
      <c r="J100" s="492"/>
      <c r="K100" s="420" t="s">
        <v>1001</v>
      </c>
      <c r="L100" s="420"/>
      <c r="M100" s="493"/>
    </row>
    <row r="101" spans="1:13" x14ac:dyDescent="0.25">
      <c r="A101" s="937"/>
      <c r="B101" s="494"/>
      <c r="C101" s="494"/>
      <c r="D101" s="420"/>
      <c r="E101" s="420"/>
      <c r="F101" s="493"/>
      <c r="H101" s="937"/>
      <c r="I101" s="494"/>
      <c r="J101" s="494"/>
      <c r="K101" s="420"/>
      <c r="L101" s="420"/>
      <c r="M101" s="493"/>
    </row>
    <row r="102" spans="1:13" x14ac:dyDescent="0.25">
      <c r="A102" s="937"/>
      <c r="B102" s="497" t="s">
        <v>1758</v>
      </c>
      <c r="C102" s="494" t="s">
        <v>1761</v>
      </c>
      <c r="D102" s="420"/>
      <c r="E102" s="420"/>
      <c r="F102" s="493"/>
      <c r="H102" s="937"/>
      <c r="I102" s="494" t="s">
        <v>1778</v>
      </c>
      <c r="J102" s="494" t="s">
        <v>1781</v>
      </c>
      <c r="K102" s="420"/>
      <c r="L102" s="420"/>
      <c r="M102" s="493"/>
    </row>
    <row r="103" spans="1:13" x14ac:dyDescent="0.25">
      <c r="A103" s="937"/>
      <c r="B103" s="494"/>
      <c r="C103" s="494"/>
      <c r="D103" s="420"/>
      <c r="E103" s="420"/>
      <c r="F103" s="493"/>
      <c r="H103" s="937"/>
      <c r="I103" s="494"/>
      <c r="J103" s="494"/>
      <c r="K103" s="420"/>
      <c r="L103" s="420"/>
      <c r="M103" s="493"/>
    </row>
    <row r="104" spans="1:13" x14ac:dyDescent="0.25">
      <c r="A104" s="938"/>
      <c r="B104" s="495" t="s">
        <v>207</v>
      </c>
      <c r="C104" s="495" t="s">
        <v>207</v>
      </c>
      <c r="D104" s="485" t="s">
        <v>997</v>
      </c>
      <c r="E104" s="485"/>
      <c r="F104" s="498"/>
      <c r="H104" s="938"/>
      <c r="I104" s="495" t="s">
        <v>966</v>
      </c>
      <c r="J104" s="495" t="s">
        <v>207</v>
      </c>
      <c r="K104" s="485" t="s">
        <v>997</v>
      </c>
      <c r="L104" s="485"/>
      <c r="M104" s="498"/>
    </row>
  </sheetData>
  <mergeCells count="34">
    <mergeCell ref="A93:A98"/>
    <mergeCell ref="H93:H98"/>
    <mergeCell ref="A99:A104"/>
    <mergeCell ref="H99:H104"/>
    <mergeCell ref="A70:A75"/>
    <mergeCell ref="H70:H75"/>
    <mergeCell ref="A76:A85"/>
    <mergeCell ref="H76:H85"/>
    <mergeCell ref="A87:A92"/>
    <mergeCell ref="H87:H92"/>
    <mergeCell ref="A54:F54"/>
    <mergeCell ref="H54:M54"/>
    <mergeCell ref="A58:A63"/>
    <mergeCell ref="H58:H63"/>
    <mergeCell ref="A64:A69"/>
    <mergeCell ref="H64:H69"/>
    <mergeCell ref="A33:A38"/>
    <mergeCell ref="H33:H38"/>
    <mergeCell ref="A39:A44"/>
    <mergeCell ref="H39:H44"/>
    <mergeCell ref="A45:A50"/>
    <mergeCell ref="H45:H50"/>
    <mergeCell ref="A13:A18"/>
    <mergeCell ref="H13:H18"/>
    <mergeCell ref="A19:A24"/>
    <mergeCell ref="H19:H24"/>
    <mergeCell ref="A25:A31"/>
    <mergeCell ref="H25:H31"/>
    <mergeCell ref="A1:F1"/>
    <mergeCell ref="H1:M1"/>
    <mergeCell ref="A3:F3"/>
    <mergeCell ref="H3:M3"/>
    <mergeCell ref="A7:A12"/>
    <mergeCell ref="H7:H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N97"/>
  <sheetViews>
    <sheetView tabSelected="1" zoomScale="70" zoomScaleNormal="70" workbookViewId="0">
      <selection sqref="A1:N94"/>
    </sheetView>
  </sheetViews>
  <sheetFormatPr defaultColWidth="11" defaultRowHeight="15.75" x14ac:dyDescent="0.25"/>
  <cols>
    <col min="1" max="1" width="8.5" customWidth="1"/>
    <col min="2" max="2" width="11.5" customWidth="1"/>
    <col min="3" max="7" width="30" customWidth="1"/>
    <col min="8" max="8" width="2" customWidth="1"/>
    <col min="9" max="9" width="12.5" customWidth="1"/>
    <col min="10" max="14" width="31.875" customWidth="1"/>
  </cols>
  <sheetData>
    <row r="1" spans="2:14" ht="21.75" thickBot="1" x14ac:dyDescent="0.3">
      <c r="B1" s="875" t="s">
        <v>352</v>
      </c>
      <c r="C1" s="875"/>
      <c r="D1" s="875"/>
      <c r="E1" s="875"/>
      <c r="F1" s="875"/>
      <c r="G1" s="875"/>
      <c r="H1" s="202"/>
      <c r="I1" s="875" t="s">
        <v>353</v>
      </c>
      <c r="J1" s="875"/>
      <c r="K1" s="875"/>
      <c r="L1" s="875"/>
      <c r="M1" s="875"/>
      <c r="N1" s="875"/>
    </row>
    <row r="2" spans="2:14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6.5" thickBot="1" x14ac:dyDescent="0.3">
      <c r="B3" s="203"/>
      <c r="C3" s="32"/>
      <c r="D3" s="32"/>
      <c r="E3" s="32"/>
      <c r="F3" s="32"/>
      <c r="G3" s="32"/>
      <c r="H3" s="32"/>
      <c r="I3" s="203"/>
      <c r="J3" s="32"/>
      <c r="K3" s="32"/>
      <c r="L3" s="32"/>
      <c r="M3" s="32"/>
      <c r="N3" s="32"/>
    </row>
    <row r="4" spans="2:14" ht="15.75" customHeight="1" x14ac:dyDescent="0.25">
      <c r="B4" s="925" t="s">
        <v>354</v>
      </c>
      <c r="C4" s="925"/>
      <c r="D4" s="925"/>
      <c r="E4" s="925"/>
      <c r="F4" s="925"/>
      <c r="G4" s="925"/>
      <c r="I4" s="925" t="s">
        <v>355</v>
      </c>
      <c r="J4" s="925"/>
      <c r="K4" s="925"/>
      <c r="L4" s="925"/>
      <c r="M4" s="925"/>
      <c r="N4" s="925"/>
    </row>
    <row r="5" spans="2:14" x14ac:dyDescent="0.25">
      <c r="B5" s="204"/>
      <c r="C5" s="203"/>
      <c r="D5" s="205">
        <v>1</v>
      </c>
      <c r="E5" s="206" t="s">
        <v>200</v>
      </c>
      <c r="F5" s="32"/>
      <c r="G5" s="207"/>
      <c r="I5" s="204"/>
      <c r="J5" s="203"/>
      <c r="K5" s="205">
        <v>1</v>
      </c>
      <c r="L5" s="206" t="s">
        <v>201</v>
      </c>
      <c r="M5" s="32"/>
      <c r="N5" s="207"/>
    </row>
    <row r="6" spans="2:14" ht="16.5" thickBot="1" x14ac:dyDescent="0.3">
      <c r="B6" s="208"/>
      <c r="C6" s="209"/>
      <c r="D6" s="210" t="s">
        <v>356</v>
      </c>
      <c r="E6" s="211" t="s">
        <v>357</v>
      </c>
      <c r="F6" s="209" t="s">
        <v>1829</v>
      </c>
      <c r="G6" s="212"/>
      <c r="H6" s="32"/>
      <c r="I6" s="213"/>
      <c r="J6" s="214"/>
      <c r="K6" s="210" t="s">
        <v>358</v>
      </c>
      <c r="L6" s="211" t="s">
        <v>357</v>
      </c>
      <c r="M6" s="209" t="s">
        <v>1830</v>
      </c>
      <c r="N6" s="215"/>
    </row>
    <row r="7" spans="2:14" ht="32.25" thickBot="1" x14ac:dyDescent="0.55000000000000004">
      <c r="B7" s="141" t="s">
        <v>202</v>
      </c>
      <c r="C7" s="216">
        <v>1</v>
      </c>
      <c r="D7" s="216">
        <v>2</v>
      </c>
      <c r="E7" s="216">
        <v>3</v>
      </c>
      <c r="F7" s="216">
        <v>4</v>
      </c>
      <c r="G7" s="216">
        <v>5</v>
      </c>
      <c r="H7" s="217"/>
      <c r="I7" s="141" t="s">
        <v>109</v>
      </c>
      <c r="J7" s="216">
        <v>1</v>
      </c>
      <c r="K7" s="216">
        <v>2</v>
      </c>
      <c r="L7" s="216">
        <v>3</v>
      </c>
      <c r="M7" s="216">
        <v>4</v>
      </c>
      <c r="N7" s="216">
        <v>5</v>
      </c>
    </row>
    <row r="8" spans="2:14" ht="16.5" thickBot="1" x14ac:dyDescent="0.3">
      <c r="B8" s="872" t="s">
        <v>359</v>
      </c>
      <c r="C8" s="219" t="s">
        <v>360</v>
      </c>
      <c r="D8" s="219" t="s">
        <v>360</v>
      </c>
      <c r="E8" s="219" t="s">
        <v>360</v>
      </c>
      <c r="F8" s="219" t="s">
        <v>360</v>
      </c>
      <c r="G8" s="219" t="s">
        <v>360</v>
      </c>
      <c r="H8" s="32"/>
      <c r="I8" s="876" t="s">
        <v>359</v>
      </c>
      <c r="J8" s="219" t="s">
        <v>204</v>
      </c>
      <c r="K8" s="219" t="s">
        <v>204</v>
      </c>
      <c r="L8" s="219" t="s">
        <v>204</v>
      </c>
      <c r="M8" s="219" t="s">
        <v>204</v>
      </c>
      <c r="N8" s="219" t="s">
        <v>204</v>
      </c>
    </row>
    <row r="9" spans="2:14" ht="63.75" thickBot="1" x14ac:dyDescent="0.3">
      <c r="B9" s="872"/>
      <c r="C9" s="221" t="s">
        <v>361</v>
      </c>
      <c r="D9" s="221" t="s">
        <v>362</v>
      </c>
      <c r="E9" s="221" t="s">
        <v>1831</v>
      </c>
      <c r="F9" s="222" t="s">
        <v>364</v>
      </c>
      <c r="G9" s="221" t="s">
        <v>365</v>
      </c>
      <c r="H9" s="32"/>
      <c r="I9" s="876"/>
      <c r="J9" s="222" t="s">
        <v>366</v>
      </c>
      <c r="K9" s="222" t="s">
        <v>367</v>
      </c>
      <c r="L9" s="749" t="s">
        <v>1832</v>
      </c>
      <c r="M9" s="222" t="s">
        <v>369</v>
      </c>
      <c r="N9" s="222" t="s">
        <v>370</v>
      </c>
    </row>
    <row r="10" spans="2:14" ht="16.5" thickBot="1" x14ac:dyDescent="0.3">
      <c r="B10" s="872"/>
      <c r="C10" s="223" t="s">
        <v>1833</v>
      </c>
      <c r="D10" s="223" t="s">
        <v>357</v>
      </c>
      <c r="E10" s="223" t="s">
        <v>357</v>
      </c>
      <c r="F10" s="223" t="s">
        <v>372</v>
      </c>
      <c r="G10" s="223" t="s">
        <v>372</v>
      </c>
      <c r="H10" s="32"/>
      <c r="I10" s="876"/>
      <c r="J10" s="223" t="s">
        <v>1834</v>
      </c>
      <c r="K10" s="223" t="s">
        <v>357</v>
      </c>
      <c r="L10" s="223" t="s">
        <v>357</v>
      </c>
      <c r="M10" s="223" t="s">
        <v>372</v>
      </c>
      <c r="N10" s="223" t="s">
        <v>372</v>
      </c>
    </row>
    <row r="11" spans="2:14" ht="16.5" thickBot="1" x14ac:dyDescent="0.3">
      <c r="B11" s="872" t="s">
        <v>373</v>
      </c>
      <c r="C11" s="219" t="s">
        <v>360</v>
      </c>
      <c r="D11" s="219" t="s">
        <v>360</v>
      </c>
      <c r="E11" s="219" t="s">
        <v>360</v>
      </c>
      <c r="F11" s="219"/>
      <c r="G11" s="219" t="s">
        <v>360</v>
      </c>
      <c r="H11" s="32"/>
      <c r="I11" s="872" t="s">
        <v>373</v>
      </c>
      <c r="J11" s="219" t="s">
        <v>204</v>
      </c>
      <c r="K11" s="219" t="s">
        <v>204</v>
      </c>
      <c r="L11" s="219" t="s">
        <v>204</v>
      </c>
      <c r="M11" s="219" t="s">
        <v>204</v>
      </c>
      <c r="N11" s="219" t="s">
        <v>204</v>
      </c>
    </row>
    <row r="12" spans="2:14" ht="63.75" thickBot="1" x14ac:dyDescent="0.3">
      <c r="B12" s="872"/>
      <c r="C12" s="221" t="s">
        <v>361</v>
      </c>
      <c r="D12" s="221" t="s">
        <v>362</v>
      </c>
      <c r="E12" s="221" t="s">
        <v>1831</v>
      </c>
      <c r="F12" s="222" t="s">
        <v>364</v>
      </c>
      <c r="G12" s="221" t="s">
        <v>365</v>
      </c>
      <c r="H12" s="32"/>
      <c r="I12" s="872"/>
      <c r="J12" s="222" t="s">
        <v>366</v>
      </c>
      <c r="K12" s="222" t="s">
        <v>367</v>
      </c>
      <c r="L12" s="749" t="s">
        <v>1832</v>
      </c>
      <c r="M12" s="222" t="s">
        <v>369</v>
      </c>
      <c r="N12" s="222" t="s">
        <v>370</v>
      </c>
    </row>
    <row r="13" spans="2:14" ht="16.5" thickBot="1" x14ac:dyDescent="0.3">
      <c r="B13" s="872"/>
      <c r="C13" s="223" t="s">
        <v>1833</v>
      </c>
      <c r="D13" s="223" t="s">
        <v>357</v>
      </c>
      <c r="E13" s="223" t="s">
        <v>357</v>
      </c>
      <c r="F13" s="223" t="s">
        <v>372</v>
      </c>
      <c r="G13" s="223" t="s">
        <v>372</v>
      </c>
      <c r="H13" s="32"/>
      <c r="I13" s="872"/>
      <c r="J13" s="223" t="s">
        <v>1834</v>
      </c>
      <c r="K13" s="223" t="s">
        <v>357</v>
      </c>
      <c r="L13" s="223" t="s">
        <v>357</v>
      </c>
      <c r="M13" s="223" t="s">
        <v>372</v>
      </c>
      <c r="N13" s="223" t="s">
        <v>372</v>
      </c>
    </row>
    <row r="14" spans="2:14" ht="16.5" thickBot="1" x14ac:dyDescent="0.3">
      <c r="B14" s="872" t="s">
        <v>376</v>
      </c>
      <c r="C14" s="219" t="s">
        <v>360</v>
      </c>
      <c r="D14" s="219" t="s">
        <v>360</v>
      </c>
      <c r="E14" s="219" t="s">
        <v>360</v>
      </c>
      <c r="F14" s="219" t="s">
        <v>360</v>
      </c>
      <c r="G14" s="219" t="s">
        <v>360</v>
      </c>
      <c r="H14" s="32"/>
      <c r="I14" s="872" t="s">
        <v>376</v>
      </c>
      <c r="J14" s="219" t="s">
        <v>204</v>
      </c>
      <c r="K14" s="219" t="s">
        <v>204</v>
      </c>
      <c r="L14" s="219" t="s">
        <v>204</v>
      </c>
      <c r="M14" s="219" t="s">
        <v>204</v>
      </c>
      <c r="N14" s="219" t="s">
        <v>204</v>
      </c>
    </row>
    <row r="15" spans="2:14" ht="16.5" thickBot="1" x14ac:dyDescent="0.3">
      <c r="B15" s="872"/>
      <c r="C15" s="222" t="s">
        <v>377</v>
      </c>
      <c r="D15" s="221" t="s">
        <v>1835</v>
      </c>
      <c r="E15" s="221" t="s">
        <v>1836</v>
      </c>
      <c r="F15" s="222" t="s">
        <v>374</v>
      </c>
      <c r="G15" s="221" t="s">
        <v>365</v>
      </c>
      <c r="H15" s="32"/>
      <c r="I15" s="872"/>
      <c r="J15" s="222" t="s">
        <v>379</v>
      </c>
      <c r="K15" s="749" t="s">
        <v>1837</v>
      </c>
      <c r="L15" s="749" t="s">
        <v>1838</v>
      </c>
      <c r="M15" s="222" t="s">
        <v>375</v>
      </c>
      <c r="N15" s="222" t="s">
        <v>381</v>
      </c>
    </row>
    <row r="16" spans="2:14" ht="16.5" thickBot="1" x14ac:dyDescent="0.3">
      <c r="B16" s="872"/>
      <c r="C16" s="223" t="s">
        <v>1833</v>
      </c>
      <c r="D16" s="223" t="s">
        <v>357</v>
      </c>
      <c r="E16" s="223" t="s">
        <v>357</v>
      </c>
      <c r="F16" s="223" t="s">
        <v>372</v>
      </c>
      <c r="G16" s="223" t="s">
        <v>372</v>
      </c>
      <c r="H16" s="32"/>
      <c r="I16" s="872"/>
      <c r="J16" s="223" t="s">
        <v>1834</v>
      </c>
      <c r="K16" s="223" t="s">
        <v>357</v>
      </c>
      <c r="L16" s="223" t="s">
        <v>357</v>
      </c>
      <c r="M16" s="223" t="s">
        <v>372</v>
      </c>
      <c r="N16" s="223" t="s">
        <v>372</v>
      </c>
    </row>
    <row r="17" spans="2:14" ht="16.5" thickBot="1" x14ac:dyDescent="0.3">
      <c r="B17" s="872" t="s">
        <v>382</v>
      </c>
      <c r="C17" s="219" t="s">
        <v>360</v>
      </c>
      <c r="D17" s="219" t="s">
        <v>360</v>
      </c>
      <c r="E17" s="219" t="s">
        <v>360</v>
      </c>
      <c r="F17" s="219" t="s">
        <v>360</v>
      </c>
      <c r="G17" s="219" t="s">
        <v>360</v>
      </c>
      <c r="H17" s="32"/>
      <c r="I17" s="872" t="s">
        <v>382</v>
      </c>
      <c r="J17" s="219" t="s">
        <v>204</v>
      </c>
      <c r="K17" s="219" t="s">
        <v>204</v>
      </c>
      <c r="L17" s="219" t="s">
        <v>204</v>
      </c>
      <c r="M17" s="219" t="s">
        <v>204</v>
      </c>
      <c r="N17" s="219" t="s">
        <v>204</v>
      </c>
    </row>
    <row r="18" spans="2:14" ht="16.5" thickBot="1" x14ac:dyDescent="0.3">
      <c r="B18" s="872"/>
      <c r="C18" s="222" t="s">
        <v>377</v>
      </c>
      <c r="D18" s="221" t="s">
        <v>1835</v>
      </c>
      <c r="E18" s="221" t="s">
        <v>1836</v>
      </c>
      <c r="F18" s="222" t="s">
        <v>374</v>
      </c>
      <c r="G18" s="222" t="s">
        <v>384</v>
      </c>
      <c r="H18" s="32"/>
      <c r="I18" s="872"/>
      <c r="J18" s="222" t="s">
        <v>379</v>
      </c>
      <c r="K18" s="749" t="s">
        <v>1837</v>
      </c>
      <c r="L18" s="749" t="s">
        <v>1838</v>
      </c>
      <c r="M18" s="222" t="s">
        <v>375</v>
      </c>
      <c r="N18" s="222" t="s">
        <v>385</v>
      </c>
    </row>
    <row r="19" spans="2:14" ht="16.5" thickBot="1" x14ac:dyDescent="0.3">
      <c r="B19" s="872"/>
      <c r="C19" s="223" t="s">
        <v>1833</v>
      </c>
      <c r="D19" s="223" t="s">
        <v>357</v>
      </c>
      <c r="E19" s="223" t="s">
        <v>357</v>
      </c>
      <c r="F19" s="223" t="s">
        <v>372</v>
      </c>
      <c r="G19" s="223" t="s">
        <v>372</v>
      </c>
      <c r="H19" s="32"/>
      <c r="I19" s="872"/>
      <c r="J19" s="223" t="s">
        <v>1834</v>
      </c>
      <c r="K19" s="223" t="s">
        <v>357</v>
      </c>
      <c r="L19" s="223" t="s">
        <v>357</v>
      </c>
      <c r="M19" s="223" t="s">
        <v>372</v>
      </c>
      <c r="N19" s="223" t="s">
        <v>372</v>
      </c>
    </row>
    <row r="20" spans="2:14" ht="16.5" thickBot="1" x14ac:dyDescent="0.3">
      <c r="B20" s="220" t="s">
        <v>386</v>
      </c>
      <c r="C20" s="218" t="s">
        <v>205</v>
      </c>
      <c r="D20" s="218" t="s">
        <v>205</v>
      </c>
      <c r="E20" s="218" t="s">
        <v>205</v>
      </c>
      <c r="F20" s="218" t="s">
        <v>205</v>
      </c>
      <c r="G20" s="218" t="s">
        <v>205</v>
      </c>
      <c r="H20" s="203"/>
      <c r="I20" s="220" t="s">
        <v>386</v>
      </c>
      <c r="J20" s="218" t="s">
        <v>208</v>
      </c>
      <c r="K20" s="218" t="s">
        <v>208</v>
      </c>
      <c r="L20" s="218" t="s">
        <v>208</v>
      </c>
      <c r="M20" s="218" t="s">
        <v>208</v>
      </c>
      <c r="N20" s="218" t="s">
        <v>208</v>
      </c>
    </row>
    <row r="21" spans="2:14" ht="16.5" thickBot="1" x14ac:dyDescent="0.3">
      <c r="B21" s="872" t="s">
        <v>387</v>
      </c>
      <c r="C21" s="219" t="s">
        <v>388</v>
      </c>
      <c r="D21" s="219" t="s">
        <v>388</v>
      </c>
      <c r="E21" s="219" t="s">
        <v>388</v>
      </c>
      <c r="F21" s="219" t="s">
        <v>388</v>
      </c>
      <c r="G21" s="219" t="s">
        <v>388</v>
      </c>
      <c r="H21" s="32"/>
      <c r="I21" s="877" t="s">
        <v>387</v>
      </c>
      <c r="J21" s="219" t="s">
        <v>389</v>
      </c>
      <c r="K21" s="219" t="s">
        <v>389</v>
      </c>
      <c r="L21" s="219" t="s">
        <v>389</v>
      </c>
      <c r="M21" s="219" t="s">
        <v>389</v>
      </c>
      <c r="N21" s="219" t="s">
        <v>389</v>
      </c>
    </row>
    <row r="22" spans="2:14" ht="16.5" thickBot="1" x14ac:dyDescent="0.3">
      <c r="B22" s="872"/>
      <c r="C22" s="222"/>
      <c r="D22" s="222"/>
      <c r="E22" s="222"/>
      <c r="F22" s="222"/>
      <c r="G22" s="222"/>
      <c r="H22" s="32"/>
      <c r="I22" s="877"/>
      <c r="J22" s="222"/>
      <c r="K22" s="222"/>
      <c r="L22" s="222"/>
      <c r="M22" s="222"/>
      <c r="N22" s="222"/>
    </row>
    <row r="23" spans="2:14" ht="16.5" thickBot="1" x14ac:dyDescent="0.3">
      <c r="B23" s="872"/>
      <c r="C23" s="286" t="s">
        <v>207</v>
      </c>
      <c r="D23" s="286" t="s">
        <v>207</v>
      </c>
      <c r="E23" s="286" t="s">
        <v>207</v>
      </c>
      <c r="F23" s="286" t="s">
        <v>207</v>
      </c>
      <c r="G23" s="286" t="s">
        <v>207</v>
      </c>
      <c r="H23" s="32"/>
      <c r="I23" s="877"/>
      <c r="J23" s="286" t="s">
        <v>581</v>
      </c>
      <c r="K23" s="286" t="s">
        <v>581</v>
      </c>
      <c r="L23" s="286" t="s">
        <v>581</v>
      </c>
      <c r="M23" s="286" t="s">
        <v>581</v>
      </c>
      <c r="N23" s="286" t="s">
        <v>581</v>
      </c>
    </row>
    <row r="24" spans="2:14" ht="16.5" thickBot="1" x14ac:dyDescent="0.3">
      <c r="B24" s="872" t="s">
        <v>390</v>
      </c>
      <c r="C24" s="219" t="s">
        <v>391</v>
      </c>
      <c r="D24" s="219" t="s">
        <v>391</v>
      </c>
      <c r="E24" s="219" t="s">
        <v>391</v>
      </c>
      <c r="F24" s="219" t="s">
        <v>391</v>
      </c>
      <c r="G24" s="219" t="s">
        <v>391</v>
      </c>
      <c r="H24" s="32"/>
      <c r="I24" s="872" t="s">
        <v>390</v>
      </c>
      <c r="J24" s="219" t="s">
        <v>392</v>
      </c>
      <c r="K24" s="219" t="s">
        <v>392</v>
      </c>
      <c r="L24" s="219" t="s">
        <v>392</v>
      </c>
      <c r="M24" s="219" t="s">
        <v>392</v>
      </c>
      <c r="N24" s="219" t="s">
        <v>392</v>
      </c>
    </row>
    <row r="25" spans="2:14" ht="16.5" thickBot="1" x14ac:dyDescent="0.3">
      <c r="B25" s="872"/>
      <c r="C25" s="222"/>
      <c r="D25" s="222"/>
      <c r="E25" s="222"/>
      <c r="F25" s="222"/>
      <c r="G25" s="222"/>
      <c r="H25" s="32"/>
      <c r="I25" s="872"/>
      <c r="J25" s="222"/>
      <c r="K25" s="222"/>
      <c r="L25" s="222"/>
      <c r="M25" s="222"/>
      <c r="N25" s="222"/>
    </row>
    <row r="26" spans="2:14" ht="16.5" thickBot="1" x14ac:dyDescent="0.3">
      <c r="B26" s="872"/>
      <c r="C26" s="286" t="s">
        <v>207</v>
      </c>
      <c r="D26" s="286" t="s">
        <v>207</v>
      </c>
      <c r="E26" s="286" t="s">
        <v>207</v>
      </c>
      <c r="F26" s="286" t="s">
        <v>207</v>
      </c>
      <c r="G26" s="286" t="s">
        <v>207</v>
      </c>
      <c r="H26" s="32"/>
      <c r="I26" s="872"/>
      <c r="J26" s="286" t="s">
        <v>581</v>
      </c>
      <c r="K26" s="286" t="s">
        <v>581</v>
      </c>
      <c r="L26" s="286" t="s">
        <v>581</v>
      </c>
      <c r="M26" s="286" t="s">
        <v>581</v>
      </c>
      <c r="N26" s="286" t="s">
        <v>581</v>
      </c>
    </row>
    <row r="27" spans="2:14" ht="32.25" thickBot="1" x14ac:dyDescent="0.3">
      <c r="B27" s="872" t="s">
        <v>393</v>
      </c>
      <c r="C27" s="219" t="s">
        <v>394</v>
      </c>
      <c r="D27" s="219" t="s">
        <v>394</v>
      </c>
      <c r="E27" s="219" t="s">
        <v>394</v>
      </c>
      <c r="F27" s="219" t="s">
        <v>394</v>
      </c>
      <c r="G27" s="219" t="s">
        <v>394</v>
      </c>
      <c r="H27" s="32"/>
      <c r="I27" s="872" t="s">
        <v>393</v>
      </c>
      <c r="J27" s="219" t="s">
        <v>395</v>
      </c>
      <c r="K27" s="219" t="s">
        <v>395</v>
      </c>
      <c r="L27" s="219" t="s">
        <v>395</v>
      </c>
      <c r="M27" s="219" t="s">
        <v>395</v>
      </c>
      <c r="N27" s="219" t="s">
        <v>395</v>
      </c>
    </row>
    <row r="28" spans="2:14" ht="16.5" thickBot="1" x14ac:dyDescent="0.3">
      <c r="B28" s="872"/>
      <c r="C28" s="222"/>
      <c r="D28" s="222"/>
      <c r="E28" s="222"/>
      <c r="F28" s="222"/>
      <c r="G28" s="222"/>
      <c r="H28" s="32"/>
      <c r="I28" s="872"/>
      <c r="J28" s="222"/>
      <c r="K28" s="222"/>
      <c r="L28" s="222"/>
      <c r="M28" s="222"/>
      <c r="N28" s="222"/>
    </row>
    <row r="29" spans="2:14" ht="16.5" thickBot="1" x14ac:dyDescent="0.3">
      <c r="B29" s="872"/>
      <c r="C29" s="286" t="s">
        <v>207</v>
      </c>
      <c r="D29" s="286" t="s">
        <v>207</v>
      </c>
      <c r="E29" s="286" t="s">
        <v>207</v>
      </c>
      <c r="F29" s="286" t="s">
        <v>207</v>
      </c>
      <c r="G29" s="286" t="s">
        <v>207</v>
      </c>
      <c r="H29" s="32"/>
      <c r="I29" s="872"/>
      <c r="J29" s="286" t="s">
        <v>581</v>
      </c>
      <c r="K29" s="286" t="s">
        <v>581</v>
      </c>
      <c r="L29" s="286" t="s">
        <v>581</v>
      </c>
      <c r="M29" s="286" t="s">
        <v>581</v>
      </c>
      <c r="N29" s="286" t="s">
        <v>581</v>
      </c>
    </row>
    <row r="30" spans="2:14" ht="32.25" thickBot="1" x14ac:dyDescent="0.3">
      <c r="B30" s="872" t="s">
        <v>396</v>
      </c>
      <c r="C30" s="219" t="s">
        <v>397</v>
      </c>
      <c r="D30" s="219" t="s">
        <v>397</v>
      </c>
      <c r="E30" s="219" t="s">
        <v>397</v>
      </c>
      <c r="F30" s="219" t="s">
        <v>397</v>
      </c>
      <c r="G30" s="219" t="s">
        <v>397</v>
      </c>
      <c r="H30" s="32"/>
      <c r="I30" s="872" t="s">
        <v>396</v>
      </c>
      <c r="J30" s="748" t="s">
        <v>1728</v>
      </c>
      <c r="K30" s="219" t="s">
        <v>398</v>
      </c>
      <c r="L30" s="219" t="s">
        <v>398</v>
      </c>
      <c r="M30" s="219" t="s">
        <v>398</v>
      </c>
      <c r="N30" s="219" t="s">
        <v>398</v>
      </c>
    </row>
    <row r="31" spans="2:14" ht="16.5" thickBot="1" x14ac:dyDescent="0.3">
      <c r="B31" s="872"/>
      <c r="C31" s="286"/>
      <c r="D31" s="222"/>
      <c r="E31" s="222"/>
      <c r="F31" s="222"/>
      <c r="G31" s="222"/>
      <c r="H31" s="32"/>
      <c r="I31" s="872"/>
      <c r="J31" s="222" t="s">
        <v>1727</v>
      </c>
      <c r="K31" s="222"/>
      <c r="L31" s="222"/>
      <c r="M31" s="222"/>
      <c r="N31" s="222"/>
    </row>
    <row r="32" spans="2:14" ht="16.5" thickBot="1" x14ac:dyDescent="0.3">
      <c r="B32" s="872"/>
      <c r="C32" s="286" t="s">
        <v>207</v>
      </c>
      <c r="D32" s="286" t="s">
        <v>207</v>
      </c>
      <c r="E32" s="286" t="s">
        <v>207</v>
      </c>
      <c r="F32" s="286" t="s">
        <v>207</v>
      </c>
      <c r="G32" s="286" t="s">
        <v>207</v>
      </c>
      <c r="H32" s="32"/>
      <c r="I32" s="872"/>
      <c r="J32" s="286" t="s">
        <v>581</v>
      </c>
      <c r="K32" s="286" t="s">
        <v>581</v>
      </c>
      <c r="L32" s="286" t="s">
        <v>581</v>
      </c>
      <c r="M32" s="286" t="s">
        <v>581</v>
      </c>
      <c r="N32" s="286" t="s">
        <v>581</v>
      </c>
    </row>
    <row r="33" spans="2:14" x14ac:dyDescent="0.25">
      <c r="B33" s="32"/>
      <c r="C33" s="32"/>
      <c r="D33" s="32"/>
      <c r="E33" s="32"/>
      <c r="F33" s="32"/>
      <c r="G33" s="32"/>
      <c r="H33" s="32"/>
      <c r="I33" s="203"/>
      <c r="J33" s="32"/>
      <c r="K33" s="32"/>
      <c r="L33" s="32"/>
      <c r="M33" s="32"/>
      <c r="N33" s="32"/>
    </row>
    <row r="34" spans="2:14" ht="16.5" thickBot="1" x14ac:dyDescent="0.3">
      <c r="B34" s="32"/>
      <c r="C34" s="32"/>
      <c r="D34" s="32"/>
      <c r="E34" s="32"/>
      <c r="F34" s="32"/>
      <c r="G34" s="32"/>
      <c r="H34" s="32"/>
      <c r="I34" s="203"/>
      <c r="J34" s="32"/>
      <c r="K34" s="32"/>
      <c r="L34" s="32"/>
      <c r="M34" s="32"/>
      <c r="N34" s="32"/>
    </row>
    <row r="35" spans="2:14" ht="15.75" customHeight="1" x14ac:dyDescent="0.25">
      <c r="B35" s="925" t="str">
        <f>B4</f>
        <v>KULAK BURUN BOĞAZ VE BAŞ BOYUN CERRAHİSİ STAJI</v>
      </c>
      <c r="C35" s="925"/>
      <c r="D35" s="925"/>
      <c r="E35" s="925"/>
      <c r="F35" s="925"/>
      <c r="G35" s="925"/>
      <c r="I35" s="925" t="str">
        <f>I4</f>
        <v>OTORHINOLARYNGOLOGY-HEAD AND NECK SURGERY INTERNSHIP</v>
      </c>
      <c r="J35" s="925"/>
      <c r="K35" s="925"/>
      <c r="L35" s="925"/>
      <c r="M35" s="925"/>
      <c r="N35" s="925"/>
    </row>
    <row r="36" spans="2:14" x14ac:dyDescent="0.25">
      <c r="B36" s="204"/>
      <c r="C36" s="203"/>
      <c r="D36" s="205">
        <f>D5+1</f>
        <v>2</v>
      </c>
      <c r="E36" s="206" t="str">
        <f>E5</f>
        <v>HAFTA</v>
      </c>
      <c r="F36" s="32"/>
      <c r="G36" s="207"/>
      <c r="I36" s="204"/>
      <c r="J36" s="203"/>
      <c r="K36" s="205">
        <f>K5+1</f>
        <v>2</v>
      </c>
      <c r="L36" s="206" t="str">
        <f>L5</f>
        <v>WEEK</v>
      </c>
      <c r="M36" s="32"/>
      <c r="N36" s="207"/>
    </row>
    <row r="37" spans="2:14" ht="16.5" thickBot="1" x14ac:dyDescent="0.3">
      <c r="B37" s="208"/>
      <c r="C37" s="225"/>
      <c r="D37" s="225" t="str">
        <f>D6:I6</f>
        <v>Staj sorumlusu:</v>
      </c>
      <c r="E37" s="225" t="str">
        <f>E6:J6</f>
        <v>Prof.Dr.Kazım Bozdemir</v>
      </c>
      <c r="F37" s="225" t="str">
        <f>F6:K6</f>
        <v>Doç. Dr. Fatih Gül</v>
      </c>
      <c r="G37" s="226"/>
      <c r="H37" s="32"/>
      <c r="I37" s="208"/>
      <c r="J37" s="225"/>
      <c r="K37" s="225" t="str">
        <f>K6:P6</f>
        <v>Managers:</v>
      </c>
      <c r="L37" s="225" t="str">
        <f>L6:Q6</f>
        <v>Prof.Dr.Kazım Bozdemir</v>
      </c>
      <c r="M37" s="225" t="str">
        <f>M6:R6</f>
        <v>Assoc.Prof.Fatih Gül</v>
      </c>
      <c r="N37" s="226"/>
    </row>
    <row r="38" spans="2:14" ht="16.5" thickBot="1" x14ac:dyDescent="0.3">
      <c r="B38" s="141" t="s">
        <v>202</v>
      </c>
      <c r="C38" s="227">
        <f>C7+5</f>
        <v>6</v>
      </c>
      <c r="D38" s="227">
        <f>D7+5</f>
        <v>7</v>
      </c>
      <c r="E38" s="227">
        <f>E7+5</f>
        <v>8</v>
      </c>
      <c r="F38" s="227">
        <f>F7+5</f>
        <v>9</v>
      </c>
      <c r="G38" s="227">
        <f>G7+5</f>
        <v>10</v>
      </c>
      <c r="H38" s="228"/>
      <c r="I38" s="141" t="s">
        <v>109</v>
      </c>
      <c r="J38" s="227">
        <f>J7+5</f>
        <v>6</v>
      </c>
      <c r="K38" s="227">
        <f>K7+5</f>
        <v>7</v>
      </c>
      <c r="L38" s="227">
        <f>L7+5</f>
        <v>8</v>
      </c>
      <c r="M38" s="227">
        <f>M7+5</f>
        <v>9</v>
      </c>
      <c r="N38" s="227">
        <f>N7+5</f>
        <v>10</v>
      </c>
    </row>
    <row r="39" spans="2:14" ht="16.5" thickBot="1" x14ac:dyDescent="0.3">
      <c r="B39" s="872" t="s">
        <v>359</v>
      </c>
      <c r="C39" s="219" t="s">
        <v>360</v>
      </c>
      <c r="D39" s="219" t="s">
        <v>360</v>
      </c>
      <c r="E39" s="219" t="s">
        <v>360</v>
      </c>
      <c r="F39" s="219" t="s">
        <v>360</v>
      </c>
      <c r="G39" s="219" t="s">
        <v>360</v>
      </c>
      <c r="H39" s="32"/>
      <c r="I39" s="876" t="s">
        <v>359</v>
      </c>
      <c r="J39" s="219" t="s">
        <v>204</v>
      </c>
      <c r="K39" s="219" t="s">
        <v>204</v>
      </c>
      <c r="L39" s="219" t="s">
        <v>204</v>
      </c>
      <c r="M39" s="219" t="s">
        <v>204</v>
      </c>
      <c r="N39" s="219" t="s">
        <v>204</v>
      </c>
    </row>
    <row r="40" spans="2:14" ht="48" thickBot="1" x14ac:dyDescent="0.3">
      <c r="B40" s="872"/>
      <c r="C40" s="222" t="s">
        <v>383</v>
      </c>
      <c r="D40" s="222" t="s">
        <v>399</v>
      </c>
      <c r="E40" s="221" t="s">
        <v>363</v>
      </c>
      <c r="F40" s="222" t="s">
        <v>402</v>
      </c>
      <c r="G40" s="221" t="s">
        <v>418</v>
      </c>
      <c r="H40" s="32"/>
      <c r="I40" s="876"/>
      <c r="J40" s="749" t="s">
        <v>1839</v>
      </c>
      <c r="K40" s="222" t="s">
        <v>404</v>
      </c>
      <c r="L40" s="222" t="s">
        <v>368</v>
      </c>
      <c r="M40" s="222" t="s">
        <v>407</v>
      </c>
      <c r="N40" s="222" t="s">
        <v>423</v>
      </c>
    </row>
    <row r="41" spans="2:14" ht="16.5" thickBot="1" x14ac:dyDescent="0.3">
      <c r="B41" s="872"/>
      <c r="C41" s="224" t="s">
        <v>409</v>
      </c>
      <c r="D41" s="223" t="s">
        <v>371</v>
      </c>
      <c r="E41" s="223" t="s">
        <v>371</v>
      </c>
      <c r="F41" s="224" t="s">
        <v>410</v>
      </c>
      <c r="G41" s="223" t="s">
        <v>427</v>
      </c>
      <c r="H41" s="32"/>
      <c r="I41" s="876"/>
      <c r="J41" s="224" t="s">
        <v>409</v>
      </c>
      <c r="K41" s="223" t="s">
        <v>371</v>
      </c>
      <c r="L41" s="223" t="s">
        <v>371</v>
      </c>
      <c r="M41" s="224" t="s">
        <v>410</v>
      </c>
      <c r="N41" s="223" t="s">
        <v>1830</v>
      </c>
    </row>
    <row r="42" spans="2:14" ht="16.5" thickBot="1" x14ac:dyDescent="0.3">
      <c r="B42" s="872" t="s">
        <v>373</v>
      </c>
      <c r="C42" s="219" t="s">
        <v>360</v>
      </c>
      <c r="D42" s="219" t="s">
        <v>360</v>
      </c>
      <c r="E42" s="219" t="s">
        <v>360</v>
      </c>
      <c r="F42" s="219" t="s">
        <v>360</v>
      </c>
      <c r="G42" s="219" t="s">
        <v>360</v>
      </c>
      <c r="H42" s="32"/>
      <c r="I42" s="872" t="s">
        <v>373</v>
      </c>
      <c r="J42" s="219" t="s">
        <v>204</v>
      </c>
      <c r="K42" s="219" t="s">
        <v>204</v>
      </c>
      <c r="L42" s="219" t="s">
        <v>204</v>
      </c>
      <c r="M42" s="219" t="s">
        <v>204</v>
      </c>
      <c r="N42" s="219" t="s">
        <v>204</v>
      </c>
    </row>
    <row r="43" spans="2:14" ht="32.25" thickBot="1" x14ac:dyDescent="0.3">
      <c r="B43" s="872"/>
      <c r="C43" s="222" t="s">
        <v>400</v>
      </c>
      <c r="D43" s="222" t="s">
        <v>399</v>
      </c>
      <c r="E43" s="221" t="s">
        <v>363</v>
      </c>
      <c r="F43" s="222" t="s">
        <v>403</v>
      </c>
      <c r="G43" s="221" t="s">
        <v>430</v>
      </c>
      <c r="H43" s="32"/>
      <c r="I43" s="872"/>
      <c r="J43" s="222" t="s">
        <v>405</v>
      </c>
      <c r="K43" s="222" t="s">
        <v>404</v>
      </c>
      <c r="L43" s="222" t="s">
        <v>368</v>
      </c>
      <c r="M43" s="222" t="s">
        <v>408</v>
      </c>
      <c r="N43" s="222" t="s">
        <v>434</v>
      </c>
    </row>
    <row r="44" spans="2:14" ht="16.5" thickBot="1" x14ac:dyDescent="0.3">
      <c r="B44" s="872"/>
      <c r="C44" s="224" t="s">
        <v>409</v>
      </c>
      <c r="D44" s="223" t="s">
        <v>371</v>
      </c>
      <c r="E44" s="223" t="s">
        <v>371</v>
      </c>
      <c r="F44" s="224" t="s">
        <v>410</v>
      </c>
      <c r="G44" s="223" t="s">
        <v>427</v>
      </c>
      <c r="H44" s="32"/>
      <c r="I44" s="872"/>
      <c r="J44" s="224" t="s">
        <v>409</v>
      </c>
      <c r="K44" s="223" t="s">
        <v>371</v>
      </c>
      <c r="L44" s="223" t="s">
        <v>371</v>
      </c>
      <c r="M44" s="224" t="s">
        <v>410</v>
      </c>
      <c r="N44" s="223" t="s">
        <v>1830</v>
      </c>
    </row>
    <row r="45" spans="2:14" ht="16.5" thickBot="1" x14ac:dyDescent="0.3">
      <c r="B45" s="872" t="s">
        <v>376</v>
      </c>
      <c r="C45" s="219" t="s">
        <v>360</v>
      </c>
      <c r="D45" s="219" t="s">
        <v>360</v>
      </c>
      <c r="E45" s="219" t="s">
        <v>360</v>
      </c>
      <c r="F45" s="219" t="s">
        <v>360</v>
      </c>
      <c r="G45" s="219" t="s">
        <v>360</v>
      </c>
      <c r="H45" s="32"/>
      <c r="I45" s="872" t="s">
        <v>376</v>
      </c>
      <c r="J45" s="219" t="s">
        <v>204</v>
      </c>
      <c r="K45" s="219" t="s">
        <v>204</v>
      </c>
      <c r="L45" s="219" t="s">
        <v>204</v>
      </c>
      <c r="M45" s="219" t="s">
        <v>204</v>
      </c>
      <c r="N45" s="219" t="s">
        <v>204</v>
      </c>
    </row>
    <row r="46" spans="2:14" ht="48" thickBot="1" x14ac:dyDescent="0.3">
      <c r="B46" s="872"/>
      <c r="C46" s="222" t="s">
        <v>400</v>
      </c>
      <c r="D46" s="222" t="s">
        <v>412</v>
      </c>
      <c r="E46" s="221" t="s">
        <v>378</v>
      </c>
      <c r="F46" s="749" t="s">
        <v>1840</v>
      </c>
      <c r="G46" s="221" t="s">
        <v>430</v>
      </c>
      <c r="H46" s="32"/>
      <c r="I46" s="872"/>
      <c r="J46" s="222" t="s">
        <v>405</v>
      </c>
      <c r="K46" s="222" t="s">
        <v>414</v>
      </c>
      <c r="L46" s="222" t="s">
        <v>380</v>
      </c>
      <c r="M46" s="222" t="s">
        <v>411</v>
      </c>
      <c r="N46" s="222" t="s">
        <v>434</v>
      </c>
    </row>
    <row r="47" spans="2:14" ht="16.5" thickBot="1" x14ac:dyDescent="0.3">
      <c r="B47" s="872"/>
      <c r="C47" s="224" t="s">
        <v>409</v>
      </c>
      <c r="D47" s="223" t="s">
        <v>371</v>
      </c>
      <c r="E47" s="223" t="s">
        <v>371</v>
      </c>
      <c r="F47" s="224" t="s">
        <v>410</v>
      </c>
      <c r="G47" s="223" t="s">
        <v>427</v>
      </c>
      <c r="H47" s="32"/>
      <c r="I47" s="872"/>
      <c r="J47" s="224" t="s">
        <v>409</v>
      </c>
      <c r="K47" s="223" t="s">
        <v>371</v>
      </c>
      <c r="L47" s="223" t="s">
        <v>371</v>
      </c>
      <c r="M47" s="224" t="s">
        <v>410</v>
      </c>
      <c r="N47" s="223" t="s">
        <v>1830</v>
      </c>
    </row>
    <row r="48" spans="2:14" ht="16.5" thickBot="1" x14ac:dyDescent="0.3">
      <c r="B48" s="872" t="s">
        <v>382</v>
      </c>
      <c r="C48" s="219" t="s">
        <v>360</v>
      </c>
      <c r="D48" s="219" t="s">
        <v>360</v>
      </c>
      <c r="E48" s="219" t="s">
        <v>360</v>
      </c>
      <c r="F48" s="219" t="s">
        <v>360</v>
      </c>
      <c r="G48" s="219" t="s">
        <v>360</v>
      </c>
      <c r="H48" s="32"/>
      <c r="I48" s="872" t="s">
        <v>382</v>
      </c>
      <c r="J48" s="219" t="s">
        <v>204</v>
      </c>
      <c r="K48" s="219" t="s">
        <v>204</v>
      </c>
      <c r="L48" s="219" t="s">
        <v>204</v>
      </c>
      <c r="M48" s="219" t="s">
        <v>204</v>
      </c>
      <c r="N48" s="219" t="s">
        <v>204</v>
      </c>
    </row>
    <row r="49" spans="2:14" ht="48" thickBot="1" x14ac:dyDescent="0.3">
      <c r="B49" s="872"/>
      <c r="C49" s="222" t="s">
        <v>400</v>
      </c>
      <c r="D49" s="222" t="s">
        <v>412</v>
      </c>
      <c r="E49" s="221" t="s">
        <v>378</v>
      </c>
      <c r="F49" s="222" t="s">
        <v>413</v>
      </c>
      <c r="G49" s="221" t="s">
        <v>440</v>
      </c>
      <c r="H49" s="32"/>
      <c r="I49" s="872"/>
      <c r="J49" s="222" t="s">
        <v>405</v>
      </c>
      <c r="K49" s="222" t="s">
        <v>414</v>
      </c>
      <c r="L49" s="222" t="s">
        <v>380</v>
      </c>
      <c r="M49" s="222" t="s">
        <v>415</v>
      </c>
      <c r="N49" s="749" t="s">
        <v>442</v>
      </c>
    </row>
    <row r="50" spans="2:14" ht="16.5" thickBot="1" x14ac:dyDescent="0.3">
      <c r="B50" s="872"/>
      <c r="C50" s="224" t="s">
        <v>409</v>
      </c>
      <c r="D50" s="223" t="s">
        <v>371</v>
      </c>
      <c r="E50" s="223" t="s">
        <v>371</v>
      </c>
      <c r="F50" s="224" t="s">
        <v>410</v>
      </c>
      <c r="G50" s="223" t="s">
        <v>427</v>
      </c>
      <c r="H50" s="32"/>
      <c r="I50" s="872"/>
      <c r="J50" s="224" t="s">
        <v>409</v>
      </c>
      <c r="K50" s="223" t="s">
        <v>371</v>
      </c>
      <c r="L50" s="223" t="s">
        <v>371</v>
      </c>
      <c r="M50" s="224" t="s">
        <v>410</v>
      </c>
      <c r="N50" s="223" t="s">
        <v>1830</v>
      </c>
    </row>
    <row r="51" spans="2:14" ht="16.5" thickBot="1" x14ac:dyDescent="0.3">
      <c r="B51" s="220" t="s">
        <v>386</v>
      </c>
      <c r="C51" s="218" t="s">
        <v>205</v>
      </c>
      <c r="D51" s="218" t="s">
        <v>205</v>
      </c>
      <c r="E51" s="218" t="s">
        <v>205</v>
      </c>
      <c r="F51" s="218" t="s">
        <v>205</v>
      </c>
      <c r="G51" s="218" t="s">
        <v>205</v>
      </c>
      <c r="H51" s="203"/>
      <c r="I51" s="220" t="s">
        <v>386</v>
      </c>
      <c r="J51" s="218" t="s">
        <v>208</v>
      </c>
      <c r="K51" s="218" t="s">
        <v>208</v>
      </c>
      <c r="L51" s="218" t="s">
        <v>208</v>
      </c>
      <c r="M51" s="218" t="s">
        <v>208</v>
      </c>
      <c r="N51" s="218" t="s">
        <v>208</v>
      </c>
    </row>
    <row r="52" spans="2:14" ht="16.5" thickBot="1" x14ac:dyDescent="0.3">
      <c r="B52" s="872" t="s">
        <v>387</v>
      </c>
      <c r="C52" s="219" t="s">
        <v>388</v>
      </c>
      <c r="D52" s="219" t="s">
        <v>388</v>
      </c>
      <c r="E52" s="219" t="s">
        <v>388</v>
      </c>
      <c r="F52" s="219" t="s">
        <v>388</v>
      </c>
      <c r="G52" s="219" t="s">
        <v>388</v>
      </c>
      <c r="H52" s="32"/>
      <c r="I52" s="877" t="s">
        <v>387</v>
      </c>
      <c r="J52" s="219" t="s">
        <v>389</v>
      </c>
      <c r="K52" s="219" t="s">
        <v>389</v>
      </c>
      <c r="L52" s="219" t="s">
        <v>389</v>
      </c>
      <c r="M52" s="219" t="s">
        <v>389</v>
      </c>
      <c r="N52" s="219" t="s">
        <v>389</v>
      </c>
    </row>
    <row r="53" spans="2:14" ht="16.5" thickBot="1" x14ac:dyDescent="0.3">
      <c r="B53" s="872"/>
      <c r="C53" s="222"/>
      <c r="D53" s="222"/>
      <c r="E53" s="222"/>
      <c r="F53" s="222"/>
      <c r="G53" s="222"/>
      <c r="H53" s="32"/>
      <c r="I53" s="877"/>
      <c r="J53" s="222"/>
      <c r="K53" s="222"/>
      <c r="L53" s="222"/>
      <c r="M53" s="222"/>
      <c r="N53" s="222"/>
    </row>
    <row r="54" spans="2:14" ht="16.5" thickBot="1" x14ac:dyDescent="0.3">
      <c r="B54" s="872"/>
      <c r="C54" s="286" t="s">
        <v>207</v>
      </c>
      <c r="D54" s="286" t="s">
        <v>207</v>
      </c>
      <c r="E54" s="286" t="s">
        <v>207</v>
      </c>
      <c r="F54" s="286" t="s">
        <v>207</v>
      </c>
      <c r="G54" s="286" t="s">
        <v>207</v>
      </c>
      <c r="H54" s="32"/>
      <c r="I54" s="877"/>
      <c r="J54" s="286" t="s">
        <v>581</v>
      </c>
      <c r="K54" s="286" t="s">
        <v>581</v>
      </c>
      <c r="L54" s="286" t="s">
        <v>581</v>
      </c>
      <c r="M54" s="286" t="s">
        <v>581</v>
      </c>
      <c r="N54" s="286" t="s">
        <v>581</v>
      </c>
    </row>
    <row r="55" spans="2:14" ht="16.5" thickBot="1" x14ac:dyDescent="0.3">
      <c r="B55" s="872" t="s">
        <v>390</v>
      </c>
      <c r="C55" s="219" t="s">
        <v>391</v>
      </c>
      <c r="D55" s="219" t="s">
        <v>391</v>
      </c>
      <c r="E55" s="219" t="s">
        <v>391</v>
      </c>
      <c r="F55" s="219" t="s">
        <v>391</v>
      </c>
      <c r="G55" s="219" t="s">
        <v>391</v>
      </c>
      <c r="H55" s="32"/>
      <c r="I55" s="872" t="s">
        <v>390</v>
      </c>
      <c r="J55" s="219" t="s">
        <v>392</v>
      </c>
      <c r="K55" s="219" t="s">
        <v>392</v>
      </c>
      <c r="L55" s="219" t="s">
        <v>392</v>
      </c>
      <c r="M55" s="219" t="s">
        <v>392</v>
      </c>
      <c r="N55" s="219" t="s">
        <v>392</v>
      </c>
    </row>
    <row r="56" spans="2:14" ht="16.5" thickBot="1" x14ac:dyDescent="0.3">
      <c r="B56" s="872"/>
      <c r="C56" s="222"/>
      <c r="D56" s="222"/>
      <c r="E56" s="222"/>
      <c r="F56" s="222"/>
      <c r="G56" s="222"/>
      <c r="H56" s="32"/>
      <c r="I56" s="872"/>
      <c r="J56" s="222"/>
      <c r="K56" s="222"/>
      <c r="L56" s="222"/>
      <c r="M56" s="222"/>
      <c r="N56" s="222"/>
    </row>
    <row r="57" spans="2:14" ht="16.5" thickBot="1" x14ac:dyDescent="0.3">
      <c r="B57" s="872"/>
      <c r="C57" s="286" t="s">
        <v>207</v>
      </c>
      <c r="D57" s="286" t="s">
        <v>207</v>
      </c>
      <c r="E57" s="286" t="s">
        <v>207</v>
      </c>
      <c r="F57" s="286" t="s">
        <v>207</v>
      </c>
      <c r="G57" s="286" t="s">
        <v>207</v>
      </c>
      <c r="H57" s="32"/>
      <c r="I57" s="872"/>
      <c r="J57" s="286" t="s">
        <v>581</v>
      </c>
      <c r="K57" s="286" t="s">
        <v>581</v>
      </c>
      <c r="L57" s="286" t="s">
        <v>581</v>
      </c>
      <c r="M57" s="286" t="s">
        <v>581</v>
      </c>
      <c r="N57" s="286" t="s">
        <v>581</v>
      </c>
    </row>
    <row r="58" spans="2:14" ht="32.25" thickBot="1" x14ac:dyDescent="0.3">
      <c r="B58" s="872" t="s">
        <v>393</v>
      </c>
      <c r="C58" s="219" t="s">
        <v>394</v>
      </c>
      <c r="D58" s="219" t="s">
        <v>394</v>
      </c>
      <c r="E58" s="219" t="s">
        <v>394</v>
      </c>
      <c r="F58" s="219" t="s">
        <v>394</v>
      </c>
      <c r="G58" s="219" t="s">
        <v>394</v>
      </c>
      <c r="H58" s="32"/>
      <c r="I58" s="872" t="s">
        <v>393</v>
      </c>
      <c r="J58" s="219" t="s">
        <v>395</v>
      </c>
      <c r="K58" s="219" t="s">
        <v>395</v>
      </c>
      <c r="L58" s="219" t="s">
        <v>395</v>
      </c>
      <c r="M58" s="219" t="s">
        <v>395</v>
      </c>
      <c r="N58" s="219" t="s">
        <v>395</v>
      </c>
    </row>
    <row r="59" spans="2:14" ht="16.5" thickBot="1" x14ac:dyDescent="0.3">
      <c r="B59" s="872"/>
      <c r="C59" s="222"/>
      <c r="D59" s="222"/>
      <c r="E59" s="222"/>
      <c r="F59" s="222"/>
      <c r="G59" s="222"/>
      <c r="H59" s="32"/>
      <c r="I59" s="872"/>
      <c r="J59" s="222"/>
      <c r="K59" s="222"/>
      <c r="L59" s="222"/>
      <c r="M59" s="222"/>
      <c r="N59" s="222"/>
    </row>
    <row r="60" spans="2:14" ht="16.5" thickBot="1" x14ac:dyDescent="0.3">
      <c r="B60" s="872"/>
      <c r="C60" s="286" t="s">
        <v>207</v>
      </c>
      <c r="D60" s="286" t="s">
        <v>207</v>
      </c>
      <c r="E60" s="286" t="s">
        <v>207</v>
      </c>
      <c r="F60" s="286" t="s">
        <v>207</v>
      </c>
      <c r="G60" s="286" t="s">
        <v>207</v>
      </c>
      <c r="H60" s="32"/>
      <c r="I60" s="872"/>
      <c r="J60" s="286" t="s">
        <v>581</v>
      </c>
      <c r="K60" s="286" t="s">
        <v>581</v>
      </c>
      <c r="L60" s="286" t="s">
        <v>581</v>
      </c>
      <c r="M60" s="286" t="s">
        <v>581</v>
      </c>
      <c r="N60" s="286" t="s">
        <v>581</v>
      </c>
    </row>
    <row r="61" spans="2:14" ht="32.25" thickBot="1" x14ac:dyDescent="0.3">
      <c r="B61" s="872" t="s">
        <v>396</v>
      </c>
      <c r="C61" s="219" t="s">
        <v>397</v>
      </c>
      <c r="D61" s="219" t="s">
        <v>397</v>
      </c>
      <c r="E61" s="219" t="s">
        <v>397</v>
      </c>
      <c r="F61" s="219" t="s">
        <v>397</v>
      </c>
      <c r="G61" s="219" t="s">
        <v>397</v>
      </c>
      <c r="H61" s="32"/>
      <c r="I61" s="872" t="s">
        <v>396</v>
      </c>
      <c r="J61" s="219" t="s">
        <v>398</v>
      </c>
      <c r="K61" s="219" t="s">
        <v>398</v>
      </c>
      <c r="L61" s="219" t="s">
        <v>398</v>
      </c>
      <c r="M61" s="219" t="s">
        <v>398</v>
      </c>
      <c r="N61" s="219" t="s">
        <v>398</v>
      </c>
    </row>
    <row r="62" spans="2:14" ht="16.5" thickBot="1" x14ac:dyDescent="0.3">
      <c r="B62" s="872"/>
      <c r="C62" s="222"/>
      <c r="D62" s="222"/>
      <c r="E62" s="222"/>
      <c r="F62" s="222"/>
      <c r="G62" s="222"/>
      <c r="H62" s="32"/>
      <c r="I62" s="872"/>
      <c r="J62" s="222"/>
      <c r="K62" s="222"/>
      <c r="L62" s="222"/>
      <c r="M62" s="222"/>
      <c r="N62" s="222"/>
    </row>
    <row r="63" spans="2:14" ht="16.5" thickBot="1" x14ac:dyDescent="0.3">
      <c r="B63" s="872"/>
      <c r="C63" s="286" t="s">
        <v>207</v>
      </c>
      <c r="D63" s="286" t="s">
        <v>207</v>
      </c>
      <c r="E63" s="286" t="s">
        <v>207</v>
      </c>
      <c r="F63" s="286" t="s">
        <v>207</v>
      </c>
      <c r="G63" s="286" t="s">
        <v>207</v>
      </c>
      <c r="H63" s="32"/>
      <c r="I63" s="872"/>
      <c r="J63" s="286" t="s">
        <v>581</v>
      </c>
      <c r="K63" s="286" t="s">
        <v>581</v>
      </c>
      <c r="L63" s="286" t="s">
        <v>581</v>
      </c>
      <c r="M63" s="286" t="s">
        <v>581</v>
      </c>
      <c r="N63" s="286" t="s">
        <v>581</v>
      </c>
    </row>
    <row r="64" spans="2:14" x14ac:dyDescent="0.25">
      <c r="B64" s="32"/>
      <c r="C64" s="32"/>
      <c r="D64" s="32"/>
      <c r="E64" s="32"/>
      <c r="F64" s="32"/>
      <c r="G64" s="32"/>
      <c r="H64" s="32"/>
      <c r="I64" s="203"/>
      <c r="J64" s="32"/>
      <c r="K64" s="32"/>
      <c r="L64" s="32"/>
      <c r="M64" s="32"/>
      <c r="N64" s="32"/>
    </row>
    <row r="65" spans="2:14" ht="16.5" thickBot="1" x14ac:dyDescent="0.3">
      <c r="B65" s="32"/>
      <c r="C65" s="32"/>
      <c r="D65" s="32"/>
      <c r="E65" s="32"/>
      <c r="F65" s="32"/>
      <c r="G65" s="32"/>
      <c r="H65" s="32"/>
      <c r="I65" s="203"/>
      <c r="J65" s="32"/>
      <c r="K65" s="32"/>
      <c r="L65" s="32"/>
      <c r="M65" s="32"/>
      <c r="N65" s="32"/>
    </row>
    <row r="66" spans="2:14" ht="15.75" customHeight="1" x14ac:dyDescent="0.25">
      <c r="B66" s="925" t="str">
        <f>B35</f>
        <v>KULAK BURUN BOĞAZ VE BAŞ BOYUN CERRAHİSİ STAJI</v>
      </c>
      <c r="C66" s="925"/>
      <c r="D66" s="925"/>
      <c r="E66" s="925"/>
      <c r="F66" s="925"/>
      <c r="G66" s="925"/>
      <c r="I66" s="925" t="str">
        <f>I35</f>
        <v>OTORHINOLARYNGOLOGY-HEAD AND NECK SURGERY INTERNSHIP</v>
      </c>
      <c r="J66" s="925"/>
      <c r="K66" s="925"/>
      <c r="L66" s="925"/>
      <c r="M66" s="925"/>
      <c r="N66" s="925"/>
    </row>
    <row r="67" spans="2:14" x14ac:dyDescent="0.25">
      <c r="B67" s="204"/>
      <c r="C67" s="203"/>
      <c r="D67" s="205">
        <f>D36+1</f>
        <v>3</v>
      </c>
      <c r="E67" s="206" t="str">
        <f>E36</f>
        <v>HAFTA</v>
      </c>
      <c r="F67" s="32"/>
      <c r="G67" s="207"/>
      <c r="I67" s="204"/>
      <c r="J67" s="203"/>
      <c r="K67" s="205">
        <f>K36+1</f>
        <v>3</v>
      </c>
      <c r="L67" s="206" t="str">
        <f>L36</f>
        <v>WEEK</v>
      </c>
      <c r="M67" s="32"/>
      <c r="N67" s="207"/>
    </row>
    <row r="68" spans="2:14" ht="16.5" thickBot="1" x14ac:dyDescent="0.3">
      <c r="B68" s="208"/>
      <c r="C68" s="225"/>
      <c r="D68" s="225" t="str">
        <f>D37:I37</f>
        <v>Staj sorumlusu:</v>
      </c>
      <c r="E68" s="225" t="str">
        <f>E37:J37</f>
        <v>Prof.Dr.Kazım Bozdemir</v>
      </c>
      <c r="F68" s="225" t="str">
        <f>F37:K37</f>
        <v>Doç. Dr. Fatih Gül</v>
      </c>
      <c r="G68" s="226"/>
      <c r="H68" s="32"/>
      <c r="I68" s="208"/>
      <c r="J68" s="225"/>
      <c r="K68" s="225" t="str">
        <f>K37:P37</f>
        <v>Managers:</v>
      </c>
      <c r="L68" s="225" t="str">
        <f>L37:Q37</f>
        <v>Prof.Dr.Kazım Bozdemir</v>
      </c>
      <c r="M68" s="225" t="str">
        <f>M37:R37</f>
        <v>Assoc.Prof.Fatih Gül</v>
      </c>
      <c r="N68" s="226"/>
    </row>
    <row r="69" spans="2:14" ht="16.5" thickBot="1" x14ac:dyDescent="0.3">
      <c r="B69" s="141" t="s">
        <v>202</v>
      </c>
      <c r="C69" s="227">
        <f>C38+5</f>
        <v>11</v>
      </c>
      <c r="D69" s="227">
        <f>D38+5</f>
        <v>12</v>
      </c>
      <c r="E69" s="227">
        <f>E38+5</f>
        <v>13</v>
      </c>
      <c r="F69" s="227">
        <f>F38+5</f>
        <v>14</v>
      </c>
      <c r="G69" s="227">
        <f>G38+5</f>
        <v>15</v>
      </c>
      <c r="H69" s="228"/>
      <c r="I69" s="141" t="s">
        <v>109</v>
      </c>
      <c r="J69" s="227">
        <f>J38+5</f>
        <v>11</v>
      </c>
      <c r="K69" s="227">
        <f>K38+5</f>
        <v>12</v>
      </c>
      <c r="L69" s="227">
        <f>L38+5</f>
        <v>13</v>
      </c>
      <c r="M69" s="227">
        <f>M38+5</f>
        <v>14</v>
      </c>
      <c r="N69" s="227">
        <f>N38+5</f>
        <v>15</v>
      </c>
    </row>
    <row r="70" spans="2:14" ht="16.5" thickBot="1" x14ac:dyDescent="0.3">
      <c r="B70" s="872" t="s">
        <v>359</v>
      </c>
      <c r="C70" s="219" t="s">
        <v>360</v>
      </c>
      <c r="D70" s="219" t="s">
        <v>360</v>
      </c>
      <c r="E70" s="219" t="s">
        <v>360</v>
      </c>
      <c r="F70" s="219" t="s">
        <v>360</v>
      </c>
      <c r="G70" s="229"/>
      <c r="H70" s="32"/>
      <c r="I70" s="876" t="s">
        <v>359</v>
      </c>
      <c r="J70" s="219" t="s">
        <v>204</v>
      </c>
      <c r="K70" s="219" t="s">
        <v>204</v>
      </c>
      <c r="L70" s="219" t="s">
        <v>204</v>
      </c>
      <c r="M70" s="219" t="s">
        <v>204</v>
      </c>
      <c r="N70" s="230"/>
    </row>
    <row r="71" spans="2:14" ht="48" thickBot="1" x14ac:dyDescent="0.3">
      <c r="B71" s="872"/>
      <c r="C71" s="222" t="s">
        <v>416</v>
      </c>
      <c r="D71" s="222" t="s">
        <v>417</v>
      </c>
      <c r="E71" s="222" t="s">
        <v>401</v>
      </c>
      <c r="F71" s="221" t="s">
        <v>419</v>
      </c>
      <c r="G71" s="231" t="s">
        <v>420</v>
      </c>
      <c r="H71" s="32"/>
      <c r="I71" s="876"/>
      <c r="J71" s="222" t="s">
        <v>421</v>
      </c>
      <c r="K71" s="222" t="s">
        <v>422</v>
      </c>
      <c r="L71" s="983" t="s">
        <v>406</v>
      </c>
      <c r="M71" s="222" t="s">
        <v>424</v>
      </c>
      <c r="N71" s="231" t="s">
        <v>425</v>
      </c>
    </row>
    <row r="72" spans="2:14" ht="16.5" thickBot="1" x14ac:dyDescent="0.3">
      <c r="B72" s="872"/>
      <c r="C72" s="224" t="s">
        <v>426</v>
      </c>
      <c r="D72" s="224" t="s">
        <v>426</v>
      </c>
      <c r="E72" s="224" t="s">
        <v>409</v>
      </c>
      <c r="F72" s="223" t="s">
        <v>427</v>
      </c>
      <c r="G72" s="232"/>
      <c r="H72" s="32"/>
      <c r="I72" s="876"/>
      <c r="J72" s="224" t="s">
        <v>426</v>
      </c>
      <c r="K72" s="224" t="s">
        <v>426</v>
      </c>
      <c r="L72" s="223" t="s">
        <v>1830</v>
      </c>
      <c r="M72" s="223" t="s">
        <v>1830</v>
      </c>
      <c r="N72" s="232"/>
    </row>
    <row r="73" spans="2:14" ht="16.5" thickBot="1" x14ac:dyDescent="0.3">
      <c r="B73" s="872" t="s">
        <v>373</v>
      </c>
      <c r="C73" s="219" t="s">
        <v>360</v>
      </c>
      <c r="D73" s="219" t="s">
        <v>360</v>
      </c>
      <c r="E73" s="219" t="s">
        <v>360</v>
      </c>
      <c r="F73" s="219" t="s">
        <v>360</v>
      </c>
      <c r="G73" s="229"/>
      <c r="H73" s="32"/>
      <c r="I73" s="872" t="s">
        <v>373</v>
      </c>
      <c r="J73" s="219" t="s">
        <v>204</v>
      </c>
      <c r="K73" s="219" t="s">
        <v>204</v>
      </c>
      <c r="L73" s="219" t="s">
        <v>204</v>
      </c>
      <c r="M73" s="219" t="s">
        <v>204</v>
      </c>
      <c r="N73" s="229"/>
    </row>
    <row r="74" spans="2:14" ht="32.25" thickBot="1" x14ac:dyDescent="0.3">
      <c r="B74" s="872"/>
      <c r="C74" s="222" t="s">
        <v>428</v>
      </c>
      <c r="D74" s="222" t="s">
        <v>429</v>
      </c>
      <c r="E74" s="222" t="s">
        <v>401</v>
      </c>
      <c r="F74" s="221" t="s">
        <v>431</v>
      </c>
      <c r="G74" s="231" t="s">
        <v>420</v>
      </c>
      <c r="H74" s="32"/>
      <c r="I74" s="872"/>
      <c r="J74" s="222" t="s">
        <v>432</v>
      </c>
      <c r="K74" s="222" t="s">
        <v>433</v>
      </c>
      <c r="L74" s="983" t="s">
        <v>406</v>
      </c>
      <c r="M74" s="222" t="s">
        <v>435</v>
      </c>
      <c r="N74" s="231" t="s">
        <v>425</v>
      </c>
    </row>
    <row r="75" spans="2:14" ht="16.5" thickBot="1" x14ac:dyDescent="0.3">
      <c r="B75" s="872"/>
      <c r="C75" s="224" t="s">
        <v>426</v>
      </c>
      <c r="D75" s="224" t="s">
        <v>426</v>
      </c>
      <c r="E75" s="224" t="s">
        <v>409</v>
      </c>
      <c r="F75" s="223" t="s">
        <v>427</v>
      </c>
      <c r="G75" s="232"/>
      <c r="H75" s="32"/>
      <c r="I75" s="872"/>
      <c r="J75" s="224" t="s">
        <v>426</v>
      </c>
      <c r="K75" s="224" t="s">
        <v>426</v>
      </c>
      <c r="L75" s="223" t="s">
        <v>1830</v>
      </c>
      <c r="M75" s="223" t="s">
        <v>1830</v>
      </c>
      <c r="N75" s="232"/>
    </row>
    <row r="76" spans="2:14" ht="16.5" thickBot="1" x14ac:dyDescent="0.3">
      <c r="B76" s="872" t="s">
        <v>376</v>
      </c>
      <c r="C76" s="219" t="s">
        <v>360</v>
      </c>
      <c r="D76" s="219" t="s">
        <v>360</v>
      </c>
      <c r="E76" s="219" t="s">
        <v>360</v>
      </c>
      <c r="F76" s="219" t="s">
        <v>360</v>
      </c>
      <c r="G76" s="229"/>
      <c r="H76" s="32"/>
      <c r="I76" s="872" t="s">
        <v>376</v>
      </c>
      <c r="J76" s="219" t="s">
        <v>204</v>
      </c>
      <c r="K76" s="219" t="s">
        <v>204</v>
      </c>
      <c r="L76" s="219" t="s">
        <v>204</v>
      </c>
      <c r="M76" s="219" t="s">
        <v>204</v>
      </c>
      <c r="N76" s="229"/>
    </row>
    <row r="77" spans="2:14" ht="32.25" thickBot="1" x14ac:dyDescent="0.3">
      <c r="B77" s="872"/>
      <c r="C77" s="222" t="s">
        <v>436</v>
      </c>
      <c r="D77" s="222" t="s">
        <v>437</v>
      </c>
      <c r="E77" s="222" t="s">
        <v>401</v>
      </c>
      <c r="F77" s="221" t="s">
        <v>431</v>
      </c>
      <c r="G77" s="231" t="s">
        <v>420</v>
      </c>
      <c r="H77" s="32"/>
      <c r="I77" s="872"/>
      <c r="J77" s="222" t="s">
        <v>438</v>
      </c>
      <c r="K77" s="222" t="s">
        <v>439</v>
      </c>
      <c r="L77" s="983" t="s">
        <v>406</v>
      </c>
      <c r="M77" s="222" t="s">
        <v>435</v>
      </c>
      <c r="N77" s="231" t="s">
        <v>425</v>
      </c>
    </row>
    <row r="78" spans="2:14" ht="16.5" thickBot="1" x14ac:dyDescent="0.3">
      <c r="B78" s="872"/>
      <c r="C78" s="224" t="s">
        <v>426</v>
      </c>
      <c r="D78" s="224" t="s">
        <v>426</v>
      </c>
      <c r="E78" s="224" t="s">
        <v>409</v>
      </c>
      <c r="F78" s="223" t="s">
        <v>427</v>
      </c>
      <c r="G78" s="232"/>
      <c r="H78" s="32"/>
      <c r="I78" s="872"/>
      <c r="J78" s="224" t="s">
        <v>426</v>
      </c>
      <c r="K78" s="224" t="s">
        <v>426</v>
      </c>
      <c r="L78" s="223" t="s">
        <v>1830</v>
      </c>
      <c r="M78" s="223" t="s">
        <v>1830</v>
      </c>
      <c r="N78" s="232"/>
    </row>
    <row r="79" spans="2:14" ht="16.5" thickBot="1" x14ac:dyDescent="0.3">
      <c r="B79" s="872" t="s">
        <v>382</v>
      </c>
      <c r="C79" s="219" t="s">
        <v>360</v>
      </c>
      <c r="D79" s="219" t="s">
        <v>360</v>
      </c>
      <c r="E79" s="219" t="s">
        <v>360</v>
      </c>
      <c r="F79" s="219" t="s">
        <v>360</v>
      </c>
      <c r="G79" s="229"/>
      <c r="H79" s="32"/>
      <c r="I79" s="872" t="s">
        <v>382</v>
      </c>
      <c r="J79" s="219" t="s">
        <v>204</v>
      </c>
      <c r="K79" s="219" t="s">
        <v>204</v>
      </c>
      <c r="L79" s="219" t="s">
        <v>204</v>
      </c>
      <c r="M79" s="219" t="s">
        <v>204</v>
      </c>
      <c r="N79" s="229"/>
    </row>
    <row r="80" spans="2:14" ht="32.25" thickBot="1" x14ac:dyDescent="0.3">
      <c r="B80" s="872"/>
      <c r="C80" s="222" t="s">
        <v>436</v>
      </c>
      <c r="D80" s="222" t="s">
        <v>437</v>
      </c>
      <c r="E80" s="222" t="s">
        <v>401</v>
      </c>
      <c r="F80" s="221" t="s">
        <v>441</v>
      </c>
      <c r="G80" s="231" t="s">
        <v>420</v>
      </c>
      <c r="H80" s="32"/>
      <c r="I80" s="872"/>
      <c r="J80" s="222" t="s">
        <v>438</v>
      </c>
      <c r="K80" s="222" t="s">
        <v>439</v>
      </c>
      <c r="L80" s="983" t="s">
        <v>406</v>
      </c>
      <c r="M80" s="222" t="s">
        <v>443</v>
      </c>
      <c r="N80" s="231" t="s">
        <v>425</v>
      </c>
    </row>
    <row r="81" spans="2:14" ht="16.5" thickBot="1" x14ac:dyDescent="0.3">
      <c r="B81" s="872"/>
      <c r="C81" s="224" t="s">
        <v>426</v>
      </c>
      <c r="D81" s="224" t="s">
        <v>426</v>
      </c>
      <c r="E81" s="224" t="s">
        <v>409</v>
      </c>
      <c r="F81" s="223" t="s">
        <v>427</v>
      </c>
      <c r="G81" s="232"/>
      <c r="H81" s="32"/>
      <c r="I81" s="872"/>
      <c r="J81" s="224" t="s">
        <v>426</v>
      </c>
      <c r="K81" s="224" t="s">
        <v>426</v>
      </c>
      <c r="L81" s="223" t="s">
        <v>1830</v>
      </c>
      <c r="M81" s="223" t="s">
        <v>1830</v>
      </c>
      <c r="N81" s="232"/>
    </row>
    <row r="82" spans="2:14" ht="16.5" thickBot="1" x14ac:dyDescent="0.3">
      <c r="B82" s="220" t="s">
        <v>386</v>
      </c>
      <c r="C82" s="218" t="s">
        <v>205</v>
      </c>
      <c r="D82" s="218" t="s">
        <v>205</v>
      </c>
      <c r="E82" s="218" t="s">
        <v>205</v>
      </c>
      <c r="F82" s="218" t="s">
        <v>205</v>
      </c>
      <c r="G82" s="218"/>
      <c r="H82" s="203"/>
      <c r="I82" s="220" t="s">
        <v>386</v>
      </c>
      <c r="J82" s="233" t="s">
        <v>208</v>
      </c>
      <c r="K82" s="233" t="s">
        <v>208</v>
      </c>
      <c r="L82" s="218" t="s">
        <v>208</v>
      </c>
      <c r="M82" s="218" t="s">
        <v>208</v>
      </c>
      <c r="N82" s="234"/>
    </row>
    <row r="83" spans="2:14" ht="16.5" thickBot="1" x14ac:dyDescent="0.3">
      <c r="B83" s="872" t="s">
        <v>387</v>
      </c>
      <c r="C83" s="219" t="s">
        <v>388</v>
      </c>
      <c r="D83" s="219" t="s">
        <v>388</v>
      </c>
      <c r="E83" s="219" t="s">
        <v>388</v>
      </c>
      <c r="F83" s="219" t="s">
        <v>388</v>
      </c>
      <c r="G83" s="230"/>
      <c r="H83" s="32"/>
      <c r="I83" s="877" t="s">
        <v>387</v>
      </c>
      <c r="J83" s="219" t="s">
        <v>389</v>
      </c>
      <c r="K83" s="219" t="s">
        <v>389</v>
      </c>
      <c r="L83" s="219" t="s">
        <v>389</v>
      </c>
      <c r="M83" s="219" t="s">
        <v>389</v>
      </c>
      <c r="N83" s="230"/>
    </row>
    <row r="84" spans="2:14" ht="16.5" thickBot="1" x14ac:dyDescent="0.3">
      <c r="B84" s="872"/>
      <c r="C84" s="222"/>
      <c r="D84" s="222"/>
      <c r="E84" s="222"/>
      <c r="F84" s="222"/>
      <c r="G84" s="235"/>
      <c r="H84" s="32"/>
      <c r="I84" s="877"/>
      <c r="J84" s="222"/>
      <c r="K84" s="222"/>
      <c r="L84" s="222"/>
      <c r="M84" s="222"/>
      <c r="N84" s="235"/>
    </row>
    <row r="85" spans="2:14" ht="16.5" thickBot="1" x14ac:dyDescent="0.3">
      <c r="B85" s="872"/>
      <c r="C85" s="286" t="s">
        <v>207</v>
      </c>
      <c r="D85" s="286" t="s">
        <v>207</v>
      </c>
      <c r="E85" s="286" t="s">
        <v>207</v>
      </c>
      <c r="F85" s="286" t="s">
        <v>207</v>
      </c>
      <c r="G85" s="236"/>
      <c r="H85" s="32"/>
      <c r="I85" s="877"/>
      <c r="J85" s="286" t="s">
        <v>581</v>
      </c>
      <c r="K85" s="286" t="s">
        <v>581</v>
      </c>
      <c r="L85" s="286" t="s">
        <v>581</v>
      </c>
      <c r="M85" s="286" t="s">
        <v>581</v>
      </c>
      <c r="N85" s="236"/>
    </row>
    <row r="86" spans="2:14" ht="16.5" thickBot="1" x14ac:dyDescent="0.3">
      <c r="B86" s="872" t="s">
        <v>390</v>
      </c>
      <c r="C86" s="219" t="s">
        <v>391</v>
      </c>
      <c r="D86" s="219" t="s">
        <v>391</v>
      </c>
      <c r="E86" s="219" t="s">
        <v>391</v>
      </c>
      <c r="F86" s="219" t="s">
        <v>391</v>
      </c>
      <c r="G86" s="230"/>
      <c r="H86" s="32"/>
      <c r="I86" s="872" t="s">
        <v>390</v>
      </c>
      <c r="J86" s="219" t="s">
        <v>392</v>
      </c>
      <c r="K86" s="219" t="s">
        <v>392</v>
      </c>
      <c r="L86" s="219" t="s">
        <v>392</v>
      </c>
      <c r="M86" s="219" t="s">
        <v>392</v>
      </c>
      <c r="N86" s="230"/>
    </row>
    <row r="87" spans="2:14" ht="16.5" thickBot="1" x14ac:dyDescent="0.3">
      <c r="B87" s="872"/>
      <c r="C87" s="222"/>
      <c r="D87" s="222"/>
      <c r="E87" s="222"/>
      <c r="F87" s="222"/>
      <c r="G87" s="235"/>
      <c r="H87" s="32"/>
      <c r="I87" s="872"/>
      <c r="J87" s="222"/>
      <c r="K87" s="222"/>
      <c r="L87" s="222"/>
      <c r="M87" s="222"/>
      <c r="N87" s="235"/>
    </row>
    <row r="88" spans="2:14" ht="16.5" thickBot="1" x14ac:dyDescent="0.3">
      <c r="B88" s="872"/>
      <c r="C88" s="286" t="s">
        <v>207</v>
      </c>
      <c r="D88" s="286" t="s">
        <v>207</v>
      </c>
      <c r="E88" s="286" t="s">
        <v>207</v>
      </c>
      <c r="F88" s="286" t="s">
        <v>207</v>
      </c>
      <c r="G88" s="236"/>
      <c r="H88" s="32"/>
      <c r="I88" s="872"/>
      <c r="J88" s="286" t="s">
        <v>581</v>
      </c>
      <c r="K88" s="286" t="s">
        <v>581</v>
      </c>
      <c r="L88" s="286" t="s">
        <v>581</v>
      </c>
      <c r="M88" s="286" t="s">
        <v>581</v>
      </c>
      <c r="N88" s="236"/>
    </row>
    <row r="89" spans="2:14" ht="32.25" thickBot="1" x14ac:dyDescent="0.3">
      <c r="B89" s="872" t="s">
        <v>393</v>
      </c>
      <c r="C89" s="219" t="s">
        <v>394</v>
      </c>
      <c r="D89" s="219" t="s">
        <v>394</v>
      </c>
      <c r="E89" s="219" t="s">
        <v>394</v>
      </c>
      <c r="F89" s="219" t="s">
        <v>394</v>
      </c>
      <c r="G89" s="230"/>
      <c r="H89" s="32"/>
      <c r="I89" s="872" t="s">
        <v>393</v>
      </c>
      <c r="J89" s="219" t="s">
        <v>395</v>
      </c>
      <c r="K89" s="219" t="s">
        <v>395</v>
      </c>
      <c r="L89" s="219" t="s">
        <v>395</v>
      </c>
      <c r="M89" s="219" t="s">
        <v>395</v>
      </c>
      <c r="N89" s="230"/>
    </row>
    <row r="90" spans="2:14" ht="16.5" thickBot="1" x14ac:dyDescent="0.3">
      <c r="B90" s="872"/>
      <c r="C90" s="222"/>
      <c r="D90" s="222"/>
      <c r="E90" s="222"/>
      <c r="F90" s="222"/>
      <c r="G90" s="235"/>
      <c r="H90" s="32"/>
      <c r="I90" s="872"/>
      <c r="J90" s="222"/>
      <c r="K90" s="222"/>
      <c r="L90" s="222"/>
      <c r="M90" s="222"/>
      <c r="N90" s="235"/>
    </row>
    <row r="91" spans="2:14" ht="16.5" thickBot="1" x14ac:dyDescent="0.3">
      <c r="B91" s="872"/>
      <c r="C91" s="286" t="s">
        <v>207</v>
      </c>
      <c r="D91" s="286" t="s">
        <v>207</v>
      </c>
      <c r="E91" s="286" t="s">
        <v>207</v>
      </c>
      <c r="F91" s="286" t="s">
        <v>207</v>
      </c>
      <c r="G91" s="236"/>
      <c r="H91" s="32"/>
      <c r="I91" s="872"/>
      <c r="J91" s="286" t="s">
        <v>581</v>
      </c>
      <c r="K91" s="286" t="s">
        <v>581</v>
      </c>
      <c r="L91" s="286" t="s">
        <v>581</v>
      </c>
      <c r="M91" s="286" t="s">
        <v>581</v>
      </c>
      <c r="N91" s="236"/>
    </row>
    <row r="92" spans="2:14" ht="32.25" thickBot="1" x14ac:dyDescent="0.3">
      <c r="B92" s="872" t="s">
        <v>396</v>
      </c>
      <c r="C92" s="219" t="s">
        <v>397</v>
      </c>
      <c r="D92" s="219" t="s">
        <v>397</v>
      </c>
      <c r="E92" s="219" t="s">
        <v>397</v>
      </c>
      <c r="F92" s="219" t="s">
        <v>397</v>
      </c>
      <c r="G92" s="230"/>
      <c r="H92" s="32"/>
      <c r="I92" s="872" t="s">
        <v>396</v>
      </c>
      <c r="J92" s="219" t="s">
        <v>398</v>
      </c>
      <c r="K92" s="219" t="s">
        <v>398</v>
      </c>
      <c r="L92" s="219" t="s">
        <v>398</v>
      </c>
      <c r="M92" s="219" t="s">
        <v>398</v>
      </c>
      <c r="N92" s="230"/>
    </row>
    <row r="93" spans="2:14" ht="16.5" thickBot="1" x14ac:dyDescent="0.3">
      <c r="B93" s="872"/>
      <c r="C93" s="222"/>
      <c r="D93" s="222"/>
      <c r="E93" s="222"/>
      <c r="F93" s="222"/>
      <c r="G93" s="235"/>
      <c r="H93" s="32"/>
      <c r="I93" s="872"/>
      <c r="J93" s="222"/>
      <c r="K93" s="222"/>
      <c r="L93" s="222"/>
      <c r="M93" s="222"/>
      <c r="N93" s="235"/>
    </row>
    <row r="94" spans="2:14" ht="16.5" thickBot="1" x14ac:dyDescent="0.3">
      <c r="B94" s="872"/>
      <c r="C94" s="286" t="s">
        <v>207</v>
      </c>
      <c r="D94" s="286" t="s">
        <v>207</v>
      </c>
      <c r="E94" s="286" t="s">
        <v>207</v>
      </c>
      <c r="F94" s="286" t="s">
        <v>207</v>
      </c>
      <c r="G94" s="236"/>
      <c r="H94" s="32"/>
      <c r="I94" s="872"/>
      <c r="J94" s="286" t="s">
        <v>581</v>
      </c>
      <c r="K94" s="286" t="s">
        <v>581</v>
      </c>
      <c r="L94" s="286" t="s">
        <v>581</v>
      </c>
      <c r="M94" s="286" t="s">
        <v>581</v>
      </c>
      <c r="N94" s="236"/>
    </row>
    <row r="96" spans="2:14" ht="18" x14ac:dyDescent="0.25">
      <c r="C96" s="942"/>
      <c r="D96" s="942"/>
      <c r="E96" s="942"/>
      <c r="F96" s="942"/>
      <c r="G96" s="942"/>
      <c r="J96" s="943"/>
      <c r="K96" s="943"/>
      <c r="L96" s="943"/>
      <c r="M96" s="943"/>
      <c r="N96" s="943"/>
    </row>
    <row r="97" spans="3:14" x14ac:dyDescent="0.25">
      <c r="C97" s="944"/>
      <c r="D97" s="944"/>
      <c r="E97" s="944"/>
      <c r="F97" s="944"/>
      <c r="G97" s="944"/>
      <c r="J97" s="944"/>
      <c r="K97" s="944"/>
      <c r="L97" s="944"/>
      <c r="M97" s="944"/>
      <c r="N97" s="944"/>
    </row>
  </sheetData>
  <mergeCells count="60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86:I88"/>
    <mergeCell ref="B89:B91"/>
    <mergeCell ref="I89:I91"/>
    <mergeCell ref="B92:B94"/>
    <mergeCell ref="I92:I94"/>
    <mergeCell ref="C96:G96"/>
    <mergeCell ref="J96:N96"/>
    <mergeCell ref="C97:G97"/>
    <mergeCell ref="J97:N9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topLeftCell="A15" zoomScale="70" zoomScaleNormal="70" workbookViewId="0">
      <selection activeCell="D11" sqref="D11"/>
    </sheetView>
  </sheetViews>
  <sheetFormatPr defaultColWidth="11" defaultRowHeight="15.75" x14ac:dyDescent="0.25"/>
  <cols>
    <col min="1" max="1" width="12.5" customWidth="1"/>
    <col min="2" max="6" width="33" customWidth="1"/>
    <col min="7" max="7" width="4.5" customWidth="1"/>
    <col min="8" max="8" width="13.875" customWidth="1"/>
    <col min="9" max="13" width="35" customWidth="1"/>
  </cols>
  <sheetData>
    <row r="1" spans="1:13" x14ac:dyDescent="0.25">
      <c r="A1" s="935" t="s">
        <v>1002</v>
      </c>
      <c r="B1" s="935"/>
      <c r="C1" s="935"/>
      <c r="D1" s="935"/>
      <c r="E1" s="935"/>
      <c r="F1" s="935"/>
      <c r="G1" s="237"/>
      <c r="H1" s="935" t="s">
        <v>1003</v>
      </c>
      <c r="I1" s="935"/>
      <c r="J1" s="935"/>
      <c r="K1" s="935"/>
      <c r="L1" s="935"/>
      <c r="M1" s="935"/>
    </row>
    <row r="2" spans="1:13" x14ac:dyDescent="0.25">
      <c r="A2" s="410"/>
      <c r="B2" s="411"/>
      <c r="C2" s="412">
        <v>1</v>
      </c>
      <c r="D2" s="241" t="s">
        <v>200</v>
      </c>
      <c r="E2" s="413"/>
      <c r="F2" s="414"/>
      <c r="G2" s="237"/>
      <c r="H2" s="410"/>
      <c r="I2" s="411"/>
      <c r="J2" s="412">
        <v>1</v>
      </c>
      <c r="K2" s="241" t="s">
        <v>201</v>
      </c>
      <c r="L2" s="413"/>
      <c r="M2" s="414"/>
    </row>
    <row r="3" spans="1:13" ht="16.5" thickBot="1" x14ac:dyDescent="0.3">
      <c r="A3" s="350"/>
      <c r="B3" s="245"/>
      <c r="C3" s="245" t="s">
        <v>356</v>
      </c>
      <c r="D3" s="245" t="s">
        <v>1004</v>
      </c>
      <c r="E3" s="245" t="s">
        <v>1005</v>
      </c>
      <c r="F3" s="351"/>
      <c r="G3" s="237"/>
      <c r="H3" s="350"/>
      <c r="I3" s="245"/>
      <c r="J3" s="245" t="s">
        <v>358</v>
      </c>
      <c r="K3" s="245" t="s">
        <v>1006</v>
      </c>
      <c r="L3" s="245" t="s">
        <v>1007</v>
      </c>
      <c r="M3" s="351"/>
    </row>
    <row r="4" spans="1:13" ht="16.5" thickBot="1" x14ac:dyDescent="0.3">
      <c r="A4" s="250" t="s">
        <v>202</v>
      </c>
      <c r="B4" s="499">
        <v>1</v>
      </c>
      <c r="C4" s="499">
        <v>2</v>
      </c>
      <c r="D4" s="499">
        <v>3</v>
      </c>
      <c r="E4" s="499">
        <v>4</v>
      </c>
      <c r="F4" s="499">
        <v>5</v>
      </c>
      <c r="H4" s="250" t="s">
        <v>109</v>
      </c>
      <c r="I4" s="499">
        <v>1</v>
      </c>
      <c r="J4" s="499">
        <v>2</v>
      </c>
      <c r="K4" s="499">
        <v>3</v>
      </c>
      <c r="L4" s="499">
        <v>4</v>
      </c>
      <c r="M4" s="499">
        <v>5</v>
      </c>
    </row>
    <row r="5" spans="1:13" ht="16.5" thickBot="1" x14ac:dyDescent="0.3">
      <c r="A5" s="872" t="s">
        <v>359</v>
      </c>
      <c r="B5" s="500"/>
      <c r="C5" s="500"/>
      <c r="D5" s="500"/>
      <c r="E5" s="500"/>
      <c r="F5" s="501"/>
      <c r="G5" s="27"/>
      <c r="H5" s="872" t="s">
        <v>359</v>
      </c>
      <c r="I5" s="500"/>
      <c r="J5" s="500"/>
      <c r="K5" s="500"/>
      <c r="L5" s="500"/>
      <c r="M5" s="501"/>
    </row>
    <row r="6" spans="1:13" ht="16.5" thickBot="1" x14ac:dyDescent="0.3">
      <c r="A6" s="872"/>
      <c r="B6" s="500" t="s">
        <v>1008</v>
      </c>
      <c r="C6" s="500" t="s">
        <v>1008</v>
      </c>
      <c r="D6" s="500" t="s">
        <v>1008</v>
      </c>
      <c r="E6" s="500" t="s">
        <v>1008</v>
      </c>
      <c r="F6" s="500" t="s">
        <v>1008</v>
      </c>
      <c r="G6" s="27"/>
      <c r="H6" s="872"/>
      <c r="I6" s="500" t="s">
        <v>1009</v>
      </c>
      <c r="J6" s="500" t="s">
        <v>1009</v>
      </c>
      <c r="K6" s="500" t="s">
        <v>1009</v>
      </c>
      <c r="L6" s="500" t="s">
        <v>1009</v>
      </c>
      <c r="M6" s="500" t="s">
        <v>1009</v>
      </c>
    </row>
    <row r="7" spans="1:13" ht="16.5" thickBot="1" x14ac:dyDescent="0.3">
      <c r="A7" s="872"/>
      <c r="B7" s="406"/>
      <c r="C7" s="406"/>
      <c r="D7" s="406"/>
      <c r="E7" s="406"/>
      <c r="F7" s="406"/>
      <c r="G7" s="27"/>
      <c r="H7" s="872"/>
      <c r="I7" s="406"/>
      <c r="J7" s="406"/>
      <c r="K7" s="406"/>
      <c r="L7" s="406"/>
      <c r="M7" s="406"/>
    </row>
    <row r="8" spans="1:13" ht="16.5" thickBot="1" x14ac:dyDescent="0.3">
      <c r="A8" s="872" t="s">
        <v>373</v>
      </c>
      <c r="B8" s="502" t="s">
        <v>1010</v>
      </c>
      <c r="C8" s="503" t="s">
        <v>1011</v>
      </c>
      <c r="D8" s="503" t="s">
        <v>1011</v>
      </c>
      <c r="E8" s="503" t="s">
        <v>1011</v>
      </c>
      <c r="F8" s="503"/>
      <c r="G8" s="27"/>
      <c r="H8" s="872" t="s">
        <v>373</v>
      </c>
      <c r="I8" s="503" t="s">
        <v>1012</v>
      </c>
      <c r="J8" s="503" t="s">
        <v>1012</v>
      </c>
      <c r="K8" s="503" t="s">
        <v>1012</v>
      </c>
      <c r="L8" s="503" t="s">
        <v>1012</v>
      </c>
      <c r="M8" s="503"/>
    </row>
    <row r="9" spans="1:13" ht="32.25" thickBot="1" x14ac:dyDescent="0.3">
      <c r="A9" s="872"/>
      <c r="B9" s="504" t="s">
        <v>1013</v>
      </c>
      <c r="C9" s="504" t="s">
        <v>1014</v>
      </c>
      <c r="D9" s="504" t="s">
        <v>1015</v>
      </c>
      <c r="E9" s="504" t="s">
        <v>1016</v>
      </c>
      <c r="F9" s="504" t="s">
        <v>482</v>
      </c>
      <c r="G9" s="27"/>
      <c r="H9" s="872"/>
      <c r="I9" s="504" t="s">
        <v>1017</v>
      </c>
      <c r="J9" s="504" t="s">
        <v>1018</v>
      </c>
      <c r="K9" s="504" t="s">
        <v>1019</v>
      </c>
      <c r="L9" s="504" t="s">
        <v>1020</v>
      </c>
      <c r="M9" s="504" t="s">
        <v>1021</v>
      </c>
    </row>
    <row r="10" spans="1:13" ht="32.25" thickBot="1" x14ac:dyDescent="0.3">
      <c r="A10" s="872"/>
      <c r="B10" s="504" t="s">
        <v>1022</v>
      </c>
      <c r="C10" s="504" t="s">
        <v>1023</v>
      </c>
      <c r="D10" s="505" t="s">
        <v>1024</v>
      </c>
      <c r="E10" s="505" t="s">
        <v>1025</v>
      </c>
      <c r="F10" s="504"/>
      <c r="G10" s="27"/>
      <c r="H10" s="872"/>
      <c r="I10" s="505" t="s">
        <v>1026</v>
      </c>
      <c r="J10" s="504" t="s">
        <v>1027</v>
      </c>
      <c r="K10" s="505" t="s">
        <v>1028</v>
      </c>
      <c r="L10" s="506" t="s">
        <v>1025</v>
      </c>
      <c r="M10" s="507"/>
    </row>
    <row r="11" spans="1:13" ht="16.5" thickBot="1" x14ac:dyDescent="0.3">
      <c r="A11" s="872" t="s">
        <v>376</v>
      </c>
      <c r="B11" s="503" t="s">
        <v>1011</v>
      </c>
      <c r="C11" s="503" t="s">
        <v>1011</v>
      </c>
      <c r="D11" s="503" t="s">
        <v>1011</v>
      </c>
      <c r="E11" s="508" t="s">
        <v>1011</v>
      </c>
      <c r="F11" s="16"/>
      <c r="G11" s="27"/>
      <c r="H11" s="872" t="s">
        <v>376</v>
      </c>
      <c r="I11" s="503" t="s">
        <v>1012</v>
      </c>
      <c r="J11" s="503" t="s">
        <v>1012</v>
      </c>
      <c r="K11" s="503" t="s">
        <v>1012</v>
      </c>
      <c r="L11" s="508" t="s">
        <v>1012</v>
      </c>
      <c r="M11" s="16"/>
    </row>
    <row r="12" spans="1:13" ht="32.25" thickBot="1" x14ac:dyDescent="0.3">
      <c r="A12" s="872"/>
      <c r="B12" s="504" t="s">
        <v>1029</v>
      </c>
      <c r="C12" s="504" t="s">
        <v>1030</v>
      </c>
      <c r="D12" s="504" t="s">
        <v>1031</v>
      </c>
      <c r="E12" s="509" t="s">
        <v>1032</v>
      </c>
      <c r="F12" s="16" t="s">
        <v>1008</v>
      </c>
      <c r="G12" s="27"/>
      <c r="H12" s="872"/>
      <c r="I12" s="504" t="s">
        <v>1033</v>
      </c>
      <c r="J12" s="504" t="s">
        <v>1034</v>
      </c>
      <c r="K12" s="504" t="s">
        <v>1019</v>
      </c>
      <c r="L12" s="509" t="s">
        <v>1035</v>
      </c>
      <c r="M12" s="16" t="s">
        <v>1009</v>
      </c>
    </row>
    <row r="13" spans="1:13" ht="16.5" thickBot="1" x14ac:dyDescent="0.3">
      <c r="A13" s="872"/>
      <c r="B13" s="505" t="s">
        <v>1036</v>
      </c>
      <c r="C13" s="504" t="s">
        <v>1037</v>
      </c>
      <c r="D13" s="504" t="s">
        <v>1038</v>
      </c>
      <c r="E13" s="509" t="s">
        <v>1039</v>
      </c>
      <c r="F13" s="16"/>
      <c r="G13" s="27"/>
      <c r="H13" s="872"/>
      <c r="I13" s="505" t="s">
        <v>1040</v>
      </c>
      <c r="J13" s="504" t="s">
        <v>1041</v>
      </c>
      <c r="K13" s="504" t="s">
        <v>1028</v>
      </c>
      <c r="L13" s="509" t="s">
        <v>1039</v>
      </c>
      <c r="M13" s="16"/>
    </row>
    <row r="14" spans="1:13" ht="16.5" thickBot="1" x14ac:dyDescent="0.3">
      <c r="A14" s="872" t="s">
        <v>382</v>
      </c>
      <c r="B14" s="503" t="s">
        <v>1011</v>
      </c>
      <c r="C14" s="503" t="s">
        <v>1011</v>
      </c>
      <c r="D14" s="503" t="s">
        <v>1008</v>
      </c>
      <c r="E14" s="508" t="s">
        <v>1011</v>
      </c>
      <c r="F14" s="16"/>
      <c r="G14" s="27"/>
      <c r="H14" s="872" t="s">
        <v>382</v>
      </c>
      <c r="I14" s="503" t="s">
        <v>1012</v>
      </c>
      <c r="J14" s="503" t="s">
        <v>1012</v>
      </c>
      <c r="K14" s="503"/>
      <c r="L14" s="508" t="s">
        <v>1012</v>
      </c>
      <c r="M14" s="510"/>
    </row>
    <row r="15" spans="1:13" ht="48" thickBot="1" x14ac:dyDescent="0.3">
      <c r="A15" s="872"/>
      <c r="B15" s="504" t="s">
        <v>1042</v>
      </c>
      <c r="C15" s="504" t="s">
        <v>1043</v>
      </c>
      <c r="D15" s="504"/>
      <c r="E15" s="509" t="s">
        <v>1044</v>
      </c>
      <c r="F15" s="16"/>
      <c r="G15" s="27"/>
      <c r="H15" s="872"/>
      <c r="I15" s="504" t="s">
        <v>1033</v>
      </c>
      <c r="J15" s="504" t="s">
        <v>1045</v>
      </c>
      <c r="K15" s="504" t="s">
        <v>1046</v>
      </c>
      <c r="L15" s="509" t="s">
        <v>1047</v>
      </c>
      <c r="M15" s="510" t="s">
        <v>1009</v>
      </c>
    </row>
    <row r="16" spans="1:13" ht="16.5" thickBot="1" x14ac:dyDescent="0.3">
      <c r="A16" s="872"/>
      <c r="B16" s="505" t="s">
        <v>1048</v>
      </c>
      <c r="C16" s="505" t="s">
        <v>1049</v>
      </c>
      <c r="D16" s="505"/>
      <c r="E16" s="506" t="s">
        <v>1050</v>
      </c>
      <c r="F16" s="16"/>
      <c r="G16" s="27"/>
      <c r="H16" s="872"/>
      <c r="I16" s="505" t="s">
        <v>1051</v>
      </c>
      <c r="J16" s="505" t="s">
        <v>1052</v>
      </c>
      <c r="K16" s="505"/>
      <c r="L16" s="506" t="s">
        <v>1050</v>
      </c>
      <c r="M16" s="510"/>
    </row>
    <row r="17" spans="1:13" ht="16.5" thickBot="1" x14ac:dyDescent="0.3">
      <c r="A17" s="220" t="s">
        <v>386</v>
      </c>
      <c r="B17" s="511" t="s">
        <v>205</v>
      </c>
      <c r="C17" s="511" t="s">
        <v>205</v>
      </c>
      <c r="D17" s="511" t="s">
        <v>205</v>
      </c>
      <c r="E17" s="511" t="s">
        <v>205</v>
      </c>
      <c r="F17" s="512" t="s">
        <v>205</v>
      </c>
      <c r="G17" s="27"/>
      <c r="H17" s="220" t="s">
        <v>386</v>
      </c>
      <c r="I17" s="511" t="s">
        <v>208</v>
      </c>
      <c r="J17" s="511" t="s">
        <v>208</v>
      </c>
      <c r="K17" s="511" t="s">
        <v>208</v>
      </c>
      <c r="L17" s="511" t="s">
        <v>208</v>
      </c>
      <c r="M17" s="512" t="s">
        <v>208</v>
      </c>
    </row>
    <row r="18" spans="1:13" ht="16.5" thickBot="1" x14ac:dyDescent="0.3">
      <c r="A18" s="872" t="s">
        <v>387</v>
      </c>
      <c r="B18" s="503"/>
      <c r="C18" s="503"/>
      <c r="D18" s="503"/>
      <c r="E18" s="503"/>
      <c r="F18" s="503"/>
      <c r="G18" s="27"/>
      <c r="H18" s="872" t="s">
        <v>387</v>
      </c>
      <c r="I18" s="503"/>
      <c r="J18" s="503"/>
      <c r="K18" s="503"/>
      <c r="L18" s="503"/>
      <c r="M18" s="503"/>
    </row>
    <row r="19" spans="1:13" ht="16.5" thickBot="1" x14ac:dyDescent="0.3">
      <c r="A19" s="872"/>
      <c r="B19" s="504" t="s">
        <v>626</v>
      </c>
      <c r="C19" s="504" t="s">
        <v>626</v>
      </c>
      <c r="D19" s="504" t="s">
        <v>626</v>
      </c>
      <c r="E19" s="504" t="s">
        <v>626</v>
      </c>
      <c r="F19" s="504" t="s">
        <v>1053</v>
      </c>
      <c r="G19" s="27"/>
      <c r="H19" s="872"/>
      <c r="I19" s="504" t="s">
        <v>1054</v>
      </c>
      <c r="J19" s="504" t="s">
        <v>1054</v>
      </c>
      <c r="K19" s="504" t="s">
        <v>1054</v>
      </c>
      <c r="L19" s="504" t="s">
        <v>1054</v>
      </c>
      <c r="M19" s="504" t="s">
        <v>1055</v>
      </c>
    </row>
    <row r="20" spans="1:13" ht="48" thickBot="1" x14ac:dyDescent="0.3">
      <c r="A20" s="872"/>
      <c r="B20" s="505" t="s">
        <v>1056</v>
      </c>
      <c r="C20" s="504" t="s">
        <v>1057</v>
      </c>
      <c r="D20" s="504" t="s">
        <v>1058</v>
      </c>
      <c r="E20" s="505" t="s">
        <v>1059</v>
      </c>
      <c r="F20" s="505"/>
      <c r="G20" s="27"/>
      <c r="H20" s="872"/>
      <c r="I20" s="505" t="s">
        <v>1060</v>
      </c>
      <c r="J20" s="504" t="s">
        <v>1061</v>
      </c>
      <c r="K20" s="505" t="s">
        <v>1062</v>
      </c>
      <c r="L20" s="505" t="s">
        <v>1063</v>
      </c>
      <c r="M20" s="505"/>
    </row>
    <row r="21" spans="1:13" ht="16.5" thickBot="1" x14ac:dyDescent="0.3">
      <c r="A21" s="872" t="s">
        <v>390</v>
      </c>
      <c r="B21" s="503"/>
      <c r="C21" s="503"/>
      <c r="D21" s="503"/>
      <c r="E21" s="503"/>
      <c r="F21" s="501"/>
      <c r="G21" s="27"/>
      <c r="H21" s="872" t="s">
        <v>390</v>
      </c>
      <c r="I21" s="503"/>
      <c r="J21" s="503"/>
      <c r="K21" s="503"/>
      <c r="L21" s="503"/>
      <c r="M21" s="501"/>
    </row>
    <row r="22" spans="1:13" ht="16.5" thickBot="1" x14ac:dyDescent="0.3">
      <c r="A22" s="872"/>
      <c r="B22" s="504" t="s">
        <v>626</v>
      </c>
      <c r="C22" s="504" t="s">
        <v>626</v>
      </c>
      <c r="D22" s="504" t="s">
        <v>626</v>
      </c>
      <c r="E22" s="504" t="s">
        <v>626</v>
      </c>
      <c r="F22" s="500" t="s">
        <v>1008</v>
      </c>
      <c r="G22" s="27"/>
      <c r="H22" s="872"/>
      <c r="I22" s="504" t="s">
        <v>1054</v>
      </c>
      <c r="J22" s="504" t="s">
        <v>1054</v>
      </c>
      <c r="K22" s="504" t="s">
        <v>1054</v>
      </c>
      <c r="L22" s="504" t="s">
        <v>1054</v>
      </c>
      <c r="M22" s="500" t="s">
        <v>1009</v>
      </c>
    </row>
    <row r="23" spans="1:13" ht="63.75" thickBot="1" x14ac:dyDescent="0.3">
      <c r="A23" s="872"/>
      <c r="B23" s="505" t="s">
        <v>1056</v>
      </c>
      <c r="C23" s="513" t="s">
        <v>1064</v>
      </c>
      <c r="D23" s="513" t="s">
        <v>1065</v>
      </c>
      <c r="E23" s="504" t="s">
        <v>1066</v>
      </c>
      <c r="F23" s="406"/>
      <c r="G23" s="27"/>
      <c r="H23" s="872"/>
      <c r="I23" s="504" t="s">
        <v>1067</v>
      </c>
      <c r="J23" s="504" t="s">
        <v>1068</v>
      </c>
      <c r="K23" s="504" t="s">
        <v>1069</v>
      </c>
      <c r="L23" s="504" t="s">
        <v>1070</v>
      </c>
      <c r="M23" s="406"/>
    </row>
    <row r="24" spans="1:13" ht="16.5" thickBot="1" x14ac:dyDescent="0.3">
      <c r="A24" s="872" t="s">
        <v>393</v>
      </c>
      <c r="B24" s="504" t="s">
        <v>626</v>
      </c>
      <c r="C24" s="504" t="s">
        <v>626</v>
      </c>
      <c r="D24" s="504" t="s">
        <v>626</v>
      </c>
      <c r="E24" s="503" t="s">
        <v>626</v>
      </c>
      <c r="F24" s="501"/>
      <c r="G24" s="27"/>
      <c r="H24" s="872" t="s">
        <v>393</v>
      </c>
      <c r="I24" s="503" t="s">
        <v>1054</v>
      </c>
      <c r="J24" s="503" t="s">
        <v>1054</v>
      </c>
      <c r="K24" s="503" t="s">
        <v>1054</v>
      </c>
      <c r="L24" s="503"/>
      <c r="M24" s="501"/>
    </row>
    <row r="25" spans="1:13" ht="63.75" thickBot="1" x14ac:dyDescent="0.3">
      <c r="A25" s="872"/>
      <c r="B25" s="505" t="s">
        <v>1056</v>
      </c>
      <c r="C25" s="504" t="s">
        <v>1071</v>
      </c>
      <c r="D25" s="504" t="s">
        <v>1072</v>
      </c>
      <c r="E25" s="504" t="s">
        <v>1073</v>
      </c>
      <c r="F25" s="500" t="s">
        <v>1008</v>
      </c>
      <c r="G25" s="27"/>
      <c r="H25" s="872"/>
      <c r="I25" s="504" t="s">
        <v>1067</v>
      </c>
      <c r="J25" s="504" t="s">
        <v>1074</v>
      </c>
      <c r="K25" s="504" t="s">
        <v>1075</v>
      </c>
      <c r="L25" s="504" t="s">
        <v>1076</v>
      </c>
      <c r="M25" s="500" t="s">
        <v>1009</v>
      </c>
    </row>
    <row r="26" spans="1:13" ht="16.5" thickBot="1" x14ac:dyDescent="0.3">
      <c r="A26" s="872"/>
      <c r="B26" s="505"/>
      <c r="C26" s="505"/>
      <c r="D26" s="505"/>
      <c r="E26" s="505"/>
      <c r="F26" s="406"/>
      <c r="G26" s="27"/>
      <c r="H26" s="872"/>
      <c r="I26" s="505"/>
      <c r="J26" s="505"/>
      <c r="K26" s="505"/>
      <c r="L26" s="505"/>
      <c r="M26" s="406"/>
    </row>
    <row r="27" spans="1:13" ht="16.5" thickBot="1" x14ac:dyDescent="0.3">
      <c r="A27" s="872" t="s">
        <v>396</v>
      </c>
      <c r="B27" s="500"/>
      <c r="C27" s="500"/>
      <c r="D27" s="500"/>
      <c r="E27" s="500"/>
      <c r="F27" s="501"/>
      <c r="H27" s="872" t="s">
        <v>396</v>
      </c>
      <c r="I27" s="500"/>
      <c r="J27" s="500"/>
      <c r="K27" s="500"/>
      <c r="L27" s="500"/>
      <c r="M27" s="501"/>
    </row>
    <row r="28" spans="1:13" ht="16.5" thickBot="1" x14ac:dyDescent="0.3">
      <c r="A28" s="872"/>
      <c r="B28" s="500" t="s">
        <v>1008</v>
      </c>
      <c r="C28" s="500" t="s">
        <v>1008</v>
      </c>
      <c r="D28" s="500" t="s">
        <v>1008</v>
      </c>
      <c r="E28" s="500" t="s">
        <v>1008</v>
      </c>
      <c r="F28" s="500" t="s">
        <v>1008</v>
      </c>
      <c r="H28" s="872"/>
      <c r="I28" s="500" t="s">
        <v>1009</v>
      </c>
      <c r="J28" s="500" t="s">
        <v>1009</v>
      </c>
      <c r="K28" s="500" t="s">
        <v>1009</v>
      </c>
      <c r="L28" s="500" t="s">
        <v>1009</v>
      </c>
      <c r="M28" s="500" t="s">
        <v>1009</v>
      </c>
    </row>
    <row r="29" spans="1:13" ht="16.5" thickBot="1" x14ac:dyDescent="0.3">
      <c r="A29" s="872"/>
      <c r="B29" s="406"/>
      <c r="C29" s="406"/>
      <c r="D29" s="406"/>
      <c r="E29" s="406"/>
      <c r="F29" s="406"/>
      <c r="H29" s="872"/>
      <c r="I29" s="406"/>
      <c r="J29" s="406"/>
      <c r="K29" s="406"/>
      <c r="L29" s="406"/>
      <c r="M29" s="406"/>
    </row>
  </sheetData>
  <mergeCells count="18">
    <mergeCell ref="A21:A23"/>
    <mergeCell ref="H21:H23"/>
    <mergeCell ref="A24:A26"/>
    <mergeCell ref="H24:H26"/>
    <mergeCell ref="A27:A29"/>
    <mergeCell ref="H27:H29"/>
    <mergeCell ref="A11:A13"/>
    <mergeCell ref="H11:H13"/>
    <mergeCell ref="A14:A16"/>
    <mergeCell ref="H14:H16"/>
    <mergeCell ref="A18:A20"/>
    <mergeCell ref="H18:H20"/>
    <mergeCell ref="A1:F1"/>
    <mergeCell ref="H1:M1"/>
    <mergeCell ref="A5:A7"/>
    <mergeCell ref="H5:H7"/>
    <mergeCell ref="A8:A10"/>
    <mergeCell ref="H8:H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1"/>
  <sheetViews>
    <sheetView topLeftCell="A19" zoomScale="70" zoomScaleNormal="70" workbookViewId="0">
      <selection activeCell="H1" sqref="H1:M1"/>
    </sheetView>
  </sheetViews>
  <sheetFormatPr defaultColWidth="11" defaultRowHeight="15.75" x14ac:dyDescent="0.25"/>
  <cols>
    <col min="1" max="1" width="16.875" customWidth="1"/>
    <col min="2" max="2" width="23" customWidth="1"/>
    <col min="3" max="3" width="24.5" customWidth="1"/>
    <col min="4" max="4" width="23.5" customWidth="1"/>
    <col min="5" max="5" width="24.5" customWidth="1"/>
    <col min="6" max="6" width="21" customWidth="1"/>
    <col min="7" max="7" width="10.5" customWidth="1"/>
    <col min="8" max="8" width="17.875" customWidth="1"/>
    <col min="9" max="9" width="23.5" customWidth="1"/>
    <col min="10" max="10" width="26.5" customWidth="1"/>
    <col min="11" max="12" width="21.5" customWidth="1"/>
    <col min="13" max="13" width="21.375" customWidth="1"/>
  </cols>
  <sheetData>
    <row r="1" spans="1:13" ht="21.75" thickBot="1" x14ac:dyDescent="0.3">
      <c r="A1" s="928" t="s">
        <v>327</v>
      </c>
      <c r="B1" s="928"/>
      <c r="C1" s="928"/>
      <c r="D1" s="928"/>
      <c r="E1" s="928"/>
      <c r="F1" s="928"/>
      <c r="G1" s="201"/>
      <c r="H1" s="928" t="s">
        <v>328</v>
      </c>
      <c r="I1" s="928"/>
      <c r="J1" s="928"/>
      <c r="K1" s="928"/>
      <c r="L1" s="928"/>
      <c r="M1" s="928"/>
    </row>
    <row r="2" spans="1:13" ht="16.5" thickBot="1" x14ac:dyDescent="0.3"/>
    <row r="3" spans="1:13" x14ac:dyDescent="0.25">
      <c r="A3" s="874" t="s">
        <v>1409</v>
      </c>
      <c r="B3" s="874"/>
      <c r="C3" s="874"/>
      <c r="D3" s="874"/>
      <c r="E3" s="874"/>
      <c r="F3" s="874"/>
      <c r="H3" s="874" t="s">
        <v>1410</v>
      </c>
      <c r="I3" s="874"/>
      <c r="J3" s="874"/>
      <c r="K3" s="874"/>
      <c r="L3" s="874"/>
      <c r="M3" s="874"/>
    </row>
    <row r="4" spans="1:13" x14ac:dyDescent="0.25">
      <c r="A4" s="619"/>
      <c r="B4" s="620"/>
      <c r="C4" s="621">
        <v>1</v>
      </c>
      <c r="D4" s="138" t="s">
        <v>200</v>
      </c>
      <c r="E4" s="12"/>
      <c r="F4" s="622"/>
      <c r="H4" s="619"/>
      <c r="I4" s="620"/>
      <c r="J4" s="621">
        <v>1</v>
      </c>
      <c r="K4" s="138" t="s">
        <v>201</v>
      </c>
      <c r="L4" s="12"/>
      <c r="M4" s="622"/>
    </row>
    <row r="5" spans="1:13" ht="32.25" thickBot="1" x14ac:dyDescent="0.3">
      <c r="A5" s="244"/>
      <c r="B5" s="24"/>
      <c r="C5" s="245" t="s">
        <v>356</v>
      </c>
      <c r="D5" s="245" t="s">
        <v>1411</v>
      </c>
      <c r="E5" s="245" t="s">
        <v>1412</v>
      </c>
      <c r="F5" s="623"/>
      <c r="H5" s="244"/>
      <c r="I5" s="24"/>
      <c r="J5" s="245" t="s">
        <v>358</v>
      </c>
      <c r="K5" s="245" t="s">
        <v>1411</v>
      </c>
      <c r="L5" s="245" t="s">
        <v>1412</v>
      </c>
      <c r="M5" s="623"/>
    </row>
    <row r="6" spans="1:13" ht="16.5" thickBot="1" x14ac:dyDescent="0.3">
      <c r="A6" s="141" t="s">
        <v>202</v>
      </c>
      <c r="B6" s="216">
        <v>1</v>
      </c>
      <c r="C6" s="216">
        <v>2</v>
      </c>
      <c r="D6" s="216">
        <v>3</v>
      </c>
      <c r="E6" s="216">
        <v>4</v>
      </c>
      <c r="F6" s="216">
        <v>5</v>
      </c>
      <c r="H6" s="141" t="s">
        <v>109</v>
      </c>
      <c r="I6" s="216">
        <v>1</v>
      </c>
      <c r="J6" s="216">
        <v>2</v>
      </c>
      <c r="K6" s="216">
        <v>3</v>
      </c>
      <c r="L6" s="216">
        <v>4</v>
      </c>
      <c r="M6" s="216">
        <v>5</v>
      </c>
    </row>
    <row r="7" spans="1:13" ht="16.5" thickBot="1" x14ac:dyDescent="0.3">
      <c r="A7" s="872" t="s">
        <v>359</v>
      </c>
      <c r="B7" s="219" t="s">
        <v>1413</v>
      </c>
      <c r="C7" s="219" t="s">
        <v>1413</v>
      </c>
      <c r="D7" s="219" t="s">
        <v>1413</v>
      </c>
      <c r="E7" s="666" t="s">
        <v>1413</v>
      </c>
      <c r="F7" s="945" t="s">
        <v>420</v>
      </c>
      <c r="H7" s="946" t="s">
        <v>359</v>
      </c>
      <c r="I7" s="219" t="s">
        <v>204</v>
      </c>
      <c r="J7" s="219" t="s">
        <v>204</v>
      </c>
      <c r="K7" s="219" t="s">
        <v>204</v>
      </c>
      <c r="L7" s="219" t="s">
        <v>204</v>
      </c>
      <c r="M7" s="219"/>
    </row>
    <row r="8" spans="1:13" ht="63.75" thickBot="1" x14ac:dyDescent="0.3">
      <c r="A8" s="872"/>
      <c r="B8" s="668" t="s">
        <v>1414</v>
      </c>
      <c r="C8" s="222" t="s">
        <v>1415</v>
      </c>
      <c r="D8" s="669" t="s">
        <v>1416</v>
      </c>
      <c r="E8" s="670" t="s">
        <v>1417</v>
      </c>
      <c r="F8" s="945"/>
      <c r="H8" s="946"/>
      <c r="I8" s="668" t="s">
        <v>1418</v>
      </c>
      <c r="J8" s="222" t="s">
        <v>1419</v>
      </c>
      <c r="K8" s="222" t="s">
        <v>1420</v>
      </c>
      <c r="L8" s="222" t="s">
        <v>1421</v>
      </c>
      <c r="M8" s="947" t="s">
        <v>425</v>
      </c>
    </row>
    <row r="9" spans="1:13" ht="32.25" thickBot="1" x14ac:dyDescent="0.3">
      <c r="A9" s="872"/>
      <c r="B9" s="224" t="s">
        <v>1422</v>
      </c>
      <c r="C9" s="224" t="s">
        <v>1423</v>
      </c>
      <c r="D9" s="224" t="s">
        <v>1424</v>
      </c>
      <c r="E9" s="671" t="s">
        <v>1423</v>
      </c>
      <c r="F9" s="945"/>
      <c r="H9" s="946"/>
      <c r="I9" s="224" t="s">
        <v>1422</v>
      </c>
      <c r="J9" s="224" t="s">
        <v>1423</v>
      </c>
      <c r="K9" s="224" t="s">
        <v>1424</v>
      </c>
      <c r="L9" s="224" t="s">
        <v>1423</v>
      </c>
      <c r="M9" s="947"/>
    </row>
    <row r="10" spans="1:13" ht="16.5" thickBot="1" x14ac:dyDescent="0.3">
      <c r="A10" s="872" t="s">
        <v>373</v>
      </c>
      <c r="B10" s="219" t="s">
        <v>1413</v>
      </c>
      <c r="C10" s="219" t="s">
        <v>1413</v>
      </c>
      <c r="D10" s="219" t="s">
        <v>1413</v>
      </c>
      <c r="E10" s="666"/>
      <c r="F10" s="945"/>
      <c r="H10" s="927" t="s">
        <v>373</v>
      </c>
      <c r="I10" s="219" t="s">
        <v>204</v>
      </c>
      <c r="J10" s="219" t="s">
        <v>204</v>
      </c>
      <c r="K10" s="219" t="s">
        <v>204</v>
      </c>
      <c r="L10" s="219"/>
      <c r="M10" s="947"/>
    </row>
    <row r="11" spans="1:13" ht="48" thickBot="1" x14ac:dyDescent="0.3">
      <c r="A11" s="872"/>
      <c r="B11" s="670" t="s">
        <v>1425</v>
      </c>
      <c r="C11" s="222" t="s">
        <v>1426</v>
      </c>
      <c r="D11" s="669" t="s">
        <v>1427</v>
      </c>
      <c r="E11" s="670"/>
      <c r="F11" s="945"/>
      <c r="H11" s="927"/>
      <c r="I11" s="670" t="s">
        <v>1428</v>
      </c>
      <c r="J11" s="222" t="s">
        <v>1429</v>
      </c>
      <c r="K11" s="222" t="s">
        <v>1430</v>
      </c>
      <c r="L11" s="222"/>
      <c r="M11" s="947"/>
    </row>
    <row r="12" spans="1:13" ht="16.5" thickBot="1" x14ac:dyDescent="0.3">
      <c r="A12" s="872"/>
      <c r="B12" s="222" t="s">
        <v>1431</v>
      </c>
      <c r="C12" s="222" t="s">
        <v>1432</v>
      </c>
      <c r="D12" s="224" t="s">
        <v>1433</v>
      </c>
      <c r="E12" s="671"/>
      <c r="F12" s="945"/>
      <c r="H12" s="927"/>
      <c r="I12" s="222" t="s">
        <v>1431</v>
      </c>
      <c r="J12" s="222" t="s">
        <v>1432</v>
      </c>
      <c r="K12" s="224" t="s">
        <v>1433</v>
      </c>
      <c r="L12" s="224"/>
      <c r="M12" s="947"/>
    </row>
    <row r="13" spans="1:13" ht="16.5" thickBot="1" x14ac:dyDescent="0.3">
      <c r="A13" s="872" t="s">
        <v>376</v>
      </c>
      <c r="B13" s="219" t="s">
        <v>1413</v>
      </c>
      <c r="C13" s="219"/>
      <c r="D13" s="219"/>
      <c r="E13" s="666"/>
      <c r="F13" s="945"/>
      <c r="H13" s="927" t="s">
        <v>376</v>
      </c>
      <c r="I13" s="219" t="s">
        <v>204</v>
      </c>
      <c r="J13" s="219"/>
      <c r="K13" s="219"/>
      <c r="L13" s="219"/>
      <c r="M13" s="947"/>
    </row>
    <row r="14" spans="1:13" ht="32.25" thickBot="1" x14ac:dyDescent="0.3">
      <c r="A14" s="872"/>
      <c r="B14" s="670" t="s">
        <v>1434</v>
      </c>
      <c r="C14" s="222"/>
      <c r="D14" s="222"/>
      <c r="E14" s="670"/>
      <c r="F14" s="945"/>
      <c r="H14" s="927"/>
      <c r="I14" s="670" t="s">
        <v>1435</v>
      </c>
      <c r="J14" s="672" t="s">
        <v>1436</v>
      </c>
      <c r="K14" s="222"/>
      <c r="L14" s="222"/>
      <c r="M14" s="947"/>
    </row>
    <row r="15" spans="1:13" ht="16.5" thickBot="1" x14ac:dyDescent="0.3">
      <c r="A15" s="872"/>
      <c r="B15" s="646" t="s">
        <v>1422</v>
      </c>
      <c r="C15" s="224"/>
      <c r="D15" s="224"/>
      <c r="E15" s="671"/>
      <c r="F15" s="945"/>
      <c r="H15" s="927"/>
      <c r="I15" s="646" t="s">
        <v>1422</v>
      </c>
      <c r="J15" s="224"/>
      <c r="K15" s="224"/>
      <c r="L15" s="224"/>
      <c r="M15" s="947"/>
    </row>
    <row r="16" spans="1:13" ht="16.5" thickBot="1" x14ac:dyDescent="0.3">
      <c r="A16" s="872" t="s">
        <v>382</v>
      </c>
      <c r="B16" s="219" t="s">
        <v>1413</v>
      </c>
      <c r="C16" s="219" t="s">
        <v>1413</v>
      </c>
      <c r="D16" s="219"/>
      <c r="E16" s="666"/>
      <c r="F16" s="945"/>
      <c r="H16" s="927" t="s">
        <v>382</v>
      </c>
      <c r="I16" s="219" t="s">
        <v>204</v>
      </c>
      <c r="J16" s="219" t="s">
        <v>204</v>
      </c>
      <c r="K16" s="219"/>
      <c r="L16" s="219"/>
      <c r="M16" s="947"/>
    </row>
    <row r="17" spans="1:13" ht="16.5" thickBot="1" x14ac:dyDescent="0.3">
      <c r="A17" s="872"/>
      <c r="B17" s="670" t="s">
        <v>1437</v>
      </c>
      <c r="C17" s="222" t="s">
        <v>1438</v>
      </c>
      <c r="D17" s="222"/>
      <c r="E17" s="673"/>
      <c r="F17" s="945"/>
      <c r="H17" s="927"/>
      <c r="I17" s="646" t="s">
        <v>1439</v>
      </c>
      <c r="J17" s="222" t="s">
        <v>1440</v>
      </c>
      <c r="K17" s="222"/>
      <c r="L17" s="222"/>
      <c r="M17" s="947"/>
    </row>
    <row r="18" spans="1:13" ht="16.5" thickBot="1" x14ac:dyDescent="0.3">
      <c r="A18" s="872"/>
      <c r="B18" s="222" t="s">
        <v>1422</v>
      </c>
      <c r="C18" s="224" t="s">
        <v>1423</v>
      </c>
      <c r="D18" s="224"/>
      <c r="E18" s="671"/>
      <c r="F18" s="945"/>
      <c r="H18" s="927"/>
      <c r="I18" s="222" t="s">
        <v>1422</v>
      </c>
      <c r="J18" s="224" t="s">
        <v>1423</v>
      </c>
      <c r="K18" s="224"/>
      <c r="L18" s="224"/>
      <c r="M18" s="224"/>
    </row>
    <row r="19" spans="1:13" ht="16.5" thickBot="1" x14ac:dyDescent="0.3">
      <c r="A19" s="220" t="s">
        <v>386</v>
      </c>
      <c r="B19" s="521" t="s">
        <v>205</v>
      </c>
      <c r="C19" s="521" t="s">
        <v>205</v>
      </c>
      <c r="D19" s="521" t="s">
        <v>205</v>
      </c>
      <c r="E19" s="521" t="s">
        <v>205</v>
      </c>
      <c r="F19" s="521"/>
      <c r="H19" s="667" t="s">
        <v>386</v>
      </c>
      <c r="I19" s="660" t="s">
        <v>208</v>
      </c>
      <c r="J19" s="660" t="s">
        <v>208</v>
      </c>
      <c r="K19" s="521" t="s">
        <v>208</v>
      </c>
      <c r="L19" s="521" t="s">
        <v>208</v>
      </c>
      <c r="M19" s="660"/>
    </row>
    <row r="20" spans="1:13" ht="16.5" thickBot="1" x14ac:dyDescent="0.3">
      <c r="A20" s="872" t="s">
        <v>387</v>
      </c>
      <c r="B20" s="219" t="s">
        <v>626</v>
      </c>
      <c r="C20" s="219" t="s">
        <v>626</v>
      </c>
      <c r="D20" s="219" t="s">
        <v>626</v>
      </c>
      <c r="E20" s="219" t="s">
        <v>626</v>
      </c>
      <c r="F20" s="656"/>
      <c r="H20" s="948" t="s">
        <v>387</v>
      </c>
      <c r="I20" s="219" t="s">
        <v>857</v>
      </c>
      <c r="J20" s="219" t="s">
        <v>857</v>
      </c>
      <c r="K20" s="219" t="s">
        <v>857</v>
      </c>
      <c r="L20" s="219" t="s">
        <v>857</v>
      </c>
      <c r="M20" s="656"/>
    </row>
    <row r="21" spans="1:13" ht="16.5" thickBot="1" x14ac:dyDescent="0.3">
      <c r="A21" s="872"/>
      <c r="B21" s="222"/>
      <c r="C21" s="222"/>
      <c r="D21" s="222"/>
      <c r="E21" s="222"/>
      <c r="F21" s="657"/>
      <c r="H21" s="948"/>
      <c r="I21" s="222"/>
      <c r="J21" s="222"/>
      <c r="K21" s="222"/>
      <c r="L21" s="222"/>
      <c r="M21" s="657"/>
    </row>
    <row r="22" spans="1:13" ht="16.5" thickBot="1" x14ac:dyDescent="0.3">
      <c r="A22" s="872"/>
      <c r="B22" s="224"/>
      <c r="C22" s="224"/>
      <c r="D22" s="224"/>
      <c r="E22" s="224"/>
      <c r="F22" s="658"/>
      <c r="H22" s="948"/>
      <c r="I22" s="224"/>
      <c r="J22" s="224"/>
      <c r="K22" s="224"/>
      <c r="L22" s="224"/>
      <c r="M22" s="658"/>
    </row>
    <row r="23" spans="1:13" ht="16.5" thickBot="1" x14ac:dyDescent="0.3">
      <c r="A23" s="872" t="s">
        <v>390</v>
      </c>
      <c r="B23" s="219" t="s">
        <v>626</v>
      </c>
      <c r="C23" s="219" t="s">
        <v>626</v>
      </c>
      <c r="D23" s="219" t="s">
        <v>626</v>
      </c>
      <c r="E23" s="219" t="s">
        <v>626</v>
      </c>
      <c r="F23" s="656"/>
      <c r="H23" s="927" t="s">
        <v>390</v>
      </c>
      <c r="I23" s="674" t="s">
        <v>857</v>
      </c>
      <c r="J23" s="219" t="s">
        <v>857</v>
      </c>
      <c r="K23" s="219" t="s">
        <v>857</v>
      </c>
      <c r="L23" s="219" t="s">
        <v>857</v>
      </c>
      <c r="M23" s="656"/>
    </row>
    <row r="24" spans="1:13" ht="16.5" thickBot="1" x14ac:dyDescent="0.3">
      <c r="A24" s="872"/>
      <c r="B24" s="222"/>
      <c r="C24" s="222"/>
      <c r="D24" s="222"/>
      <c r="E24" s="222"/>
      <c r="F24" s="657"/>
      <c r="H24" s="927"/>
      <c r="I24" s="675"/>
      <c r="J24" s="222"/>
      <c r="K24" s="222"/>
      <c r="L24" s="222"/>
      <c r="M24" s="657"/>
    </row>
    <row r="25" spans="1:13" ht="16.5" thickBot="1" x14ac:dyDescent="0.3">
      <c r="A25" s="872"/>
      <c r="B25" s="224"/>
      <c r="C25" s="224"/>
      <c r="D25" s="224"/>
      <c r="E25" s="224"/>
      <c r="F25" s="658"/>
      <c r="H25" s="927"/>
      <c r="I25" s="676"/>
      <c r="J25" s="224"/>
      <c r="K25" s="224"/>
      <c r="L25" s="224"/>
      <c r="M25" s="658"/>
    </row>
    <row r="26" spans="1:13" ht="16.5" thickBot="1" x14ac:dyDescent="0.3">
      <c r="A26" s="872" t="s">
        <v>393</v>
      </c>
      <c r="B26" s="219" t="s">
        <v>626</v>
      </c>
      <c r="C26" s="219" t="s">
        <v>626</v>
      </c>
      <c r="D26" s="219" t="s">
        <v>626</v>
      </c>
      <c r="E26" s="219" t="s">
        <v>626</v>
      </c>
      <c r="F26" s="656"/>
      <c r="H26" s="927" t="s">
        <v>393</v>
      </c>
      <c r="I26" s="674" t="s">
        <v>857</v>
      </c>
      <c r="J26" s="219" t="s">
        <v>857</v>
      </c>
      <c r="K26" s="219" t="s">
        <v>857</v>
      </c>
      <c r="L26" s="219" t="s">
        <v>857</v>
      </c>
      <c r="M26" s="656"/>
    </row>
    <row r="27" spans="1:13" ht="16.5" thickBot="1" x14ac:dyDescent="0.3">
      <c r="A27" s="872"/>
      <c r="B27" s="222"/>
      <c r="C27" s="222"/>
      <c r="D27" s="222"/>
      <c r="E27" s="222"/>
      <c r="F27" s="657"/>
      <c r="H27" s="927"/>
      <c r="I27" s="675"/>
      <c r="J27" s="222"/>
      <c r="K27" s="222"/>
      <c r="L27" s="222"/>
      <c r="M27" s="657"/>
    </row>
    <row r="28" spans="1:13" ht="16.5" thickBot="1" x14ac:dyDescent="0.3">
      <c r="A28" s="872"/>
      <c r="B28" s="224"/>
      <c r="C28" s="224"/>
      <c r="D28" s="224"/>
      <c r="E28" s="224"/>
      <c r="F28" s="658"/>
      <c r="H28" s="927"/>
      <c r="I28" s="676"/>
      <c r="J28" s="224"/>
      <c r="K28" s="224"/>
      <c r="L28" s="224"/>
      <c r="M28" s="658"/>
    </row>
    <row r="29" spans="1:13" ht="16.5" thickBot="1" x14ac:dyDescent="0.3">
      <c r="A29" s="872" t="s">
        <v>396</v>
      </c>
      <c r="B29" s="219" t="s">
        <v>626</v>
      </c>
      <c r="C29" s="219" t="s">
        <v>626</v>
      </c>
      <c r="D29" s="219" t="s">
        <v>626</v>
      </c>
      <c r="E29" s="219" t="s">
        <v>626</v>
      </c>
      <c r="F29" s="656"/>
      <c r="H29" s="927" t="s">
        <v>396</v>
      </c>
      <c r="I29" s="674" t="s">
        <v>857</v>
      </c>
      <c r="J29" s="219" t="s">
        <v>857</v>
      </c>
      <c r="K29" s="219" t="s">
        <v>857</v>
      </c>
      <c r="L29" s="219" t="s">
        <v>857</v>
      </c>
      <c r="M29" s="656"/>
    </row>
    <row r="30" spans="1:13" ht="16.5" thickBot="1" x14ac:dyDescent="0.3">
      <c r="A30" s="872"/>
      <c r="B30" s="222"/>
      <c r="C30" s="222"/>
      <c r="D30" s="222"/>
      <c r="E30" s="222"/>
      <c r="F30" s="657"/>
      <c r="H30" s="927"/>
      <c r="I30" s="675"/>
      <c r="J30" s="222"/>
      <c r="K30" s="222"/>
      <c r="L30" s="222"/>
      <c r="M30" s="657"/>
    </row>
    <row r="31" spans="1:13" ht="16.5" thickBot="1" x14ac:dyDescent="0.3">
      <c r="A31" s="872"/>
      <c r="B31" s="224"/>
      <c r="C31" s="224"/>
      <c r="D31" s="224"/>
      <c r="E31" s="224"/>
      <c r="F31" s="658"/>
      <c r="H31" s="927"/>
      <c r="I31" s="676"/>
      <c r="J31" s="224"/>
      <c r="K31" s="224"/>
      <c r="L31" s="224"/>
      <c r="M31" s="658"/>
    </row>
  </sheetData>
  <mergeCells count="22">
    <mergeCell ref="A29:A31"/>
    <mergeCell ref="H29:H31"/>
    <mergeCell ref="A20:A22"/>
    <mergeCell ref="H20:H22"/>
    <mergeCell ref="A23:A25"/>
    <mergeCell ref="H23:H25"/>
    <mergeCell ref="A26:A28"/>
    <mergeCell ref="H26:H28"/>
    <mergeCell ref="A1:F1"/>
    <mergeCell ref="H1:M1"/>
    <mergeCell ref="A3:F3"/>
    <mergeCell ref="H3:M3"/>
    <mergeCell ref="A7:A9"/>
    <mergeCell ref="F7:F18"/>
    <mergeCell ref="H7:H9"/>
    <mergeCell ref="M8:M17"/>
    <mergeCell ref="A10:A12"/>
    <mergeCell ref="H10:H12"/>
    <mergeCell ref="A13:A15"/>
    <mergeCell ref="H13:H15"/>
    <mergeCell ref="A16:A18"/>
    <mergeCell ref="H16:H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63"/>
  <sheetViews>
    <sheetView topLeftCell="A38" zoomScale="60" zoomScaleNormal="60" workbookViewId="0">
      <selection activeCell="E31" sqref="E31"/>
    </sheetView>
  </sheetViews>
  <sheetFormatPr defaultColWidth="11" defaultRowHeight="15.75" x14ac:dyDescent="0.25"/>
  <cols>
    <col min="1" max="1" width="11.5" customWidth="1"/>
    <col min="2" max="6" width="30" customWidth="1"/>
    <col min="7" max="7" width="2" customWidth="1"/>
    <col min="8" max="8" width="12.5" customWidth="1"/>
    <col min="9" max="13" width="31.875" customWidth="1"/>
  </cols>
  <sheetData>
    <row r="1" spans="1:13" ht="21.75" thickBot="1" x14ac:dyDescent="0.3">
      <c r="A1" s="949" t="s">
        <v>327</v>
      </c>
      <c r="B1" s="949"/>
      <c r="C1" s="949"/>
      <c r="D1" s="949"/>
      <c r="E1" s="949"/>
      <c r="F1" s="949"/>
      <c r="G1" s="202"/>
      <c r="H1" s="949" t="s">
        <v>328</v>
      </c>
      <c r="I1" s="949"/>
      <c r="J1" s="949"/>
      <c r="K1" s="949"/>
      <c r="L1" s="949"/>
      <c r="M1" s="949"/>
    </row>
    <row r="2" spans="1:1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6.5" thickBot="1" x14ac:dyDescent="0.3">
      <c r="A3" s="364"/>
      <c r="B3" s="365"/>
      <c r="C3" s="365"/>
      <c r="D3" s="365"/>
      <c r="E3" s="365"/>
      <c r="F3" s="32"/>
      <c r="G3" s="32"/>
      <c r="H3" s="364"/>
      <c r="I3" s="365"/>
      <c r="J3" s="365"/>
      <c r="K3" s="365"/>
      <c r="L3" s="365"/>
      <c r="M3" s="365"/>
    </row>
    <row r="4" spans="1:13" x14ac:dyDescent="0.25">
      <c r="A4" s="874" t="s">
        <v>739</v>
      </c>
      <c r="B4" s="874"/>
      <c r="C4" s="874"/>
      <c r="D4" s="874"/>
      <c r="E4" s="874"/>
      <c r="F4" s="874"/>
      <c r="H4" s="874" t="s">
        <v>740</v>
      </c>
      <c r="I4" s="874"/>
      <c r="J4" s="874"/>
      <c r="K4" s="874"/>
      <c r="L4" s="874"/>
      <c r="M4" s="874"/>
    </row>
    <row r="5" spans="1:13" x14ac:dyDescent="0.25">
      <c r="A5" s="349"/>
      <c r="B5" s="136"/>
      <c r="C5" s="137">
        <v>1</v>
      </c>
      <c r="D5" s="138" t="s">
        <v>200</v>
      </c>
      <c r="E5" s="139"/>
      <c r="F5" s="140"/>
      <c r="H5" s="349"/>
      <c r="I5" s="136"/>
      <c r="J5" s="137">
        <v>1</v>
      </c>
      <c r="K5" s="138" t="s">
        <v>201</v>
      </c>
      <c r="L5" s="139"/>
      <c r="M5" s="140"/>
    </row>
    <row r="6" spans="1:13" ht="16.5" thickBot="1" x14ac:dyDescent="0.3">
      <c r="A6" s="350"/>
      <c r="B6" s="366"/>
      <c r="C6" s="366" t="s">
        <v>356</v>
      </c>
      <c r="D6" s="366" t="s">
        <v>741</v>
      </c>
      <c r="E6" s="366"/>
      <c r="F6" s="367"/>
      <c r="G6" s="12"/>
      <c r="H6" s="352"/>
      <c r="I6" s="353"/>
      <c r="J6" s="245" t="s">
        <v>358</v>
      </c>
      <c r="K6" s="366" t="s">
        <v>741</v>
      </c>
      <c r="L6" s="366"/>
      <c r="M6" s="354"/>
    </row>
    <row r="7" spans="1:13" ht="32.25" thickBot="1" x14ac:dyDescent="0.55000000000000004">
      <c r="A7" s="141" t="s">
        <v>202</v>
      </c>
      <c r="B7" s="142">
        <v>1</v>
      </c>
      <c r="C7" s="142">
        <v>2</v>
      </c>
      <c r="D7" s="142">
        <v>3</v>
      </c>
      <c r="E7" s="142">
        <v>4</v>
      </c>
      <c r="F7" s="142">
        <v>5</v>
      </c>
      <c r="G7" s="217"/>
      <c r="H7" s="141" t="s">
        <v>109</v>
      </c>
      <c r="I7" s="142">
        <v>1</v>
      </c>
      <c r="J7" s="142">
        <v>2</v>
      </c>
      <c r="K7" s="142">
        <v>3</v>
      </c>
      <c r="L7" s="142">
        <v>4</v>
      </c>
      <c r="M7" s="142">
        <v>5</v>
      </c>
    </row>
    <row r="8" spans="1:13" x14ac:dyDescent="0.25">
      <c r="A8" s="925" t="s">
        <v>742</v>
      </c>
      <c r="C8" s="368" t="s">
        <v>743</v>
      </c>
      <c r="D8" s="369" t="s">
        <v>729</v>
      </c>
      <c r="E8" s="369" t="s">
        <v>729</v>
      </c>
      <c r="F8" s="369" t="s">
        <v>729</v>
      </c>
      <c r="G8" s="32"/>
      <c r="H8" s="925" t="s">
        <v>742</v>
      </c>
      <c r="J8" s="368" t="s">
        <v>744</v>
      </c>
      <c r="K8" s="370" t="s">
        <v>206</v>
      </c>
      <c r="L8" s="369" t="s">
        <v>206</v>
      </c>
      <c r="M8" s="371" t="s">
        <v>206</v>
      </c>
    </row>
    <row r="9" spans="1:13" ht="63" x14ac:dyDescent="0.25">
      <c r="A9" s="926"/>
      <c r="C9" s="373" t="s">
        <v>214</v>
      </c>
      <c r="D9" s="374" t="s">
        <v>745</v>
      </c>
      <c r="E9" s="374" t="s">
        <v>746</v>
      </c>
      <c r="F9" s="374" t="s">
        <v>747</v>
      </c>
      <c r="G9" s="375"/>
      <c r="H9" s="926"/>
      <c r="J9" s="373" t="s">
        <v>215</v>
      </c>
      <c r="K9" s="376" t="s">
        <v>748</v>
      </c>
      <c r="L9" s="374" t="s">
        <v>749</v>
      </c>
      <c r="M9" s="374" t="s">
        <v>750</v>
      </c>
    </row>
    <row r="10" spans="1:13" ht="16.5" thickBot="1" x14ac:dyDescent="0.3">
      <c r="A10" s="876"/>
      <c r="C10" s="377" t="s">
        <v>751</v>
      </c>
      <c r="D10" s="378" t="s">
        <v>207</v>
      </c>
      <c r="E10" s="379" t="s">
        <v>207</v>
      </c>
      <c r="F10" s="379"/>
      <c r="G10" s="32"/>
      <c r="H10" s="876"/>
      <c r="J10" s="377" t="s">
        <v>751</v>
      </c>
      <c r="K10" s="380" t="s">
        <v>294</v>
      </c>
      <c r="L10" s="378" t="s">
        <v>294</v>
      </c>
      <c r="M10" s="379"/>
    </row>
    <row r="11" spans="1:13" ht="48" thickBot="1" x14ac:dyDescent="0.3">
      <c r="A11" s="872" t="s">
        <v>752</v>
      </c>
      <c r="B11" s="369" t="s">
        <v>753</v>
      </c>
      <c r="C11" s="371" t="s">
        <v>729</v>
      </c>
      <c r="D11" s="371" t="s">
        <v>729</v>
      </c>
      <c r="E11" s="371" t="s">
        <v>729</v>
      </c>
      <c r="F11" s="371" t="s">
        <v>754</v>
      </c>
      <c r="G11" s="375"/>
      <c r="H11" s="872" t="s">
        <v>752</v>
      </c>
      <c r="I11" s="369" t="s">
        <v>755</v>
      </c>
      <c r="J11" s="371" t="s">
        <v>206</v>
      </c>
      <c r="K11" s="381" t="s">
        <v>206</v>
      </c>
      <c r="L11" s="371" t="s">
        <v>206</v>
      </c>
      <c r="M11" s="371" t="s">
        <v>756</v>
      </c>
    </row>
    <row r="12" spans="1:13" ht="48" thickBot="1" x14ac:dyDescent="0.3">
      <c r="A12" s="872"/>
      <c r="B12" s="374" t="s">
        <v>757</v>
      </c>
      <c r="C12" s="374" t="s">
        <v>747</v>
      </c>
      <c r="D12" s="374" t="s">
        <v>758</v>
      </c>
      <c r="E12" s="374" t="s">
        <v>759</v>
      </c>
      <c r="F12" s="374" t="s">
        <v>760</v>
      </c>
      <c r="G12" s="375"/>
      <c r="H12" s="872"/>
      <c r="I12" s="374" t="s">
        <v>761</v>
      </c>
      <c r="J12" s="374" t="s">
        <v>750</v>
      </c>
      <c r="K12" s="376" t="s">
        <v>762</v>
      </c>
      <c r="L12" s="374" t="s">
        <v>763</v>
      </c>
      <c r="M12" s="374" t="s">
        <v>764</v>
      </c>
    </row>
    <row r="13" spans="1:13" ht="16.5" thickBot="1" x14ac:dyDescent="0.3">
      <c r="A13" s="872"/>
      <c r="B13" s="379" t="s">
        <v>741</v>
      </c>
      <c r="C13" s="379"/>
      <c r="D13" s="379" t="s">
        <v>207</v>
      </c>
      <c r="E13" s="379" t="s">
        <v>207</v>
      </c>
      <c r="F13" s="378" t="s">
        <v>207</v>
      </c>
      <c r="G13" s="32"/>
      <c r="H13" s="872"/>
      <c r="I13" s="379" t="s">
        <v>765</v>
      </c>
      <c r="J13" s="379"/>
      <c r="K13" s="380" t="s">
        <v>294</v>
      </c>
      <c r="L13" s="378" t="s">
        <v>294</v>
      </c>
      <c r="M13" s="378" t="s">
        <v>294</v>
      </c>
    </row>
    <row r="14" spans="1:13" ht="79.5" thickBot="1" x14ac:dyDescent="0.3">
      <c r="A14" s="872" t="s">
        <v>766</v>
      </c>
      <c r="B14" s="382" t="s">
        <v>203</v>
      </c>
      <c r="C14" s="371" t="s">
        <v>729</v>
      </c>
      <c r="D14" s="371" t="s">
        <v>729</v>
      </c>
      <c r="E14" s="371" t="s">
        <v>729</v>
      </c>
      <c r="F14" s="371" t="s">
        <v>767</v>
      </c>
      <c r="G14" s="375"/>
      <c r="H14" s="872" t="s">
        <v>766</v>
      </c>
      <c r="I14" s="383" t="s">
        <v>768</v>
      </c>
      <c r="J14" s="371" t="s">
        <v>206</v>
      </c>
      <c r="K14" s="381" t="s">
        <v>206</v>
      </c>
      <c r="L14" s="371" t="s">
        <v>206</v>
      </c>
      <c r="M14" s="371" t="s">
        <v>756</v>
      </c>
    </row>
    <row r="15" spans="1:13" ht="63.75" thickBot="1" x14ac:dyDescent="0.3">
      <c r="A15" s="872"/>
      <c r="B15" s="373" t="s">
        <v>769</v>
      </c>
      <c r="C15" s="374" t="s">
        <v>747</v>
      </c>
      <c r="D15" s="374" t="s">
        <v>770</v>
      </c>
      <c r="E15" s="374" t="s">
        <v>771</v>
      </c>
      <c r="F15" s="374" t="s">
        <v>760</v>
      </c>
      <c r="G15" s="375"/>
      <c r="H15" s="872"/>
      <c r="I15" s="373" t="s">
        <v>772</v>
      </c>
      <c r="J15" s="374" t="s">
        <v>750</v>
      </c>
      <c r="K15" s="376" t="s">
        <v>773</v>
      </c>
      <c r="L15" s="374" t="s">
        <v>774</v>
      </c>
      <c r="M15" s="374" t="s">
        <v>764</v>
      </c>
    </row>
    <row r="16" spans="1:13" ht="16.5" thickBot="1" x14ac:dyDescent="0.3">
      <c r="A16" s="872"/>
      <c r="B16" s="377" t="s">
        <v>741</v>
      </c>
      <c r="C16" s="379"/>
      <c r="D16" s="379" t="s">
        <v>207</v>
      </c>
      <c r="E16" s="379" t="s">
        <v>207</v>
      </c>
      <c r="F16" s="379" t="s">
        <v>207</v>
      </c>
      <c r="G16" s="32"/>
      <c r="H16" s="872"/>
      <c r="I16" s="384" t="s">
        <v>751</v>
      </c>
      <c r="J16" s="379"/>
      <c r="K16" s="380" t="s">
        <v>294</v>
      </c>
      <c r="L16" s="378" t="s">
        <v>294</v>
      </c>
      <c r="M16" s="378" t="s">
        <v>294</v>
      </c>
    </row>
    <row r="17" spans="1:13" ht="79.5" thickBot="1" x14ac:dyDescent="0.3">
      <c r="A17" s="872" t="s">
        <v>775</v>
      </c>
      <c r="B17" s="385" t="s">
        <v>776</v>
      </c>
      <c r="C17" s="371" t="s">
        <v>729</v>
      </c>
      <c r="D17" s="371" t="s">
        <v>729</v>
      </c>
      <c r="E17" s="371" t="s">
        <v>729</v>
      </c>
      <c r="F17" s="371" t="s">
        <v>767</v>
      </c>
      <c r="G17" s="375"/>
      <c r="H17" s="872" t="s">
        <v>775</v>
      </c>
      <c r="I17" s="385" t="s">
        <v>777</v>
      </c>
      <c r="J17" s="371" t="s">
        <v>206</v>
      </c>
      <c r="K17" s="381" t="s">
        <v>206</v>
      </c>
      <c r="L17" s="371" t="s">
        <v>206</v>
      </c>
      <c r="M17" s="371" t="s">
        <v>756</v>
      </c>
    </row>
    <row r="18" spans="1:13" ht="63.75" thickBot="1" x14ac:dyDescent="0.3">
      <c r="A18" s="872"/>
      <c r="B18" s="374" t="s">
        <v>778</v>
      </c>
      <c r="C18" s="374" t="s">
        <v>747</v>
      </c>
      <c r="D18" s="374" t="s">
        <v>779</v>
      </c>
      <c r="E18" s="374" t="s">
        <v>780</v>
      </c>
      <c r="F18" s="374" t="s">
        <v>760</v>
      </c>
      <c r="G18" s="375"/>
      <c r="H18" s="872"/>
      <c r="I18" s="374" t="s">
        <v>781</v>
      </c>
      <c r="J18" s="374" t="s">
        <v>750</v>
      </c>
      <c r="K18" s="376" t="s">
        <v>782</v>
      </c>
      <c r="L18" s="374" t="s">
        <v>783</v>
      </c>
      <c r="M18" s="374" t="s">
        <v>764</v>
      </c>
    </row>
    <row r="19" spans="1:13" ht="16.5" thickBot="1" x14ac:dyDescent="0.3">
      <c r="A19" s="872"/>
      <c r="B19" s="378" t="s">
        <v>207</v>
      </c>
      <c r="C19" s="379"/>
      <c r="D19" s="379" t="s">
        <v>207</v>
      </c>
      <c r="E19" s="379" t="s">
        <v>207</v>
      </c>
      <c r="F19" s="379" t="s">
        <v>207</v>
      </c>
      <c r="G19" s="32"/>
      <c r="H19" s="872"/>
      <c r="I19" s="378" t="s">
        <v>294</v>
      </c>
      <c r="J19" s="379"/>
      <c r="K19" s="386" t="s">
        <v>294</v>
      </c>
      <c r="L19" s="378" t="s">
        <v>294</v>
      </c>
      <c r="M19" s="378" t="s">
        <v>294</v>
      </c>
    </row>
    <row r="20" spans="1:13" ht="16.5" thickBot="1" x14ac:dyDescent="0.3">
      <c r="A20" s="220"/>
      <c r="B20" s="218" t="s">
        <v>205</v>
      </c>
      <c r="C20" s="218" t="s">
        <v>205</v>
      </c>
      <c r="D20" s="218" t="s">
        <v>205</v>
      </c>
      <c r="E20" s="218" t="s">
        <v>205</v>
      </c>
      <c r="F20" s="218" t="s">
        <v>205</v>
      </c>
      <c r="G20" s="203"/>
      <c r="H20" s="220"/>
      <c r="I20" s="218" t="s">
        <v>205</v>
      </c>
      <c r="J20" s="218" t="s">
        <v>205</v>
      </c>
      <c r="K20" s="218" t="s">
        <v>205</v>
      </c>
      <c r="L20" s="218" t="s">
        <v>205</v>
      </c>
      <c r="M20" s="218" t="s">
        <v>205</v>
      </c>
    </row>
    <row r="21" spans="1:13" ht="16.5" thickBot="1" x14ac:dyDescent="0.3">
      <c r="A21" s="872" t="s">
        <v>784</v>
      </c>
      <c r="B21" s="387" t="s">
        <v>203</v>
      </c>
      <c r="C21" s="387" t="s">
        <v>203</v>
      </c>
      <c r="D21" s="387" t="s">
        <v>203</v>
      </c>
      <c r="E21" s="387" t="s">
        <v>203</v>
      </c>
      <c r="F21" s="387" t="s">
        <v>203</v>
      </c>
      <c r="G21" s="32"/>
      <c r="H21" s="872" t="s">
        <v>784</v>
      </c>
      <c r="I21" s="387" t="s">
        <v>768</v>
      </c>
      <c r="J21" s="387" t="s">
        <v>768</v>
      </c>
      <c r="K21" s="387" t="s">
        <v>768</v>
      </c>
      <c r="L21" s="387" t="s">
        <v>768</v>
      </c>
      <c r="M21" s="387" t="s">
        <v>768</v>
      </c>
    </row>
    <row r="22" spans="1:13" ht="48" thickBot="1" x14ac:dyDescent="0.3">
      <c r="A22" s="872"/>
      <c r="B22" s="388" t="s">
        <v>785</v>
      </c>
      <c r="C22" s="388" t="s">
        <v>786</v>
      </c>
      <c r="D22" s="388" t="s">
        <v>787</v>
      </c>
      <c r="E22" s="388" t="s">
        <v>788</v>
      </c>
      <c r="F22" s="388" t="s">
        <v>789</v>
      </c>
      <c r="G22" s="32"/>
      <c r="H22" s="872"/>
      <c r="I22" s="388" t="s">
        <v>790</v>
      </c>
      <c r="J22" s="388" t="s">
        <v>791</v>
      </c>
      <c r="K22" s="388" t="s">
        <v>792</v>
      </c>
      <c r="L22" s="388" t="s">
        <v>793</v>
      </c>
      <c r="M22" s="388" t="s">
        <v>794</v>
      </c>
    </row>
    <row r="23" spans="1:13" ht="16.5" thickBot="1" x14ac:dyDescent="0.3">
      <c r="A23" s="872"/>
      <c r="B23" s="389" t="s">
        <v>795</v>
      </c>
      <c r="C23" s="389" t="s">
        <v>751</v>
      </c>
      <c r="D23" s="389" t="s">
        <v>795</v>
      </c>
      <c r="E23" s="389" t="s">
        <v>796</v>
      </c>
      <c r="F23" s="389" t="s">
        <v>797</v>
      </c>
      <c r="G23" s="32"/>
      <c r="H23" s="872"/>
      <c r="I23" s="389" t="s">
        <v>795</v>
      </c>
      <c r="J23" s="389" t="s">
        <v>751</v>
      </c>
      <c r="K23" s="389" t="s">
        <v>795</v>
      </c>
      <c r="L23" s="389" t="s">
        <v>798</v>
      </c>
      <c r="M23" s="389" t="s">
        <v>797</v>
      </c>
    </row>
    <row r="24" spans="1:13" ht="16.5" thickBot="1" x14ac:dyDescent="0.3">
      <c r="A24" s="872" t="s">
        <v>799</v>
      </c>
      <c r="B24" s="387" t="s">
        <v>203</v>
      </c>
      <c r="C24" s="387" t="s">
        <v>203</v>
      </c>
      <c r="D24" s="388" t="s">
        <v>203</v>
      </c>
      <c r="E24" s="388" t="s">
        <v>203</v>
      </c>
      <c r="F24" s="387"/>
      <c r="G24" s="32"/>
      <c r="H24" s="872" t="s">
        <v>799</v>
      </c>
      <c r="I24" s="387" t="s">
        <v>768</v>
      </c>
      <c r="J24" s="387" t="s">
        <v>768</v>
      </c>
      <c r="K24" s="387" t="s">
        <v>768</v>
      </c>
      <c r="L24" s="387" t="s">
        <v>768</v>
      </c>
      <c r="M24" s="387"/>
    </row>
    <row r="25" spans="1:13" ht="32.25" thickBot="1" x14ac:dyDescent="0.3">
      <c r="A25" s="872"/>
      <c r="B25" s="388" t="s">
        <v>800</v>
      </c>
      <c r="C25" s="388" t="s">
        <v>801</v>
      </c>
      <c r="D25" s="388" t="s">
        <v>802</v>
      </c>
      <c r="E25" s="388" t="s">
        <v>803</v>
      </c>
      <c r="F25" s="388" t="s">
        <v>804</v>
      </c>
      <c r="G25" s="32"/>
      <c r="H25" s="872"/>
      <c r="I25" s="388" t="s">
        <v>805</v>
      </c>
      <c r="J25" s="388" t="s">
        <v>806</v>
      </c>
      <c r="K25" s="388" t="s">
        <v>807</v>
      </c>
      <c r="L25" s="388" t="s">
        <v>808</v>
      </c>
      <c r="M25" s="388" t="s">
        <v>809</v>
      </c>
    </row>
    <row r="26" spans="1:13" ht="16.5" thickBot="1" x14ac:dyDescent="0.3">
      <c r="A26" s="872"/>
      <c r="B26" s="389" t="s">
        <v>796</v>
      </c>
      <c r="C26" s="389" t="s">
        <v>751</v>
      </c>
      <c r="D26" s="388" t="s">
        <v>795</v>
      </c>
      <c r="E26" s="389" t="s">
        <v>796</v>
      </c>
      <c r="F26" s="389" t="s">
        <v>797</v>
      </c>
      <c r="G26" s="32"/>
      <c r="H26" s="872"/>
      <c r="I26" s="389" t="s">
        <v>798</v>
      </c>
      <c r="J26" s="389" t="s">
        <v>751</v>
      </c>
      <c r="K26" s="389" t="s">
        <v>795</v>
      </c>
      <c r="L26" s="389" t="s">
        <v>798</v>
      </c>
      <c r="M26" s="389" t="s">
        <v>797</v>
      </c>
    </row>
    <row r="27" spans="1:13" ht="16.5" thickBot="1" x14ac:dyDescent="0.3">
      <c r="A27" s="872" t="s">
        <v>810</v>
      </c>
      <c r="B27" s="387" t="s">
        <v>203</v>
      </c>
      <c r="C27" s="387" t="s">
        <v>203</v>
      </c>
      <c r="D27" s="361"/>
      <c r="E27" s="361"/>
      <c r="F27" s="387" t="s">
        <v>203</v>
      </c>
      <c r="G27" s="32"/>
      <c r="H27" s="872" t="s">
        <v>810</v>
      </c>
      <c r="I27" s="387" t="s">
        <v>768</v>
      </c>
      <c r="J27" s="387" t="s">
        <v>768</v>
      </c>
      <c r="K27" s="361"/>
      <c r="L27" s="361"/>
      <c r="M27" s="387" t="s">
        <v>768</v>
      </c>
    </row>
    <row r="28" spans="1:13" ht="32.25" thickBot="1" x14ac:dyDescent="0.3">
      <c r="A28" s="872"/>
      <c r="B28" s="388" t="s">
        <v>811</v>
      </c>
      <c r="C28" s="388" t="s">
        <v>812</v>
      </c>
      <c r="D28" s="362" t="s">
        <v>813</v>
      </c>
      <c r="E28" s="362" t="s">
        <v>813</v>
      </c>
      <c r="F28" s="388" t="s">
        <v>814</v>
      </c>
      <c r="G28" s="32"/>
      <c r="H28" s="872"/>
      <c r="I28" s="388" t="s">
        <v>815</v>
      </c>
      <c r="J28" s="388" t="s">
        <v>816</v>
      </c>
      <c r="K28" s="362" t="s">
        <v>817</v>
      </c>
      <c r="L28" s="362" t="s">
        <v>817</v>
      </c>
      <c r="M28" s="388" t="s">
        <v>818</v>
      </c>
    </row>
    <row r="29" spans="1:13" ht="16.5" thickBot="1" x14ac:dyDescent="0.3">
      <c r="A29" s="872"/>
      <c r="B29" s="389" t="s">
        <v>796</v>
      </c>
      <c r="C29" s="389" t="s">
        <v>751</v>
      </c>
      <c r="D29" s="363"/>
      <c r="E29" s="363"/>
      <c r="F29" s="389" t="s">
        <v>819</v>
      </c>
      <c r="G29" s="32"/>
      <c r="H29" s="872"/>
      <c r="I29" s="389" t="s">
        <v>798</v>
      </c>
      <c r="J29" s="389" t="s">
        <v>751</v>
      </c>
      <c r="K29" s="363"/>
      <c r="L29" s="363"/>
      <c r="M29" s="390" t="s">
        <v>797</v>
      </c>
    </row>
    <row r="30" spans="1:13" ht="16.5" thickBot="1" x14ac:dyDescent="0.3">
      <c r="A30" s="872" t="s">
        <v>820</v>
      </c>
      <c r="B30" s="361"/>
      <c r="C30" s="361"/>
      <c r="D30" s="361"/>
      <c r="E30" s="361"/>
      <c r="F30" s="387" t="s">
        <v>203</v>
      </c>
      <c r="G30" s="32"/>
      <c r="H30" s="872" t="s">
        <v>820</v>
      </c>
      <c r="I30" s="361"/>
      <c r="J30" s="361"/>
      <c r="K30" s="361"/>
      <c r="L30" s="361"/>
      <c r="M30" s="387" t="s">
        <v>768</v>
      </c>
    </row>
    <row r="31" spans="1:13" ht="16.5" thickBot="1" x14ac:dyDescent="0.3">
      <c r="A31" s="872"/>
      <c r="B31" s="362" t="s">
        <v>813</v>
      </c>
      <c r="C31" s="362" t="s">
        <v>813</v>
      </c>
      <c r="D31" s="362" t="s">
        <v>813</v>
      </c>
      <c r="E31" s="362" t="s">
        <v>813</v>
      </c>
      <c r="F31" s="388" t="s">
        <v>821</v>
      </c>
      <c r="G31" s="32"/>
      <c r="H31" s="872"/>
      <c r="I31" s="362" t="s">
        <v>817</v>
      </c>
      <c r="J31" s="362" t="s">
        <v>817</v>
      </c>
      <c r="K31" s="362" t="s">
        <v>817</v>
      </c>
      <c r="L31" s="362" t="s">
        <v>817</v>
      </c>
      <c r="M31" s="388" t="s">
        <v>822</v>
      </c>
    </row>
    <row r="32" spans="1:13" ht="16.5" thickBot="1" x14ac:dyDescent="0.3">
      <c r="A32" s="872"/>
      <c r="B32" s="363"/>
      <c r="C32" s="363"/>
      <c r="D32" s="363"/>
      <c r="E32" s="363"/>
      <c r="F32" s="389" t="s">
        <v>823</v>
      </c>
      <c r="G32" s="32"/>
      <c r="H32" s="872"/>
      <c r="I32" s="363"/>
      <c r="J32" s="363"/>
      <c r="K32" s="363"/>
      <c r="L32" s="363"/>
      <c r="M32" s="390" t="s">
        <v>797</v>
      </c>
    </row>
    <row r="33" spans="1:13" x14ac:dyDescent="0.25">
      <c r="A33" s="32"/>
      <c r="B33" s="32"/>
      <c r="C33" s="32"/>
      <c r="D33" s="32"/>
      <c r="E33" s="32"/>
      <c r="F33" s="32"/>
      <c r="G33" s="32"/>
      <c r="H33" s="203"/>
      <c r="I33" s="32"/>
      <c r="J33" s="32"/>
      <c r="K33" s="32"/>
      <c r="L33" s="32"/>
      <c r="M33" s="32"/>
    </row>
    <row r="34" spans="1:13" ht="16.5" thickBot="1" x14ac:dyDescent="0.3">
      <c r="A34" s="32"/>
      <c r="B34" s="32"/>
      <c r="C34" s="32"/>
      <c r="D34" s="32"/>
      <c r="E34" s="32"/>
      <c r="F34" s="32"/>
      <c r="G34" s="32"/>
      <c r="H34" s="203"/>
      <c r="I34" s="32"/>
      <c r="J34" s="32"/>
      <c r="K34" s="32"/>
      <c r="L34" s="32"/>
      <c r="M34" s="32"/>
    </row>
    <row r="35" spans="1:13" x14ac:dyDescent="0.25">
      <c r="A35" s="874" t="str">
        <f>A4</f>
        <v>NÖROLOJİ STAJI</v>
      </c>
      <c r="B35" s="874"/>
      <c r="C35" s="874"/>
      <c r="D35" s="874"/>
      <c r="E35" s="874"/>
      <c r="F35" s="874"/>
      <c r="H35" s="874" t="str">
        <f>H4</f>
        <v>NEUROLOGY INTERNSHIP</v>
      </c>
      <c r="I35" s="874"/>
      <c r="J35" s="874"/>
      <c r="K35" s="874"/>
      <c r="L35" s="874"/>
      <c r="M35" s="874"/>
    </row>
    <row r="36" spans="1:13" x14ac:dyDescent="0.25">
      <c r="A36" s="349"/>
      <c r="B36" s="136"/>
      <c r="C36" s="137">
        <f>C5+1</f>
        <v>2</v>
      </c>
      <c r="D36" s="138" t="str">
        <f>D5</f>
        <v>HAFTA</v>
      </c>
      <c r="E36" s="139"/>
      <c r="F36" s="140"/>
      <c r="H36" s="349"/>
      <c r="I36" s="136"/>
      <c r="J36" s="137">
        <f>J5+1</f>
        <v>2</v>
      </c>
      <c r="K36" s="138" t="str">
        <f>K5</f>
        <v>WEEK</v>
      </c>
      <c r="L36" s="139"/>
      <c r="M36" s="140"/>
    </row>
    <row r="37" spans="1:13" ht="16.5" thickBot="1" x14ac:dyDescent="0.3">
      <c r="A37" s="350"/>
      <c r="B37" s="245"/>
      <c r="C37" s="245" t="str">
        <f>C6:H6</f>
        <v>Staj sorumlusu:</v>
      </c>
      <c r="D37" s="366" t="s">
        <v>741</v>
      </c>
      <c r="E37" s="366"/>
      <c r="F37" s="351"/>
      <c r="G37" s="12"/>
      <c r="H37" s="352"/>
      <c r="I37" s="353"/>
      <c r="J37" s="245" t="str">
        <f>J6:O6</f>
        <v>Managers:</v>
      </c>
      <c r="K37" s="245" t="str">
        <f>K6:P6</f>
        <v>Doç.Dr.Mehmet İlker YÖN</v>
      </c>
      <c r="L37" s="245">
        <f>L6:Q6</f>
        <v>0</v>
      </c>
      <c r="M37" s="354"/>
    </row>
    <row r="38" spans="1:13" ht="32.25" thickBot="1" x14ac:dyDescent="0.55000000000000004">
      <c r="A38" s="141" t="s">
        <v>202</v>
      </c>
      <c r="B38" s="142">
        <f>B7+5</f>
        <v>6</v>
      </c>
      <c r="C38" s="142">
        <f>C7+5</f>
        <v>7</v>
      </c>
      <c r="D38" s="142">
        <f>D7+5</f>
        <v>8</v>
      </c>
      <c r="E38" s="142">
        <f>E7+5</f>
        <v>9</v>
      </c>
      <c r="F38" s="142">
        <f>F7+5</f>
        <v>10</v>
      </c>
      <c r="G38" s="217"/>
      <c r="H38" s="141" t="s">
        <v>109</v>
      </c>
      <c r="I38" s="142">
        <f>I7+5</f>
        <v>6</v>
      </c>
      <c r="J38" s="142">
        <f>J7+5</f>
        <v>7</v>
      </c>
      <c r="K38" s="142">
        <f>K7+5</f>
        <v>8</v>
      </c>
      <c r="L38" s="142">
        <f>L7+5</f>
        <v>9</v>
      </c>
      <c r="M38" s="142">
        <f>M7+5</f>
        <v>10</v>
      </c>
    </row>
    <row r="39" spans="1:13" ht="48" thickBot="1" x14ac:dyDescent="0.3">
      <c r="A39" s="925" t="s">
        <v>742</v>
      </c>
      <c r="B39" s="368" t="s">
        <v>743</v>
      </c>
      <c r="C39" s="371" t="s">
        <v>824</v>
      </c>
      <c r="D39" s="368" t="s">
        <v>743</v>
      </c>
      <c r="E39" s="371"/>
      <c r="F39" s="361"/>
      <c r="G39" s="32"/>
      <c r="H39" s="925" t="s">
        <v>742</v>
      </c>
      <c r="I39" s="368" t="s">
        <v>744</v>
      </c>
      <c r="J39" s="369" t="s">
        <v>825</v>
      </c>
      <c r="K39" s="368" t="s">
        <v>744</v>
      </c>
      <c r="L39" s="369"/>
      <c r="M39" s="361"/>
    </row>
    <row r="40" spans="1:13" ht="16.5" thickBot="1" x14ac:dyDescent="0.3">
      <c r="A40" s="926"/>
      <c r="B40" s="391" t="s">
        <v>214</v>
      </c>
      <c r="C40" s="392" t="s">
        <v>826</v>
      </c>
      <c r="D40" s="391" t="s">
        <v>214</v>
      </c>
      <c r="E40" s="374"/>
      <c r="F40" s="362"/>
      <c r="G40" s="32"/>
      <c r="H40" s="926"/>
      <c r="I40" s="391" t="s">
        <v>215</v>
      </c>
      <c r="J40" s="392" t="s">
        <v>827</v>
      </c>
      <c r="K40" s="391" t="s">
        <v>215</v>
      </c>
      <c r="L40" s="392"/>
      <c r="M40" s="361"/>
    </row>
    <row r="41" spans="1:13" ht="16.5" thickBot="1" x14ac:dyDescent="0.3">
      <c r="A41" s="876"/>
      <c r="B41" s="377" t="s">
        <v>796</v>
      </c>
      <c r="C41" s="378" t="s">
        <v>207</v>
      </c>
      <c r="D41" s="393" t="s">
        <v>828</v>
      </c>
      <c r="E41" s="379"/>
      <c r="F41" s="363"/>
      <c r="G41" s="32"/>
      <c r="H41" s="876"/>
      <c r="I41" s="377" t="s">
        <v>798</v>
      </c>
      <c r="J41" s="378" t="s">
        <v>294</v>
      </c>
      <c r="K41" s="384" t="s">
        <v>829</v>
      </c>
      <c r="L41" s="379"/>
      <c r="M41" s="361"/>
    </row>
    <row r="42" spans="1:13" ht="48" thickBot="1" x14ac:dyDescent="0.3">
      <c r="A42" s="872" t="s">
        <v>752</v>
      </c>
      <c r="B42" s="368" t="s">
        <v>743</v>
      </c>
      <c r="C42" s="371" t="s">
        <v>824</v>
      </c>
      <c r="D42" s="371" t="s">
        <v>824</v>
      </c>
      <c r="E42" s="394" t="s">
        <v>830</v>
      </c>
      <c r="F42" s="392"/>
      <c r="G42" s="32"/>
      <c r="H42" s="872" t="s">
        <v>752</v>
      </c>
      <c r="I42" s="368" t="s">
        <v>744</v>
      </c>
      <c r="J42" s="369" t="s">
        <v>825</v>
      </c>
      <c r="K42" s="369" t="s">
        <v>825</v>
      </c>
      <c r="L42" s="395" t="s">
        <v>831</v>
      </c>
      <c r="M42" s="392"/>
    </row>
    <row r="43" spans="1:13" ht="16.5" thickBot="1" x14ac:dyDescent="0.3">
      <c r="A43" s="872"/>
      <c r="B43" s="391" t="s">
        <v>214</v>
      </c>
      <c r="C43" s="392" t="s">
        <v>826</v>
      </c>
      <c r="D43" s="392" t="s">
        <v>826</v>
      </c>
      <c r="E43" s="396" t="s">
        <v>828</v>
      </c>
      <c r="F43" s="397" t="s">
        <v>832</v>
      </c>
      <c r="G43" s="32"/>
      <c r="H43" s="872"/>
      <c r="I43" s="391" t="s">
        <v>215</v>
      </c>
      <c r="J43" s="392" t="s">
        <v>827</v>
      </c>
      <c r="K43" s="392" t="s">
        <v>827</v>
      </c>
      <c r="L43" s="396" t="s">
        <v>828</v>
      </c>
      <c r="M43" s="397" t="s">
        <v>833</v>
      </c>
    </row>
    <row r="44" spans="1:13" ht="16.5" thickBot="1" x14ac:dyDescent="0.3">
      <c r="A44" s="872"/>
      <c r="B44" s="377" t="s">
        <v>795</v>
      </c>
      <c r="C44" s="378" t="s">
        <v>207</v>
      </c>
      <c r="D44" s="378" t="s">
        <v>207</v>
      </c>
      <c r="E44" s="379"/>
      <c r="F44" s="392"/>
      <c r="G44" s="32"/>
      <c r="H44" s="872"/>
      <c r="I44" s="377" t="s">
        <v>795</v>
      </c>
      <c r="J44" s="378" t="s">
        <v>294</v>
      </c>
      <c r="K44" s="378" t="s">
        <v>294</v>
      </c>
      <c r="L44" s="379"/>
      <c r="M44" s="392"/>
    </row>
    <row r="45" spans="1:13" ht="48" thickBot="1" x14ac:dyDescent="0.3">
      <c r="A45" s="872" t="s">
        <v>766</v>
      </c>
      <c r="B45" s="371" t="s">
        <v>824</v>
      </c>
      <c r="C45" s="371" t="s">
        <v>824</v>
      </c>
      <c r="D45" s="371" t="s">
        <v>824</v>
      </c>
      <c r="E45" s="371"/>
      <c r="F45" s="397" t="s">
        <v>207</v>
      </c>
      <c r="G45" s="32"/>
      <c r="H45" s="872" t="s">
        <v>766</v>
      </c>
      <c r="I45" s="369" t="s">
        <v>825</v>
      </c>
      <c r="J45" s="369" t="s">
        <v>825</v>
      </c>
      <c r="K45" s="369" t="s">
        <v>825</v>
      </c>
      <c r="L45" s="369"/>
      <c r="M45" s="397" t="s">
        <v>834</v>
      </c>
    </row>
    <row r="46" spans="1:13" ht="16.5" thickBot="1" x14ac:dyDescent="0.3">
      <c r="A46" s="872"/>
      <c r="B46" s="392" t="s">
        <v>826</v>
      </c>
      <c r="C46" s="392" t="s">
        <v>826</v>
      </c>
      <c r="D46" s="392" t="s">
        <v>826</v>
      </c>
      <c r="E46" s="374"/>
      <c r="F46" s="392"/>
      <c r="G46" s="32"/>
      <c r="H46" s="872"/>
      <c r="I46" s="392" t="s">
        <v>827</v>
      </c>
      <c r="J46" s="392" t="s">
        <v>827</v>
      </c>
      <c r="K46" s="392" t="s">
        <v>827</v>
      </c>
      <c r="L46" s="392"/>
      <c r="M46" s="392"/>
    </row>
    <row r="47" spans="1:13" ht="16.5" thickBot="1" x14ac:dyDescent="0.3">
      <c r="A47" s="872"/>
      <c r="B47" s="378" t="s">
        <v>207</v>
      </c>
      <c r="C47" s="378" t="s">
        <v>207</v>
      </c>
      <c r="D47" s="378" t="s">
        <v>207</v>
      </c>
      <c r="E47" s="379"/>
      <c r="F47" s="392"/>
      <c r="G47" s="32"/>
      <c r="H47" s="872"/>
      <c r="I47" s="378" t="s">
        <v>294</v>
      </c>
      <c r="J47" s="378" t="s">
        <v>294</v>
      </c>
      <c r="K47" s="378" t="s">
        <v>294</v>
      </c>
      <c r="L47" s="379"/>
      <c r="M47" s="392"/>
    </row>
    <row r="48" spans="1:13" ht="48" thickBot="1" x14ac:dyDescent="0.3">
      <c r="A48" s="872" t="s">
        <v>775</v>
      </c>
      <c r="B48" s="371" t="s">
        <v>824</v>
      </c>
      <c r="C48" s="371" t="s">
        <v>824</v>
      </c>
      <c r="D48" s="371" t="s">
        <v>824</v>
      </c>
      <c r="E48" s="371"/>
      <c r="F48" s="392"/>
      <c r="G48" s="32"/>
      <c r="H48" s="872" t="s">
        <v>775</v>
      </c>
      <c r="I48" s="369" t="s">
        <v>825</v>
      </c>
      <c r="J48" s="369" t="s">
        <v>825</v>
      </c>
      <c r="K48" s="369" t="s">
        <v>825</v>
      </c>
      <c r="L48" s="369"/>
      <c r="M48" s="392"/>
    </row>
    <row r="49" spans="1:13" ht="16.5" thickBot="1" x14ac:dyDescent="0.3">
      <c r="A49" s="872"/>
      <c r="B49" s="392" t="s">
        <v>826</v>
      </c>
      <c r="C49" s="392" t="s">
        <v>826</v>
      </c>
      <c r="D49" s="392" t="s">
        <v>826</v>
      </c>
      <c r="E49" s="374"/>
      <c r="F49" s="392"/>
      <c r="G49" s="32"/>
      <c r="H49" s="872"/>
      <c r="I49" s="392" t="s">
        <v>827</v>
      </c>
      <c r="J49" s="392" t="s">
        <v>827</v>
      </c>
      <c r="K49" s="392" t="s">
        <v>827</v>
      </c>
      <c r="L49" s="392"/>
      <c r="M49" s="392"/>
    </row>
    <row r="50" spans="1:13" ht="16.5" thickBot="1" x14ac:dyDescent="0.3">
      <c r="A50" s="872"/>
      <c r="B50" s="378" t="s">
        <v>207</v>
      </c>
      <c r="C50" s="378" t="s">
        <v>207</v>
      </c>
      <c r="D50" s="378" t="s">
        <v>207</v>
      </c>
      <c r="E50" s="379"/>
      <c r="F50" s="392"/>
      <c r="G50" s="32"/>
      <c r="H50" s="872"/>
      <c r="I50" s="378" t="s">
        <v>294</v>
      </c>
      <c r="J50" s="378" t="s">
        <v>294</v>
      </c>
      <c r="K50" s="378" t="s">
        <v>294</v>
      </c>
      <c r="L50" s="379"/>
      <c r="M50" s="392"/>
    </row>
    <row r="51" spans="1:13" ht="16.5" thickBot="1" x14ac:dyDescent="0.3">
      <c r="A51" s="220"/>
      <c r="B51" s="218" t="s">
        <v>205</v>
      </c>
      <c r="C51" s="218" t="s">
        <v>205</v>
      </c>
      <c r="D51" s="218" t="s">
        <v>205</v>
      </c>
      <c r="E51" s="218" t="s">
        <v>205</v>
      </c>
      <c r="F51" s="218" t="s">
        <v>205</v>
      </c>
      <c r="G51" s="203"/>
      <c r="H51" s="220"/>
      <c r="I51" s="233" t="s">
        <v>208</v>
      </c>
      <c r="J51" s="233" t="s">
        <v>208</v>
      </c>
      <c r="K51" s="218" t="s">
        <v>208</v>
      </c>
      <c r="L51" s="218" t="s">
        <v>208</v>
      </c>
      <c r="M51" s="233" t="s">
        <v>208</v>
      </c>
    </row>
    <row r="52" spans="1:13" ht="16.5" thickBot="1" x14ac:dyDescent="0.3">
      <c r="A52" s="872" t="s">
        <v>784</v>
      </c>
      <c r="B52" s="398" t="s">
        <v>203</v>
      </c>
      <c r="C52" s="387" t="s">
        <v>203</v>
      </c>
      <c r="D52" s="387" t="s">
        <v>203</v>
      </c>
      <c r="E52" s="371" t="s">
        <v>729</v>
      </c>
      <c r="F52" s="361"/>
      <c r="G52" s="32"/>
      <c r="H52" s="872" t="s">
        <v>784</v>
      </c>
      <c r="I52" s="388" t="s">
        <v>768</v>
      </c>
      <c r="J52" s="387" t="s">
        <v>768</v>
      </c>
      <c r="K52" s="387" t="s">
        <v>768</v>
      </c>
      <c r="L52" s="369" t="s">
        <v>206</v>
      </c>
    </row>
    <row r="53" spans="1:13" ht="32.25" thickBot="1" x14ac:dyDescent="0.3">
      <c r="A53" s="872"/>
      <c r="B53" s="388" t="s">
        <v>835</v>
      </c>
      <c r="C53" s="388" t="s">
        <v>836</v>
      </c>
      <c r="D53" s="388" t="s">
        <v>837</v>
      </c>
      <c r="E53" s="374" t="s">
        <v>747</v>
      </c>
      <c r="F53" s="362"/>
      <c r="G53" s="32"/>
      <c r="H53" s="872"/>
      <c r="I53" s="388" t="s">
        <v>838</v>
      </c>
      <c r="J53" s="388" t="s">
        <v>839</v>
      </c>
      <c r="K53" s="388" t="s">
        <v>840</v>
      </c>
      <c r="L53" s="392" t="s">
        <v>750</v>
      </c>
      <c r="M53" s="362"/>
    </row>
    <row r="54" spans="1:13" ht="16.5" thickBot="1" x14ac:dyDescent="0.3">
      <c r="A54" s="872"/>
      <c r="B54" s="388" t="s">
        <v>751</v>
      </c>
      <c r="C54" s="390" t="s">
        <v>795</v>
      </c>
      <c r="D54" s="389" t="s">
        <v>829</v>
      </c>
      <c r="E54" s="379"/>
      <c r="F54" s="363"/>
      <c r="G54" s="32"/>
      <c r="H54" s="872"/>
      <c r="I54" s="388" t="s">
        <v>751</v>
      </c>
      <c r="J54" s="389" t="s">
        <v>795</v>
      </c>
      <c r="K54" s="389" t="s">
        <v>829</v>
      </c>
      <c r="L54" s="379"/>
      <c r="M54" s="361"/>
    </row>
    <row r="55" spans="1:13" ht="16.5" thickBot="1" x14ac:dyDescent="0.3">
      <c r="A55" s="872" t="s">
        <v>799</v>
      </c>
      <c r="B55" s="387" t="s">
        <v>203</v>
      </c>
      <c r="C55" s="387" t="s">
        <v>203</v>
      </c>
      <c r="D55" s="387" t="s">
        <v>203</v>
      </c>
      <c r="E55" s="371" t="s">
        <v>729</v>
      </c>
      <c r="F55" s="361"/>
      <c r="G55" s="32"/>
      <c r="H55" s="872" t="s">
        <v>799</v>
      </c>
      <c r="I55" s="387" t="s">
        <v>768</v>
      </c>
      <c r="J55" s="387" t="s">
        <v>768</v>
      </c>
      <c r="K55" s="387" t="s">
        <v>768</v>
      </c>
      <c r="L55" s="369" t="s">
        <v>206</v>
      </c>
      <c r="M55" s="361"/>
    </row>
    <row r="56" spans="1:13" ht="16.5" thickBot="1" x14ac:dyDescent="0.3">
      <c r="A56" s="872"/>
      <c r="B56" s="388" t="s">
        <v>841</v>
      </c>
      <c r="C56" s="388" t="s">
        <v>842</v>
      </c>
      <c r="D56" s="388" t="s">
        <v>843</v>
      </c>
      <c r="E56" s="374" t="s">
        <v>747</v>
      </c>
      <c r="F56" s="362"/>
      <c r="G56" s="32"/>
      <c r="H56" s="872"/>
      <c r="I56" s="388" t="s">
        <v>844</v>
      </c>
      <c r="J56" s="388" t="s">
        <v>845</v>
      </c>
      <c r="K56" s="388" t="s">
        <v>846</v>
      </c>
      <c r="L56" s="392" t="s">
        <v>750</v>
      </c>
      <c r="M56" s="362"/>
    </row>
    <row r="57" spans="1:13" ht="16.5" thickBot="1" x14ac:dyDescent="0.3">
      <c r="A57" s="872"/>
      <c r="B57" s="390" t="s">
        <v>795</v>
      </c>
      <c r="C57" s="389" t="s">
        <v>797</v>
      </c>
      <c r="D57" s="389" t="s">
        <v>829</v>
      </c>
      <c r="E57" s="379"/>
      <c r="F57" s="363"/>
      <c r="G57" s="32"/>
      <c r="H57" s="872"/>
      <c r="I57" s="390" t="s">
        <v>795</v>
      </c>
      <c r="J57" s="389" t="s">
        <v>797</v>
      </c>
      <c r="K57" s="389" t="s">
        <v>829</v>
      </c>
      <c r="L57" s="379"/>
      <c r="M57" s="363"/>
    </row>
    <row r="58" spans="1:13" ht="16.5" thickBot="1" x14ac:dyDescent="0.3">
      <c r="A58" s="872" t="s">
        <v>810</v>
      </c>
      <c r="B58" s="399" t="s">
        <v>203</v>
      </c>
      <c r="C58" s="387" t="s">
        <v>203</v>
      </c>
      <c r="D58" s="387" t="s">
        <v>203</v>
      </c>
      <c r="E58" s="371" t="s">
        <v>729</v>
      </c>
      <c r="F58" s="361"/>
      <c r="G58" s="32"/>
      <c r="H58" s="872" t="s">
        <v>810</v>
      </c>
      <c r="I58" s="387" t="s">
        <v>768</v>
      </c>
      <c r="J58" s="387" t="s">
        <v>768</v>
      </c>
      <c r="K58" s="387" t="s">
        <v>768</v>
      </c>
      <c r="L58" s="369" t="s">
        <v>206</v>
      </c>
      <c r="M58" s="361"/>
    </row>
    <row r="59" spans="1:13" ht="32.25" thickBot="1" x14ac:dyDescent="0.3">
      <c r="A59" s="872"/>
      <c r="B59" s="388" t="s">
        <v>847</v>
      </c>
      <c r="C59" s="388" t="s">
        <v>216</v>
      </c>
      <c r="D59" s="388" t="s">
        <v>848</v>
      </c>
      <c r="E59" s="374" t="s">
        <v>747</v>
      </c>
      <c r="F59" s="362"/>
      <c r="G59" s="32"/>
      <c r="H59" s="872"/>
      <c r="I59" s="388" t="s">
        <v>849</v>
      </c>
      <c r="J59" s="388" t="s">
        <v>850</v>
      </c>
      <c r="K59" s="388" t="s">
        <v>851</v>
      </c>
      <c r="L59" s="392" t="s">
        <v>750</v>
      </c>
      <c r="M59" s="362"/>
    </row>
    <row r="60" spans="1:13" ht="16.5" thickBot="1" x14ac:dyDescent="0.3">
      <c r="A60" s="872"/>
      <c r="B60" s="389" t="s">
        <v>796</v>
      </c>
      <c r="C60" s="389" t="s">
        <v>797</v>
      </c>
      <c r="D60" s="389" t="s">
        <v>829</v>
      </c>
      <c r="E60" s="379"/>
      <c r="F60" s="363"/>
      <c r="G60" s="32"/>
      <c r="H60" s="872"/>
      <c r="I60" s="390" t="s">
        <v>798</v>
      </c>
      <c r="J60" s="389" t="s">
        <v>797</v>
      </c>
      <c r="K60" s="389" t="s">
        <v>829</v>
      </c>
      <c r="L60" s="379"/>
      <c r="M60" s="363"/>
    </row>
    <row r="61" spans="1:13" ht="16.5" thickBot="1" x14ac:dyDescent="0.3">
      <c r="A61" s="872" t="s">
        <v>820</v>
      </c>
      <c r="B61" s="361"/>
      <c r="C61" s="368" t="s">
        <v>743</v>
      </c>
      <c r="D61" s="387" t="s">
        <v>203</v>
      </c>
      <c r="E61" s="361"/>
      <c r="F61" s="361"/>
      <c r="G61" s="32"/>
      <c r="H61" s="872" t="s">
        <v>820</v>
      </c>
      <c r="I61" s="361"/>
      <c r="J61" s="368" t="s">
        <v>744</v>
      </c>
      <c r="K61" s="387" t="s">
        <v>768</v>
      </c>
      <c r="L61" s="361"/>
      <c r="M61" s="361"/>
    </row>
    <row r="62" spans="1:13" ht="16.5" thickBot="1" x14ac:dyDescent="0.3">
      <c r="A62" s="872"/>
      <c r="B62" s="362" t="s">
        <v>813</v>
      </c>
      <c r="C62" s="391" t="s">
        <v>214</v>
      </c>
      <c r="D62" s="388" t="s">
        <v>852</v>
      </c>
      <c r="E62" s="362"/>
      <c r="F62" s="362"/>
      <c r="G62" s="32"/>
      <c r="H62" s="872"/>
      <c r="I62" s="362" t="s">
        <v>817</v>
      </c>
      <c r="J62" s="391" t="s">
        <v>215</v>
      </c>
      <c r="K62" s="388" t="s">
        <v>853</v>
      </c>
      <c r="L62" s="362"/>
      <c r="M62" s="362"/>
    </row>
    <row r="63" spans="1:13" ht="16.5" thickBot="1" x14ac:dyDescent="0.3">
      <c r="A63" s="872"/>
      <c r="B63" s="363"/>
      <c r="C63" s="384" t="s">
        <v>797</v>
      </c>
      <c r="D63" s="389" t="s">
        <v>829</v>
      </c>
      <c r="E63" s="363"/>
      <c r="F63" s="363"/>
      <c r="G63" s="32"/>
      <c r="H63" s="872"/>
      <c r="I63" s="363"/>
      <c r="J63" s="384" t="s">
        <v>797</v>
      </c>
      <c r="K63" s="389" t="s">
        <v>829</v>
      </c>
      <c r="L63" s="363"/>
      <c r="M63" s="363"/>
    </row>
  </sheetData>
  <mergeCells count="38">
    <mergeCell ref="A61:A63"/>
    <mergeCell ref="H61:H63"/>
    <mergeCell ref="A52:A54"/>
    <mergeCell ref="H52:H54"/>
    <mergeCell ref="A55:A57"/>
    <mergeCell ref="H55:H57"/>
    <mergeCell ref="A58:A60"/>
    <mergeCell ref="H58:H60"/>
    <mergeCell ref="A42:A44"/>
    <mergeCell ref="H42:H44"/>
    <mergeCell ref="A45:A47"/>
    <mergeCell ref="H45:H47"/>
    <mergeCell ref="A48:A50"/>
    <mergeCell ref="H48:H50"/>
    <mergeCell ref="A30:A32"/>
    <mergeCell ref="H30:H32"/>
    <mergeCell ref="A35:F35"/>
    <mergeCell ref="H35:M35"/>
    <mergeCell ref="A39:A41"/>
    <mergeCell ref="H39:H41"/>
    <mergeCell ref="A21:A23"/>
    <mergeCell ref="H21:H23"/>
    <mergeCell ref="A24:A26"/>
    <mergeCell ref="H24:H26"/>
    <mergeCell ref="A27:A29"/>
    <mergeCell ref="H27:H29"/>
    <mergeCell ref="A11:A13"/>
    <mergeCell ref="H11:H13"/>
    <mergeCell ref="A14:A16"/>
    <mergeCell ref="H14:H16"/>
    <mergeCell ref="A17:A19"/>
    <mergeCell ref="H17:H19"/>
    <mergeCell ref="A1:F1"/>
    <mergeCell ref="H1:M1"/>
    <mergeCell ref="A4:F4"/>
    <mergeCell ref="H4:M4"/>
    <mergeCell ref="A8:A10"/>
    <mergeCell ref="H8:H10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N31"/>
  <sheetViews>
    <sheetView topLeftCell="A10" zoomScale="70" zoomScaleNormal="70" workbookViewId="0">
      <selection activeCell="I1" sqref="I1:N1"/>
    </sheetView>
  </sheetViews>
  <sheetFormatPr defaultColWidth="11" defaultRowHeight="15.75" x14ac:dyDescent="0.25"/>
  <cols>
    <col min="1" max="1" width="2.5" customWidth="1"/>
    <col min="2" max="2" width="12" customWidth="1"/>
    <col min="3" max="7" width="31" customWidth="1"/>
    <col min="8" max="8" width="2.5" customWidth="1"/>
    <col min="9" max="9" width="12" customWidth="1"/>
    <col min="10" max="14" width="31" customWidth="1"/>
  </cols>
  <sheetData>
    <row r="1" spans="2:14" ht="21.75" thickBot="1" x14ac:dyDescent="0.3">
      <c r="B1" s="873" t="s">
        <v>327</v>
      </c>
      <c r="C1" s="873"/>
      <c r="D1" s="873"/>
      <c r="E1" s="873"/>
      <c r="F1" s="873"/>
      <c r="G1" s="873"/>
      <c r="H1" s="202"/>
      <c r="I1" s="873" t="s">
        <v>328</v>
      </c>
      <c r="J1" s="873"/>
      <c r="K1" s="873"/>
      <c r="L1" s="873"/>
      <c r="M1" s="873"/>
      <c r="N1" s="873"/>
    </row>
    <row r="2" spans="2:14" ht="16.5" thickBot="1" x14ac:dyDescent="0.3">
      <c r="B2" s="364"/>
      <c r="C2" s="365"/>
      <c r="D2" s="365"/>
      <c r="E2" s="365"/>
      <c r="F2" s="365"/>
      <c r="G2" s="32"/>
      <c r="H2" s="32"/>
      <c r="I2" s="364"/>
      <c r="J2" s="365"/>
      <c r="K2" s="365"/>
      <c r="L2" s="365"/>
      <c r="M2" s="365"/>
      <c r="N2" s="365"/>
    </row>
    <row r="3" spans="2:14" x14ac:dyDescent="0.25">
      <c r="B3" s="874" t="s">
        <v>1538</v>
      </c>
      <c r="C3" s="874"/>
      <c r="D3" s="874"/>
      <c r="E3" s="874"/>
      <c r="F3" s="874"/>
      <c r="G3" s="874"/>
      <c r="I3" s="874" t="s">
        <v>1539</v>
      </c>
      <c r="J3" s="874"/>
      <c r="K3" s="874"/>
      <c r="L3" s="874"/>
      <c r="M3" s="874"/>
      <c r="N3" s="874"/>
    </row>
    <row r="4" spans="2:14" x14ac:dyDescent="0.25">
      <c r="B4" s="349"/>
      <c r="C4" s="136"/>
      <c r="D4" s="137"/>
      <c r="E4" s="138"/>
      <c r="F4" s="139"/>
      <c r="G4" s="140"/>
      <c r="I4" s="349"/>
      <c r="J4" s="136"/>
      <c r="K4" s="137"/>
      <c r="L4" s="138"/>
      <c r="M4" s="139"/>
      <c r="N4" s="140"/>
    </row>
    <row r="5" spans="2:14" ht="16.5" thickBot="1" x14ac:dyDescent="0.3">
      <c r="B5" s="686"/>
      <c r="C5" s="687"/>
      <c r="D5" s="687" t="s">
        <v>356</v>
      </c>
      <c r="E5" s="687" t="s">
        <v>1540</v>
      </c>
      <c r="F5" s="687"/>
      <c r="G5" s="688"/>
      <c r="H5" s="12"/>
      <c r="I5" s="352"/>
      <c r="J5" s="353"/>
      <c r="K5" s="689" t="s">
        <v>358</v>
      </c>
      <c r="L5" s="689" t="s">
        <v>1540</v>
      </c>
      <c r="M5" s="245"/>
      <c r="N5" s="354"/>
    </row>
    <row r="6" spans="2:14" ht="32.25" thickBot="1" x14ac:dyDescent="0.55000000000000004">
      <c r="B6" s="690" t="s">
        <v>202</v>
      </c>
      <c r="C6" s="691">
        <v>1</v>
      </c>
      <c r="D6" s="691">
        <v>2</v>
      </c>
      <c r="E6" s="691">
        <v>3</v>
      </c>
      <c r="F6" s="691">
        <v>4</v>
      </c>
      <c r="G6" s="691">
        <v>5</v>
      </c>
      <c r="H6" s="217"/>
      <c r="I6" s="141" t="s">
        <v>109</v>
      </c>
      <c r="J6" s="142">
        <v>1</v>
      </c>
      <c r="K6" s="142">
        <v>2</v>
      </c>
      <c r="L6" s="142">
        <v>3</v>
      </c>
      <c r="M6" s="142">
        <v>4</v>
      </c>
      <c r="N6" s="142">
        <v>5</v>
      </c>
    </row>
    <row r="7" spans="2:14" ht="16.5" thickBot="1" x14ac:dyDescent="0.3">
      <c r="B7" s="950" t="s">
        <v>359</v>
      </c>
      <c r="C7" s="693" t="s">
        <v>1541</v>
      </c>
      <c r="D7" s="693" t="s">
        <v>203</v>
      </c>
      <c r="E7" s="693" t="s">
        <v>1541</v>
      </c>
      <c r="F7" s="693" t="s">
        <v>1541</v>
      </c>
      <c r="G7" s="694"/>
      <c r="H7" s="32"/>
      <c r="I7" s="876" t="s">
        <v>359</v>
      </c>
      <c r="J7" s="693" t="s">
        <v>204</v>
      </c>
      <c r="K7" s="693" t="s">
        <v>204</v>
      </c>
      <c r="L7" s="693" t="s">
        <v>204</v>
      </c>
      <c r="M7" s="693" t="s">
        <v>204</v>
      </c>
      <c r="N7" s="361"/>
    </row>
    <row r="8" spans="2:14" ht="30.75" thickBot="1" x14ac:dyDescent="0.3">
      <c r="B8" s="950"/>
      <c r="C8" s="695" t="s">
        <v>1542</v>
      </c>
      <c r="D8" s="695" t="s">
        <v>1543</v>
      </c>
      <c r="E8" s="695" t="s">
        <v>1544</v>
      </c>
      <c r="F8" s="695" t="s">
        <v>1545</v>
      </c>
      <c r="G8" s="696"/>
      <c r="H8" s="32"/>
      <c r="I8" s="876"/>
      <c r="J8" s="695" t="s">
        <v>1546</v>
      </c>
      <c r="K8" s="695" t="s">
        <v>1547</v>
      </c>
      <c r="L8" s="695" t="s">
        <v>1548</v>
      </c>
      <c r="M8" s="695" t="s">
        <v>1549</v>
      </c>
      <c r="N8" s="362"/>
    </row>
    <row r="9" spans="2:14" ht="16.5" thickBot="1" x14ac:dyDescent="0.3">
      <c r="B9" s="950"/>
      <c r="C9" s="697" t="s">
        <v>1540</v>
      </c>
      <c r="D9" s="697" t="s">
        <v>1550</v>
      </c>
      <c r="E9" s="697" t="s">
        <v>1551</v>
      </c>
      <c r="F9" s="697" t="s">
        <v>1552</v>
      </c>
      <c r="G9" s="698"/>
      <c r="H9" s="32"/>
      <c r="I9" s="876"/>
      <c r="J9" s="697" t="s">
        <v>1540</v>
      </c>
      <c r="K9" s="697" t="s">
        <v>1550</v>
      </c>
      <c r="L9" s="697" t="s">
        <v>1551</v>
      </c>
      <c r="M9" s="697" t="s">
        <v>1552</v>
      </c>
      <c r="N9" s="363"/>
    </row>
    <row r="10" spans="2:14" ht="16.5" thickBot="1" x14ac:dyDescent="0.3">
      <c r="B10" s="950" t="s">
        <v>373</v>
      </c>
      <c r="C10" s="693" t="s">
        <v>1541</v>
      </c>
      <c r="D10" s="693" t="s">
        <v>203</v>
      </c>
      <c r="E10" s="693" t="s">
        <v>1541</v>
      </c>
      <c r="F10" s="693" t="s">
        <v>1541</v>
      </c>
      <c r="G10" s="694"/>
      <c r="H10" s="32"/>
      <c r="I10" s="872" t="s">
        <v>373</v>
      </c>
      <c r="J10" s="693" t="s">
        <v>204</v>
      </c>
      <c r="K10" s="693" t="s">
        <v>204</v>
      </c>
      <c r="L10" s="693" t="s">
        <v>204</v>
      </c>
      <c r="M10" s="693" t="s">
        <v>204</v>
      </c>
      <c r="N10" s="361"/>
    </row>
    <row r="11" spans="2:14" ht="30.75" thickBot="1" x14ac:dyDescent="0.3">
      <c r="B11" s="950"/>
      <c r="C11" s="695" t="s">
        <v>1553</v>
      </c>
      <c r="D11" s="695" t="s">
        <v>1554</v>
      </c>
      <c r="E11" s="695" t="s">
        <v>1555</v>
      </c>
      <c r="F11" s="695" t="s">
        <v>1556</v>
      </c>
      <c r="G11" s="696"/>
      <c r="H11" s="32"/>
      <c r="I11" s="872"/>
      <c r="J11" s="695" t="s">
        <v>1557</v>
      </c>
      <c r="K11" s="699" t="s">
        <v>1558</v>
      </c>
      <c r="L11" s="695" t="s">
        <v>1559</v>
      </c>
      <c r="M11" s="699" t="s">
        <v>1560</v>
      </c>
      <c r="N11" s="362"/>
    </row>
    <row r="12" spans="2:14" ht="16.5" thickBot="1" x14ac:dyDescent="0.3">
      <c r="B12" s="950"/>
      <c r="C12" s="697" t="s">
        <v>1540</v>
      </c>
      <c r="D12" s="697" t="s">
        <v>1550</v>
      </c>
      <c r="E12" s="697" t="s">
        <v>1551</v>
      </c>
      <c r="F12" s="697" t="s">
        <v>1552</v>
      </c>
      <c r="G12" s="698"/>
      <c r="H12" s="32"/>
      <c r="I12" s="872"/>
      <c r="J12" s="697" t="s">
        <v>1540</v>
      </c>
      <c r="K12" s="697" t="s">
        <v>1550</v>
      </c>
      <c r="L12" s="697" t="s">
        <v>1551</v>
      </c>
      <c r="M12" s="697" t="s">
        <v>1552</v>
      </c>
      <c r="N12" s="363"/>
    </row>
    <row r="13" spans="2:14" ht="16.5" thickBot="1" x14ac:dyDescent="0.3">
      <c r="B13" s="950" t="s">
        <v>376</v>
      </c>
      <c r="C13" s="693" t="s">
        <v>1541</v>
      </c>
      <c r="D13" s="693" t="s">
        <v>203</v>
      </c>
      <c r="E13" s="693" t="s">
        <v>1541</v>
      </c>
      <c r="F13" s="693" t="s">
        <v>1541</v>
      </c>
      <c r="G13" s="693"/>
      <c r="H13" s="32"/>
      <c r="I13" s="872" t="s">
        <v>376</v>
      </c>
      <c r="J13" s="693" t="s">
        <v>204</v>
      </c>
      <c r="K13" s="693" t="s">
        <v>204</v>
      </c>
      <c r="L13" s="693" t="s">
        <v>204</v>
      </c>
      <c r="M13" s="693" t="s">
        <v>204</v>
      </c>
      <c r="N13" s="355"/>
    </row>
    <row r="14" spans="2:14" ht="30.75" thickBot="1" x14ac:dyDescent="0.3">
      <c r="B14" s="950"/>
      <c r="C14" s="695" t="s">
        <v>1561</v>
      </c>
      <c r="D14" s="695" t="s">
        <v>1562</v>
      </c>
      <c r="E14" s="695" t="s">
        <v>1563</v>
      </c>
      <c r="F14" s="695" t="s">
        <v>1564</v>
      </c>
      <c r="G14" s="700" t="s">
        <v>1565</v>
      </c>
      <c r="H14" s="32"/>
      <c r="I14" s="872"/>
      <c r="J14" s="695" t="s">
        <v>1566</v>
      </c>
      <c r="K14" s="699" t="s">
        <v>1567</v>
      </c>
      <c r="L14" s="695" t="s">
        <v>1568</v>
      </c>
      <c r="M14" s="699" t="s">
        <v>1569</v>
      </c>
      <c r="N14" s="360" t="s">
        <v>1570</v>
      </c>
    </row>
    <row r="15" spans="2:14" ht="16.5" thickBot="1" x14ac:dyDescent="0.3">
      <c r="B15" s="950"/>
      <c r="C15" s="697" t="s">
        <v>1540</v>
      </c>
      <c r="D15" s="697" t="s">
        <v>1550</v>
      </c>
      <c r="E15" s="697" t="s">
        <v>1551</v>
      </c>
      <c r="F15" s="697" t="s">
        <v>1552</v>
      </c>
      <c r="G15" s="697"/>
      <c r="H15" s="32"/>
      <c r="I15" s="872"/>
      <c r="J15" s="697" t="s">
        <v>1540</v>
      </c>
      <c r="K15" s="697" t="s">
        <v>1550</v>
      </c>
      <c r="L15" s="697" t="s">
        <v>1551</v>
      </c>
      <c r="M15" s="697" t="s">
        <v>1552</v>
      </c>
      <c r="N15" s="358"/>
    </row>
    <row r="16" spans="2:14" ht="16.5" thickBot="1" x14ac:dyDescent="0.3">
      <c r="B16" s="950" t="s">
        <v>382</v>
      </c>
      <c r="C16" s="693"/>
      <c r="D16" s="693"/>
      <c r="E16" s="693"/>
      <c r="F16" s="693"/>
      <c r="G16" s="694"/>
      <c r="H16" s="32"/>
      <c r="I16" s="872" t="s">
        <v>382</v>
      </c>
      <c r="J16" s="355"/>
      <c r="K16" s="355"/>
      <c r="L16" s="355"/>
      <c r="M16" s="355"/>
      <c r="N16" s="361"/>
    </row>
    <row r="17" spans="2:14" ht="16.5" thickBot="1" x14ac:dyDescent="0.3">
      <c r="B17" s="950"/>
      <c r="C17" s="695" t="s">
        <v>729</v>
      </c>
      <c r="D17" s="695" t="s">
        <v>729</v>
      </c>
      <c r="E17" s="695" t="s">
        <v>729</v>
      </c>
      <c r="F17" s="695" t="s">
        <v>729</v>
      </c>
      <c r="G17" s="696"/>
      <c r="H17" s="32"/>
      <c r="I17" s="872"/>
      <c r="J17" s="357" t="s">
        <v>206</v>
      </c>
      <c r="K17" s="357" t="s">
        <v>206</v>
      </c>
      <c r="L17" s="357" t="s">
        <v>206</v>
      </c>
      <c r="M17" s="357" t="s">
        <v>206</v>
      </c>
      <c r="N17" s="362"/>
    </row>
    <row r="18" spans="2:14" ht="16.5" thickBot="1" x14ac:dyDescent="0.3">
      <c r="B18" s="950"/>
      <c r="C18" s="697"/>
      <c r="D18" s="697"/>
      <c r="E18" s="697"/>
      <c r="F18" s="697"/>
      <c r="G18" s="698"/>
      <c r="H18" s="32"/>
      <c r="I18" s="872"/>
      <c r="J18" s="358"/>
      <c r="K18" s="358"/>
      <c r="L18" s="358"/>
      <c r="M18" s="358"/>
      <c r="N18" s="363"/>
    </row>
    <row r="19" spans="2:14" ht="16.5" thickBot="1" x14ac:dyDescent="0.3">
      <c r="B19" s="701" t="s">
        <v>386</v>
      </c>
      <c r="C19" s="692" t="s">
        <v>205</v>
      </c>
      <c r="D19" s="692" t="s">
        <v>205</v>
      </c>
      <c r="E19" s="692" t="s">
        <v>205</v>
      </c>
      <c r="F19" s="692" t="s">
        <v>205</v>
      </c>
      <c r="G19" s="692"/>
      <c r="H19" s="203"/>
      <c r="I19" s="220" t="s">
        <v>386</v>
      </c>
      <c r="J19" s="218" t="s">
        <v>208</v>
      </c>
      <c r="K19" s="218" t="s">
        <v>208</v>
      </c>
      <c r="L19" s="218" t="s">
        <v>208</v>
      </c>
      <c r="M19" s="218" t="s">
        <v>208</v>
      </c>
      <c r="N19" s="218"/>
    </row>
    <row r="20" spans="2:14" ht="16.5" thickBot="1" x14ac:dyDescent="0.3">
      <c r="B20" s="950" t="s">
        <v>387</v>
      </c>
      <c r="C20" s="693"/>
      <c r="D20" s="693"/>
      <c r="E20" s="693"/>
      <c r="F20" s="693"/>
      <c r="G20" s="694"/>
      <c r="H20" s="32"/>
      <c r="I20" s="877" t="s">
        <v>387</v>
      </c>
      <c r="J20" s="355"/>
      <c r="K20" s="355"/>
      <c r="L20" s="355"/>
      <c r="M20" s="355"/>
      <c r="N20" s="361"/>
    </row>
    <row r="21" spans="2:14" ht="16.5" thickBot="1" x14ac:dyDescent="0.3">
      <c r="B21" s="950"/>
      <c r="C21" s="695" t="s">
        <v>729</v>
      </c>
      <c r="D21" s="695" t="s">
        <v>729</v>
      </c>
      <c r="E21" s="695" t="s">
        <v>729</v>
      </c>
      <c r="F21" s="695" t="s">
        <v>729</v>
      </c>
      <c r="G21" s="696"/>
      <c r="H21" s="32"/>
      <c r="I21" s="877"/>
      <c r="J21" s="357" t="s">
        <v>206</v>
      </c>
      <c r="K21" s="357" t="s">
        <v>206</v>
      </c>
      <c r="L21" s="357" t="s">
        <v>206</v>
      </c>
      <c r="M21" s="357" t="s">
        <v>206</v>
      </c>
      <c r="N21" s="362"/>
    </row>
    <row r="22" spans="2:14" ht="16.5" thickBot="1" x14ac:dyDescent="0.3">
      <c r="B22" s="950"/>
      <c r="C22" s="697"/>
      <c r="D22" s="697"/>
      <c r="E22" s="697"/>
      <c r="F22" s="697"/>
      <c r="G22" s="698"/>
      <c r="H22" s="32"/>
      <c r="I22" s="877"/>
      <c r="J22" s="358"/>
      <c r="K22" s="358"/>
      <c r="L22" s="358"/>
      <c r="M22" s="358"/>
      <c r="N22" s="363"/>
    </row>
    <row r="23" spans="2:14" ht="16.5" thickBot="1" x14ac:dyDescent="0.3">
      <c r="B23" s="950" t="s">
        <v>390</v>
      </c>
      <c r="C23" s="693"/>
      <c r="D23" s="693"/>
      <c r="E23" s="693"/>
      <c r="F23" s="693"/>
      <c r="G23" s="694"/>
      <c r="H23" s="32"/>
      <c r="I23" s="872" t="s">
        <v>390</v>
      </c>
      <c r="J23" s="355"/>
      <c r="K23" s="355"/>
      <c r="L23" s="355"/>
      <c r="M23" s="355"/>
      <c r="N23" s="361"/>
    </row>
    <row r="24" spans="2:14" ht="16.5" thickBot="1" x14ac:dyDescent="0.3">
      <c r="B24" s="950"/>
      <c r="C24" s="695" t="s">
        <v>729</v>
      </c>
      <c r="D24" s="695" t="s">
        <v>729</v>
      </c>
      <c r="E24" s="695" t="s">
        <v>729</v>
      </c>
      <c r="F24" s="695" t="s">
        <v>729</v>
      </c>
      <c r="G24" s="696"/>
      <c r="H24" s="32"/>
      <c r="I24" s="872"/>
      <c r="J24" s="357" t="s">
        <v>206</v>
      </c>
      <c r="K24" s="357" t="s">
        <v>206</v>
      </c>
      <c r="L24" s="357" t="s">
        <v>206</v>
      </c>
      <c r="M24" s="357" t="s">
        <v>206</v>
      </c>
      <c r="N24" s="362"/>
    </row>
    <row r="25" spans="2:14" ht="16.5" thickBot="1" x14ac:dyDescent="0.3">
      <c r="B25" s="950"/>
      <c r="C25" s="697"/>
      <c r="D25" s="697"/>
      <c r="E25" s="697"/>
      <c r="F25" s="697"/>
      <c r="G25" s="698"/>
      <c r="H25" s="32"/>
      <c r="I25" s="872"/>
      <c r="J25" s="358"/>
      <c r="K25" s="358"/>
      <c r="L25" s="358"/>
      <c r="M25" s="358"/>
      <c r="N25" s="363"/>
    </row>
    <row r="26" spans="2:14" ht="16.5" thickBot="1" x14ac:dyDescent="0.3">
      <c r="B26" s="950" t="s">
        <v>393</v>
      </c>
      <c r="C26" s="693"/>
      <c r="D26" s="693"/>
      <c r="E26" s="693"/>
      <c r="F26" s="693"/>
      <c r="G26" s="694"/>
      <c r="H26" s="32"/>
      <c r="I26" s="872" t="s">
        <v>393</v>
      </c>
      <c r="J26" s="355"/>
      <c r="K26" s="355"/>
      <c r="L26" s="355"/>
      <c r="M26" s="355"/>
      <c r="N26" s="361"/>
    </row>
    <row r="27" spans="2:14" ht="16.5" thickBot="1" x14ac:dyDescent="0.3">
      <c r="B27" s="950"/>
      <c r="C27" s="695" t="s">
        <v>1571</v>
      </c>
      <c r="D27" s="695" t="s">
        <v>1571</v>
      </c>
      <c r="E27" s="695" t="s">
        <v>1571</v>
      </c>
      <c r="F27" s="695" t="s">
        <v>1571</v>
      </c>
      <c r="G27" s="696"/>
      <c r="H27" s="32"/>
      <c r="I27" s="872"/>
      <c r="J27" s="357" t="s">
        <v>1572</v>
      </c>
      <c r="K27" s="357" t="s">
        <v>1572</v>
      </c>
      <c r="L27" s="357" t="s">
        <v>1572</v>
      </c>
      <c r="M27" s="357" t="s">
        <v>1572</v>
      </c>
      <c r="N27" s="362"/>
    </row>
    <row r="28" spans="2:14" ht="16.5" thickBot="1" x14ac:dyDescent="0.3">
      <c r="B28" s="950"/>
      <c r="C28" s="697"/>
      <c r="D28" s="697"/>
      <c r="E28" s="697"/>
      <c r="F28" s="697"/>
      <c r="G28" s="698"/>
      <c r="H28" s="32"/>
      <c r="I28" s="872"/>
      <c r="J28" s="358"/>
      <c r="K28" s="358"/>
      <c r="L28" s="358"/>
      <c r="M28" s="358"/>
      <c r="N28" s="363"/>
    </row>
    <row r="29" spans="2:14" ht="16.5" thickBot="1" x14ac:dyDescent="0.3">
      <c r="B29" s="950" t="s">
        <v>396</v>
      </c>
      <c r="C29" s="694"/>
      <c r="D29" s="694"/>
      <c r="E29" s="694"/>
      <c r="F29" s="694"/>
      <c r="G29" s="694"/>
      <c r="H29" s="32"/>
      <c r="I29" s="872" t="s">
        <v>396</v>
      </c>
      <c r="J29" s="361"/>
      <c r="K29" s="361"/>
      <c r="L29" s="361"/>
      <c r="M29" s="361"/>
      <c r="N29" s="361"/>
    </row>
    <row r="30" spans="2:14" ht="16.5" thickBot="1" x14ac:dyDescent="0.3">
      <c r="B30" s="950"/>
      <c r="C30" s="696"/>
      <c r="D30" s="696"/>
      <c r="E30" s="696"/>
      <c r="F30" s="696"/>
      <c r="G30" s="696"/>
      <c r="H30" s="32"/>
      <c r="I30" s="872"/>
      <c r="J30" s="362"/>
      <c r="K30" s="362"/>
      <c r="L30" s="362"/>
      <c r="M30" s="362"/>
      <c r="N30" s="362"/>
    </row>
    <row r="31" spans="2:14" ht="16.5" thickBot="1" x14ac:dyDescent="0.3">
      <c r="B31" s="950"/>
      <c r="C31" s="698"/>
      <c r="D31" s="698"/>
      <c r="E31" s="698"/>
      <c r="F31" s="698"/>
      <c r="G31" s="698"/>
      <c r="H31" s="32"/>
      <c r="I31" s="872"/>
      <c r="J31" s="363"/>
      <c r="K31" s="363"/>
      <c r="L31" s="363"/>
      <c r="M31" s="363"/>
      <c r="N31" s="363"/>
    </row>
  </sheetData>
  <mergeCells count="20">
    <mergeCell ref="B1:G1"/>
    <mergeCell ref="I1:N1"/>
    <mergeCell ref="B3:G3"/>
    <mergeCell ref="I3:N3"/>
    <mergeCell ref="B7:B9"/>
    <mergeCell ref="I7:I9"/>
    <mergeCell ref="B10:B12"/>
    <mergeCell ref="I10:I12"/>
    <mergeCell ref="B13:B15"/>
    <mergeCell ref="I13:I15"/>
    <mergeCell ref="B16:B18"/>
    <mergeCell ref="I16:I18"/>
    <mergeCell ref="B29:B31"/>
    <mergeCell ref="I29:I31"/>
    <mergeCell ref="B20:B22"/>
    <mergeCell ref="I20:I22"/>
    <mergeCell ref="B23:B25"/>
    <mergeCell ref="I23:I25"/>
    <mergeCell ref="B26:B28"/>
    <mergeCell ref="I26:I2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4"/>
  <sheetViews>
    <sheetView topLeftCell="A3" zoomScale="80" zoomScaleNormal="80" workbookViewId="0">
      <selection activeCell="C11" sqref="C11"/>
    </sheetView>
  </sheetViews>
  <sheetFormatPr defaultColWidth="11" defaultRowHeight="15.75" x14ac:dyDescent="0.25"/>
  <cols>
    <col min="1" max="1" width="8.5" customWidth="1"/>
    <col min="2" max="2" width="21" customWidth="1"/>
    <col min="3" max="3" width="19.875" bestFit="1" customWidth="1"/>
    <col min="4" max="4" width="24" bestFit="1" customWidth="1"/>
    <col min="5" max="5" width="28" bestFit="1" customWidth="1"/>
    <col min="6" max="6" width="24" bestFit="1" customWidth="1"/>
  </cols>
  <sheetData>
    <row r="1" spans="1:6" x14ac:dyDescent="0.25">
      <c r="A1" s="963" t="s">
        <v>1573</v>
      </c>
      <c r="B1" s="964"/>
      <c r="C1" s="964"/>
      <c r="D1" s="964"/>
      <c r="E1" s="964"/>
      <c r="F1" s="964"/>
    </row>
    <row r="2" spans="1:6" x14ac:dyDescent="0.25">
      <c r="A2" s="964"/>
      <c r="B2" s="898"/>
      <c r="C2" s="898"/>
      <c r="D2" s="898"/>
      <c r="E2" s="898"/>
      <c r="F2" s="898"/>
    </row>
    <row r="3" spans="1:6" ht="18" x14ac:dyDescent="0.25">
      <c r="A3" s="965" t="s">
        <v>1574</v>
      </c>
      <c r="B3" s="964"/>
      <c r="C3" s="966" t="s">
        <v>1707</v>
      </c>
      <c r="D3" s="964"/>
      <c r="E3" s="964"/>
      <c r="F3" s="964"/>
    </row>
    <row r="4" spans="1:6" x14ac:dyDescent="0.25">
      <c r="A4" s="967" t="s">
        <v>356</v>
      </c>
      <c r="B4" s="964"/>
      <c r="C4" s="969" t="s">
        <v>1575</v>
      </c>
      <c r="D4" s="964"/>
      <c r="E4" s="964"/>
      <c r="F4" s="964"/>
    </row>
    <row r="5" spans="1:6" x14ac:dyDescent="0.25">
      <c r="A5" s="964"/>
      <c r="B5" s="898"/>
      <c r="C5" s="964"/>
      <c r="D5" s="898"/>
      <c r="E5" s="898"/>
      <c r="F5" s="898"/>
    </row>
    <row r="6" spans="1:6" x14ac:dyDescent="0.25">
      <c r="A6" s="964"/>
      <c r="B6" s="898"/>
      <c r="C6" s="964"/>
      <c r="D6" s="898"/>
      <c r="E6" s="898"/>
      <c r="F6" s="898"/>
    </row>
    <row r="7" spans="1:6" ht="16.5" thickBot="1" x14ac:dyDescent="0.3">
      <c r="A7" s="968"/>
      <c r="B7" s="968"/>
      <c r="C7" s="968"/>
      <c r="D7" s="968"/>
      <c r="E7" s="968"/>
      <c r="F7" s="968"/>
    </row>
    <row r="8" spans="1:6" ht="18" x14ac:dyDescent="0.25">
      <c r="A8" s="741" t="s">
        <v>1576</v>
      </c>
      <c r="B8" s="742" t="s">
        <v>1577</v>
      </c>
      <c r="C8" s="742" t="s">
        <v>1578</v>
      </c>
      <c r="D8" s="743" t="s">
        <v>1579</v>
      </c>
      <c r="E8" s="742" t="s">
        <v>1580</v>
      </c>
      <c r="F8" s="742" t="s">
        <v>1581</v>
      </c>
    </row>
    <row r="9" spans="1:6" x14ac:dyDescent="0.25">
      <c r="A9" s="962" t="s">
        <v>1708</v>
      </c>
      <c r="B9" s="744" t="s">
        <v>1709</v>
      </c>
      <c r="C9" s="744" t="s">
        <v>1709</v>
      </c>
      <c r="D9" s="744" t="s">
        <v>1709</v>
      </c>
      <c r="E9" s="959" t="s">
        <v>1129</v>
      </c>
      <c r="F9" s="959" t="s">
        <v>1129</v>
      </c>
    </row>
    <row r="10" spans="1:6" ht="16.5" thickBot="1" x14ac:dyDescent="0.3">
      <c r="A10" s="952"/>
      <c r="B10" s="745" t="s">
        <v>1710</v>
      </c>
      <c r="C10" s="745" t="s">
        <v>1710</v>
      </c>
      <c r="D10" s="745" t="s">
        <v>1710</v>
      </c>
      <c r="E10" s="960"/>
      <c r="F10" s="960"/>
    </row>
    <row r="11" spans="1:6" ht="42.75" x14ac:dyDescent="0.25">
      <c r="A11" s="957" t="s">
        <v>1711</v>
      </c>
      <c r="B11" s="746" t="s">
        <v>1712</v>
      </c>
      <c r="C11" s="746" t="s">
        <v>1588</v>
      </c>
      <c r="D11" s="744" t="s">
        <v>1709</v>
      </c>
      <c r="E11" s="744" t="s">
        <v>1709</v>
      </c>
      <c r="F11" s="959" t="s">
        <v>1129</v>
      </c>
    </row>
    <row r="12" spans="1:6" ht="29.25" thickBot="1" x14ac:dyDescent="0.3">
      <c r="A12" s="958"/>
      <c r="B12" s="747" t="s">
        <v>1713</v>
      </c>
      <c r="C12" s="747" t="s">
        <v>1714</v>
      </c>
      <c r="D12" s="745" t="s">
        <v>1710</v>
      </c>
      <c r="E12" s="745" t="s">
        <v>1710</v>
      </c>
      <c r="F12" s="960"/>
    </row>
    <row r="13" spans="1:6" x14ac:dyDescent="0.25">
      <c r="A13" s="951" t="s">
        <v>1593</v>
      </c>
      <c r="B13" s="746"/>
      <c r="C13" s="746"/>
      <c r="D13" s="746"/>
      <c r="E13" s="746"/>
      <c r="F13" s="961"/>
    </row>
    <row r="14" spans="1:6" ht="16.5" thickBot="1" x14ac:dyDescent="0.3">
      <c r="A14" s="952"/>
      <c r="B14" s="747"/>
      <c r="C14" s="747"/>
      <c r="D14" s="747"/>
      <c r="E14" s="747"/>
      <c r="F14" s="958"/>
    </row>
    <row r="15" spans="1:6" ht="28.5" x14ac:dyDescent="0.25">
      <c r="A15" s="951" t="s">
        <v>1715</v>
      </c>
      <c r="B15" s="746" t="s">
        <v>1584</v>
      </c>
      <c r="C15" s="746" t="s">
        <v>1586</v>
      </c>
      <c r="D15" s="746" t="s">
        <v>1591</v>
      </c>
      <c r="E15" s="746" t="s">
        <v>1588</v>
      </c>
      <c r="F15" s="954" t="s">
        <v>1129</v>
      </c>
    </row>
    <row r="16" spans="1:6" ht="29.25" thickBot="1" x14ac:dyDescent="0.3">
      <c r="A16" s="952"/>
      <c r="B16" s="747" t="s">
        <v>1585</v>
      </c>
      <c r="C16" s="747" t="s">
        <v>1713</v>
      </c>
      <c r="D16" s="747" t="s">
        <v>1716</v>
      </c>
      <c r="E16" s="747" t="s">
        <v>1717</v>
      </c>
      <c r="F16" s="954"/>
    </row>
    <row r="17" spans="1:6" ht="28.5" x14ac:dyDescent="0.25">
      <c r="A17" s="951" t="s">
        <v>1718</v>
      </c>
      <c r="B17" s="746" t="s">
        <v>1584</v>
      </c>
      <c r="C17" s="746" t="s">
        <v>1586</v>
      </c>
      <c r="D17" s="746" t="s">
        <v>1591</v>
      </c>
      <c r="E17" s="746" t="s">
        <v>1588</v>
      </c>
      <c r="F17" s="954" t="s">
        <v>1129</v>
      </c>
    </row>
    <row r="18" spans="1:6" ht="29.25" thickBot="1" x14ac:dyDescent="0.3">
      <c r="A18" s="952"/>
      <c r="B18" s="747" t="s">
        <v>1585</v>
      </c>
      <c r="C18" s="747" t="s">
        <v>1713</v>
      </c>
      <c r="D18" s="747" t="s">
        <v>1716</v>
      </c>
      <c r="E18" s="747" t="s">
        <v>1717</v>
      </c>
      <c r="F18" s="955"/>
    </row>
    <row r="19" spans="1:6" ht="28.5" x14ac:dyDescent="0.25">
      <c r="A19" s="951" t="s">
        <v>1719</v>
      </c>
      <c r="B19" s="746" t="s">
        <v>1592</v>
      </c>
      <c r="C19" s="746" t="s">
        <v>1583</v>
      </c>
      <c r="D19" s="746" t="s">
        <v>1720</v>
      </c>
      <c r="E19" s="746" t="s">
        <v>1582</v>
      </c>
      <c r="F19" s="956" t="s">
        <v>1721</v>
      </c>
    </row>
    <row r="20" spans="1:6" ht="16.5" thickBot="1" x14ac:dyDescent="0.3">
      <c r="A20" s="952"/>
      <c r="B20" s="747" t="s">
        <v>1722</v>
      </c>
      <c r="C20" s="747" t="s">
        <v>1590</v>
      </c>
      <c r="D20" s="747" t="s">
        <v>1723</v>
      </c>
      <c r="E20" s="747" t="s">
        <v>1724</v>
      </c>
      <c r="F20" s="956"/>
    </row>
    <row r="21" spans="1:6" ht="28.5" x14ac:dyDescent="0.25">
      <c r="A21" s="951" t="s">
        <v>1725</v>
      </c>
      <c r="B21" s="746" t="s">
        <v>1592</v>
      </c>
      <c r="C21" s="746" t="s">
        <v>1589</v>
      </c>
      <c r="D21" s="746" t="s">
        <v>1587</v>
      </c>
      <c r="E21" s="746" t="s">
        <v>1582</v>
      </c>
      <c r="F21" s="956" t="s">
        <v>1721</v>
      </c>
    </row>
    <row r="22" spans="1:6" ht="16.5" thickBot="1" x14ac:dyDescent="0.3">
      <c r="A22" s="952"/>
      <c r="B22" s="747" t="s">
        <v>1722</v>
      </c>
      <c r="C22" s="747" t="s">
        <v>1590</v>
      </c>
      <c r="D22" s="747" t="s">
        <v>1723</v>
      </c>
      <c r="E22" s="747" t="s">
        <v>1724</v>
      </c>
      <c r="F22" s="956"/>
    </row>
    <row r="23" spans="1:6" x14ac:dyDescent="0.25">
      <c r="A23" s="951" t="s">
        <v>1726</v>
      </c>
      <c r="B23" s="746"/>
      <c r="C23" s="746"/>
      <c r="D23" s="746"/>
      <c r="E23" s="746"/>
      <c r="F23" s="953" t="s">
        <v>420</v>
      </c>
    </row>
    <row r="24" spans="1:6" ht="16.5" thickBot="1" x14ac:dyDescent="0.3">
      <c r="A24" s="952"/>
      <c r="B24" s="747"/>
      <c r="C24" s="747"/>
      <c r="D24" s="747"/>
      <c r="E24" s="747"/>
      <c r="F24" s="953"/>
    </row>
  </sheetData>
  <mergeCells count="22">
    <mergeCell ref="A9:A10"/>
    <mergeCell ref="E9:E10"/>
    <mergeCell ref="F9:F10"/>
    <mergeCell ref="A1:F2"/>
    <mergeCell ref="A3:B3"/>
    <mergeCell ref="C3:F3"/>
    <mergeCell ref="A4:B7"/>
    <mergeCell ref="C4:F7"/>
    <mergeCell ref="A11:A12"/>
    <mergeCell ref="F11:F12"/>
    <mergeCell ref="A13:A14"/>
    <mergeCell ref="F13:F14"/>
    <mergeCell ref="A15:A16"/>
    <mergeCell ref="F15:F16"/>
    <mergeCell ref="A23:A24"/>
    <mergeCell ref="F23:F24"/>
    <mergeCell ref="A17:A18"/>
    <mergeCell ref="F17:F18"/>
    <mergeCell ref="A19:A20"/>
    <mergeCell ref="F19:F20"/>
    <mergeCell ref="A21:A22"/>
    <mergeCell ref="F21:F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98"/>
  <sheetViews>
    <sheetView zoomScaleNormal="100" workbookViewId="0">
      <selection activeCell="N47" sqref="N47"/>
    </sheetView>
  </sheetViews>
  <sheetFormatPr defaultColWidth="8.875" defaultRowHeight="15.75" x14ac:dyDescent="0.25"/>
  <cols>
    <col min="1" max="1" width="12" customWidth="1"/>
    <col min="2" max="2" width="7.875" customWidth="1"/>
    <col min="3" max="3" width="7.5" customWidth="1"/>
    <col min="4" max="4" width="11" customWidth="1"/>
    <col min="5" max="5" width="12.625" customWidth="1"/>
    <col min="6" max="6" width="8" customWidth="1"/>
    <col min="7" max="7" width="6.875" customWidth="1"/>
    <col min="8" max="8" width="11.5" customWidth="1"/>
    <col min="9" max="9" width="10.5" customWidth="1"/>
    <col min="10" max="10" width="10" customWidth="1"/>
    <col min="11" max="11" width="6.5" customWidth="1"/>
    <col min="12" max="12" width="10.875" customWidth="1"/>
    <col min="13" max="13" width="11" customWidth="1"/>
    <col min="14" max="14" width="9" customWidth="1"/>
    <col min="15" max="15" width="6.5" customWidth="1"/>
    <col min="16" max="16" width="11" customWidth="1"/>
    <col min="17" max="17" width="10.5" customWidth="1"/>
    <col min="18" max="18" width="8.5" customWidth="1"/>
    <col min="19" max="19" width="7.5" customWidth="1"/>
    <col min="20" max="20" width="10.375" customWidth="1"/>
    <col min="21" max="21" width="10" customWidth="1"/>
    <col min="22" max="22" width="9" customWidth="1"/>
    <col min="23" max="23" width="7.5" customWidth="1"/>
    <col min="24" max="24" width="6" customWidth="1"/>
    <col min="25" max="25" width="10.875" customWidth="1"/>
    <col min="26" max="26" width="9.5" customWidth="1"/>
    <col min="27" max="27" width="7.5" customWidth="1"/>
    <col min="28" max="28" width="5.5" customWidth="1"/>
    <col min="29" max="29" width="10" customWidth="1"/>
    <col min="30" max="30" width="10.375" customWidth="1"/>
    <col min="31" max="31" width="7.5" customWidth="1"/>
    <col min="32" max="32" width="5.5" customWidth="1"/>
    <col min="33" max="33" width="11" customWidth="1"/>
    <col min="34" max="34" width="10" customWidth="1"/>
    <col min="35" max="35" width="3" customWidth="1"/>
    <col min="36" max="36" width="4.375" customWidth="1"/>
    <col min="37" max="37" width="34.5" customWidth="1"/>
    <col min="38" max="38" width="10" customWidth="1"/>
    <col min="39" max="39" width="37" customWidth="1"/>
    <col min="40" max="40" width="8.375" customWidth="1"/>
    <col min="41" max="41" width="7.875" customWidth="1"/>
    <col min="42" max="1025" width="11" customWidth="1"/>
  </cols>
  <sheetData>
    <row r="1" spans="1:41" ht="13.5" customHeight="1" x14ac:dyDescent="0.25">
      <c r="A1" s="31"/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4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5"/>
      <c r="AJ1" s="35"/>
      <c r="AK1" s="35"/>
      <c r="AL1" s="35"/>
      <c r="AM1" s="35"/>
      <c r="AN1" s="35"/>
    </row>
    <row r="2" spans="1:41" ht="13.5" customHeight="1" x14ac:dyDescent="0.25">
      <c r="A2" s="31"/>
      <c r="B2" s="846" t="s">
        <v>295</v>
      </c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34"/>
      <c r="W2" s="847" t="s">
        <v>317</v>
      </c>
      <c r="X2" s="847"/>
      <c r="Y2" s="847"/>
      <c r="Z2" s="847"/>
      <c r="AA2" s="847"/>
      <c r="AB2" s="847"/>
      <c r="AC2" s="847"/>
      <c r="AD2" s="847"/>
      <c r="AE2" s="847"/>
      <c r="AF2" s="847"/>
      <c r="AG2" s="847"/>
      <c r="AH2" s="847"/>
      <c r="AI2" s="35"/>
      <c r="AJ2" s="35"/>
      <c r="AK2" s="35"/>
      <c r="AL2" s="35"/>
      <c r="AM2" s="35"/>
      <c r="AN2" s="35"/>
    </row>
    <row r="3" spans="1:41" ht="13.5" customHeight="1" x14ac:dyDescent="0.25">
      <c r="A3" s="36"/>
      <c r="B3" s="846"/>
      <c r="C3" s="846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  <c r="P3" s="846"/>
      <c r="Q3" s="846"/>
      <c r="R3" s="846"/>
      <c r="S3" s="846"/>
      <c r="T3" s="846"/>
      <c r="U3" s="846"/>
      <c r="V3" s="37"/>
      <c r="W3" s="847"/>
      <c r="X3" s="847"/>
      <c r="Y3" s="847"/>
      <c r="Z3" s="847"/>
      <c r="AA3" s="847"/>
      <c r="AB3" s="847"/>
      <c r="AC3" s="847"/>
      <c r="AD3" s="847"/>
      <c r="AE3" s="847"/>
      <c r="AF3" s="847"/>
      <c r="AG3" s="847"/>
      <c r="AH3" s="847"/>
      <c r="AI3" s="38"/>
      <c r="AJ3" s="38"/>
      <c r="AK3" s="38"/>
      <c r="AL3" s="38"/>
      <c r="AM3" s="38"/>
      <c r="AN3" s="38"/>
      <c r="AO3" s="38"/>
    </row>
    <row r="4" spans="1:41" ht="20.25" customHeight="1" x14ac:dyDescent="0.25">
      <c r="A4" s="39" t="s">
        <v>143</v>
      </c>
      <c r="B4" s="40" t="s">
        <v>144</v>
      </c>
      <c r="C4" s="848" t="s">
        <v>145</v>
      </c>
      <c r="D4" s="848"/>
      <c r="E4" s="848"/>
      <c r="F4" s="40" t="s">
        <v>144</v>
      </c>
      <c r="G4" s="848" t="s">
        <v>146</v>
      </c>
      <c r="H4" s="848"/>
      <c r="I4" s="848"/>
      <c r="J4" s="40" t="s">
        <v>144</v>
      </c>
      <c r="K4" s="848" t="s">
        <v>147</v>
      </c>
      <c r="L4" s="848"/>
      <c r="M4" s="848"/>
      <c r="N4" s="40" t="s">
        <v>144</v>
      </c>
      <c r="O4" s="848" t="s">
        <v>148</v>
      </c>
      <c r="P4" s="848"/>
      <c r="Q4" s="848"/>
      <c r="R4" s="40" t="s">
        <v>144</v>
      </c>
      <c r="S4" s="848" t="s">
        <v>149</v>
      </c>
      <c r="T4" s="848"/>
      <c r="U4" s="848"/>
      <c r="V4" s="41" t="s">
        <v>143</v>
      </c>
      <c r="W4" s="42" t="s">
        <v>150</v>
      </c>
      <c r="X4" s="848" t="s">
        <v>151</v>
      </c>
      <c r="Y4" s="848"/>
      <c r="Z4" s="848"/>
      <c r="AA4" s="42" t="s">
        <v>150</v>
      </c>
      <c r="AB4" s="848" t="s">
        <v>152</v>
      </c>
      <c r="AC4" s="848"/>
      <c r="AD4" s="848"/>
      <c r="AE4" s="42" t="s">
        <v>150</v>
      </c>
      <c r="AF4" s="848" t="s">
        <v>153</v>
      </c>
      <c r="AG4" s="848"/>
      <c r="AH4" s="848"/>
      <c r="AI4" s="43"/>
      <c r="AJ4" s="844" t="s">
        <v>154</v>
      </c>
      <c r="AK4" s="844"/>
      <c r="AL4" s="844"/>
      <c r="AM4" s="845" t="s">
        <v>155</v>
      </c>
      <c r="AN4" s="845"/>
      <c r="AO4" s="44"/>
    </row>
    <row r="5" spans="1:41" ht="22.5" customHeight="1" thickBot="1" x14ac:dyDescent="0.3">
      <c r="A5" s="45">
        <v>45551</v>
      </c>
      <c r="B5" s="46">
        <f>NETWORKDAYS(D5,E5,$D$29:$D$43)</f>
        <v>15</v>
      </c>
      <c r="C5" s="47" t="s">
        <v>156</v>
      </c>
      <c r="D5" s="48">
        <f>A5</f>
        <v>45551</v>
      </c>
      <c r="E5" s="49">
        <f>WORKDAY(D6,-1,$D$29:$D$43)</f>
        <v>45569</v>
      </c>
      <c r="F5" s="50">
        <f>NETWORKDAYS(H5,I5,$H$29:$H$43)</f>
        <v>10</v>
      </c>
      <c r="G5" s="51" t="s">
        <v>157</v>
      </c>
      <c r="H5" s="52">
        <f>A5</f>
        <v>45551</v>
      </c>
      <c r="I5" s="53">
        <f>WORKDAY(H6,-1,$H$29:$H$43)</f>
        <v>45562</v>
      </c>
      <c r="J5" s="54">
        <f>NETWORKDAYS(L5,M5,L29:L42)</f>
        <v>15</v>
      </c>
      <c r="K5" s="55" t="s">
        <v>158</v>
      </c>
      <c r="L5" s="56">
        <f>H5</f>
        <v>45551</v>
      </c>
      <c r="M5" s="57">
        <f>WORKDAY(L6,-1,$L$29:$L$42)</f>
        <v>45569</v>
      </c>
      <c r="N5" s="58">
        <f>NETWORKDAYS(P5,Q5,$P$29:$P$43)</f>
        <v>10</v>
      </c>
      <c r="O5" s="59" t="s">
        <v>159</v>
      </c>
      <c r="P5" s="60">
        <f>L5</f>
        <v>45551</v>
      </c>
      <c r="Q5" s="61">
        <f>WORKDAY(P6,-1,$P$29:$P$43)</f>
        <v>45562</v>
      </c>
      <c r="R5" s="62">
        <f>NETWORKDAYS(T5,U5,T29:T36)</f>
        <v>10</v>
      </c>
      <c r="S5" s="63" t="s">
        <v>160</v>
      </c>
      <c r="T5" s="64">
        <f>P5</f>
        <v>45551</v>
      </c>
      <c r="U5" s="65">
        <f>WORKDAY(T6,-1,$T$29:$T$43)</f>
        <v>45562</v>
      </c>
      <c r="V5" s="66">
        <f>A5</f>
        <v>45551</v>
      </c>
      <c r="W5" s="67">
        <f>NETWORKDAYS(Y5,Z5,$Y$29:$Y$43)</f>
        <v>15</v>
      </c>
      <c r="X5" s="68" t="s">
        <v>161</v>
      </c>
      <c r="Y5" s="69">
        <f>V5</f>
        <v>45551</v>
      </c>
      <c r="Z5" s="70">
        <f>WORKDAY(Y6,-1,$Y$29:$Y$43)</f>
        <v>45569</v>
      </c>
      <c r="AA5" s="71">
        <f>NETWORKDAYS(AC5,AD5,$AC$29:$AC$43)</f>
        <v>10</v>
      </c>
      <c r="AB5" s="72" t="s">
        <v>162</v>
      </c>
      <c r="AC5" s="73">
        <f>V5</f>
        <v>45551</v>
      </c>
      <c r="AD5" s="74">
        <f>WORKDAY(AC6,-1,$AC$29:$AC$43)</f>
        <v>45562</v>
      </c>
      <c r="AE5" s="75">
        <f>NETWORKDAYS(AG5,AH5,$AG$29:$AG$43)</f>
        <v>10</v>
      </c>
      <c r="AF5" s="76" t="s">
        <v>163</v>
      </c>
      <c r="AG5" s="77">
        <f>V5</f>
        <v>45551</v>
      </c>
      <c r="AH5" s="78">
        <f>WORKDAY(AG6,-1,$AG$29:$AG$43)</f>
        <v>45562</v>
      </c>
      <c r="AI5" s="35"/>
      <c r="AJ5" s="844" t="s">
        <v>164</v>
      </c>
      <c r="AK5" s="844"/>
      <c r="AL5" s="79" t="s">
        <v>165</v>
      </c>
      <c r="AM5" s="80" t="s">
        <v>164</v>
      </c>
      <c r="AN5" s="80" t="s">
        <v>165</v>
      </c>
    </row>
    <row r="6" spans="1:41" ht="13.5" customHeight="1" thickBot="1" x14ac:dyDescent="0.3">
      <c r="A6" s="81"/>
      <c r="B6" s="46">
        <f t="shared" ref="B6:B13" si="0">NETWORKDAYS(D6,E6,$D$29:$D$43)</f>
        <v>5</v>
      </c>
      <c r="C6" s="47" t="s">
        <v>166</v>
      </c>
      <c r="D6" s="48">
        <f>WORKDAY(D5,15,D29:D45)</f>
        <v>45572</v>
      </c>
      <c r="E6" s="49">
        <f t="shared" ref="E6:E12" si="1">WORKDAY(D7,-1,$D$29:$D$43)</f>
        <v>45576</v>
      </c>
      <c r="F6" s="50">
        <f t="shared" ref="F6:F13" si="2">NETWORKDAYS(H6,I6,$H$29:$H$43)</f>
        <v>10</v>
      </c>
      <c r="G6" s="51" t="s">
        <v>167</v>
      </c>
      <c r="H6" s="52">
        <f>WORKDAY(H5,10,H29:H43)</f>
        <v>45565</v>
      </c>
      <c r="I6" s="53">
        <f t="shared" ref="I6:I12" si="3">WORKDAY(H7,-1,$H$29:$H$43)</f>
        <v>45576</v>
      </c>
      <c r="J6" s="54">
        <f t="shared" ref="J6:J12" si="4">NETWORKDAYS(L6,M6,L30:L43)</f>
        <v>5</v>
      </c>
      <c r="K6" s="55" t="s">
        <v>168</v>
      </c>
      <c r="L6" s="56">
        <f>WORKDAY(L5,15,L29:L343)</f>
        <v>45572</v>
      </c>
      <c r="M6" s="57">
        <f t="shared" ref="M6:M12" si="5">WORKDAY(L7,-1,$L$29:$L$42)</f>
        <v>45576</v>
      </c>
      <c r="N6" s="58">
        <f>NETWORKDAYS(P6,Q6,$P$29:$P$43)</f>
        <v>10</v>
      </c>
      <c r="O6" s="59" t="s">
        <v>169</v>
      </c>
      <c r="P6" s="60">
        <f>WORKDAY(P5,10,P29:P43)</f>
        <v>45565</v>
      </c>
      <c r="Q6" s="61">
        <f t="shared" ref="Q6:Q12" si="6">WORKDAY(P7,-1,$P$29:$P$43)</f>
        <v>45576</v>
      </c>
      <c r="R6" s="62">
        <f>NETWORKDAYS(T6,U6,T29:T36)</f>
        <v>10</v>
      </c>
      <c r="S6" s="63" t="s">
        <v>170</v>
      </c>
      <c r="T6" s="64">
        <f>WORKDAY(T5,10,T29:T43)</f>
        <v>45565</v>
      </c>
      <c r="U6" s="65">
        <f t="shared" ref="U6:U12" si="7">WORKDAY(T7,-1,$T$29:$T$43)</f>
        <v>45576</v>
      </c>
      <c r="V6" s="82"/>
      <c r="W6" s="67">
        <f t="shared" ref="W6:W13" si="8">NETWORKDAYS(Y6,Z6,$Y$29:$Y$43)</f>
        <v>5</v>
      </c>
      <c r="X6" s="68" t="s">
        <v>351</v>
      </c>
      <c r="Y6" s="69">
        <f>WORKDAY(Y5,15,Y29:Y43)</f>
        <v>45572</v>
      </c>
      <c r="Z6" s="70">
        <f t="shared" ref="Z6:Z12" si="9">WORKDAY(Y7,-1,$Y$29:$Y$43)</f>
        <v>45576</v>
      </c>
      <c r="AA6" s="71">
        <f t="shared" ref="AA6:AA13" si="10">NETWORKDAYS(AC6,AD6,$AC$29:$AC$43)</f>
        <v>10</v>
      </c>
      <c r="AB6" s="72" t="s">
        <v>171</v>
      </c>
      <c r="AC6" s="73">
        <f>WORKDAY(AC5,10,AC29:AC43)</f>
        <v>45565</v>
      </c>
      <c r="AD6" s="74">
        <f t="shared" ref="AD6:AD12" si="11">WORKDAY(AC7,-1,$AC$29:$AC$43)</f>
        <v>45576</v>
      </c>
      <c r="AE6" s="75">
        <f t="shared" ref="AE6:AE13" si="12">NETWORKDAYS(AG6,AH6,$AG$29:$AG$43)</f>
        <v>10</v>
      </c>
      <c r="AF6" s="76" t="s">
        <v>172</v>
      </c>
      <c r="AG6" s="77">
        <f>WORKDAY(AG5,10,AG29:AG43)</f>
        <v>45565</v>
      </c>
      <c r="AH6" s="78">
        <f t="shared" ref="AH6:AH12" si="13">WORKDAY(AG7,-1,$AG$29:$AG$43)</f>
        <v>45576</v>
      </c>
      <c r="AI6" s="35"/>
      <c r="AJ6" s="83">
        <v>1</v>
      </c>
      <c r="AK6" s="84" t="s">
        <v>173</v>
      </c>
      <c r="AL6" s="85">
        <v>10</v>
      </c>
      <c r="AM6" s="86" t="s">
        <v>175</v>
      </c>
      <c r="AN6" s="87">
        <v>5</v>
      </c>
    </row>
    <row r="7" spans="1:41" ht="13.5" customHeight="1" thickBot="1" x14ac:dyDescent="0.3">
      <c r="A7" s="88"/>
      <c r="B7" s="75">
        <f t="shared" si="0"/>
        <v>10</v>
      </c>
      <c r="C7" s="76" t="s">
        <v>163</v>
      </c>
      <c r="D7" s="89">
        <f>WORKDAY(D6,5,D29:D43)</f>
        <v>45579</v>
      </c>
      <c r="E7" s="89">
        <f t="shared" si="1"/>
        <v>45590</v>
      </c>
      <c r="F7" s="46">
        <f t="shared" si="2"/>
        <v>15</v>
      </c>
      <c r="G7" s="47" t="s">
        <v>156</v>
      </c>
      <c r="H7" s="48">
        <f>WORKDAY(H6,10,H29:H43)</f>
        <v>45579</v>
      </c>
      <c r="I7" s="48">
        <f t="shared" si="3"/>
        <v>45601</v>
      </c>
      <c r="J7" s="50">
        <f t="shared" si="4"/>
        <v>10</v>
      </c>
      <c r="K7" s="51" t="s">
        <v>157</v>
      </c>
      <c r="L7" s="52">
        <f>WORKDAY(L6,5,L29:L43)</f>
        <v>45579</v>
      </c>
      <c r="M7" s="53">
        <f t="shared" si="5"/>
        <v>45590</v>
      </c>
      <c r="N7" s="54">
        <f t="shared" ref="N7:N13" si="14">NETWORKDAYS(P7,Q7,$P$29:$P$43)</f>
        <v>15</v>
      </c>
      <c r="O7" s="55" t="s">
        <v>158</v>
      </c>
      <c r="P7" s="56">
        <f>WORKDAY(P6,10,P29:P43)</f>
        <v>45579</v>
      </c>
      <c r="Q7" s="57">
        <f t="shared" si="6"/>
        <v>45601</v>
      </c>
      <c r="R7" s="58">
        <f>NETWORKDAYS(T7,U7,T29:T36)</f>
        <v>10</v>
      </c>
      <c r="S7" s="59" t="s">
        <v>159</v>
      </c>
      <c r="T7" s="60">
        <f>WORKDAY(T6,10,T29:T43)</f>
        <v>45579</v>
      </c>
      <c r="U7" s="61">
        <f t="shared" si="7"/>
        <v>45590</v>
      </c>
      <c r="V7" s="90"/>
      <c r="W7" s="62">
        <f t="shared" si="8"/>
        <v>10</v>
      </c>
      <c r="X7" s="63" t="s">
        <v>160</v>
      </c>
      <c r="Y7" s="91">
        <f>WORKDAY(Y6,5,Y29:Y43)</f>
        <v>45579</v>
      </c>
      <c r="Z7" s="92">
        <f t="shared" si="9"/>
        <v>45590</v>
      </c>
      <c r="AA7" s="67">
        <f t="shared" si="10"/>
        <v>15</v>
      </c>
      <c r="AB7" s="68" t="s">
        <v>161</v>
      </c>
      <c r="AC7" s="69">
        <f>WORKDAY(AC6,10,AC29:AC43)</f>
        <v>45579</v>
      </c>
      <c r="AD7" s="70">
        <f t="shared" si="11"/>
        <v>45601</v>
      </c>
      <c r="AE7" s="71">
        <f t="shared" si="12"/>
        <v>10</v>
      </c>
      <c r="AF7" s="72" t="s">
        <v>162</v>
      </c>
      <c r="AG7" s="73">
        <f>WORKDAY(AG6,10,AG29:AG43)</f>
        <v>45579</v>
      </c>
      <c r="AH7" s="74">
        <f t="shared" si="13"/>
        <v>45590</v>
      </c>
      <c r="AI7" s="35"/>
      <c r="AJ7" s="83">
        <v>2</v>
      </c>
      <c r="AK7" s="84" t="s">
        <v>174</v>
      </c>
      <c r="AL7" s="85">
        <v>10</v>
      </c>
      <c r="AM7" s="86" t="s">
        <v>177</v>
      </c>
      <c r="AN7" s="87">
        <v>5</v>
      </c>
    </row>
    <row r="8" spans="1:41" ht="13.5" customHeight="1" x14ac:dyDescent="0.25">
      <c r="A8" s="88"/>
      <c r="B8" s="75">
        <f t="shared" si="0"/>
        <v>10</v>
      </c>
      <c r="C8" s="76" t="s">
        <v>172</v>
      </c>
      <c r="D8" s="89">
        <f>WORKDAY(D7,10,D29:D43)</f>
        <v>45595</v>
      </c>
      <c r="E8" s="89">
        <f t="shared" si="1"/>
        <v>45608</v>
      </c>
      <c r="F8" s="46">
        <f t="shared" si="2"/>
        <v>5</v>
      </c>
      <c r="G8" s="47" t="s">
        <v>166</v>
      </c>
      <c r="H8" s="48">
        <f>WORKDAY(H7,15,H29:H43)</f>
        <v>45602</v>
      </c>
      <c r="I8" s="48">
        <f t="shared" si="3"/>
        <v>45608</v>
      </c>
      <c r="J8" s="50">
        <f t="shared" si="4"/>
        <v>10</v>
      </c>
      <c r="K8" s="51" t="s">
        <v>167</v>
      </c>
      <c r="L8" s="52">
        <f>WORKDAY(L7,10,L29:L43)</f>
        <v>45595</v>
      </c>
      <c r="M8" s="53">
        <f t="shared" si="5"/>
        <v>45608</v>
      </c>
      <c r="N8" s="54">
        <f t="shared" si="14"/>
        <v>5</v>
      </c>
      <c r="O8" s="55" t="s">
        <v>168</v>
      </c>
      <c r="P8" s="56">
        <f>WORKDAY(P7,15,P29:P43)</f>
        <v>45602</v>
      </c>
      <c r="Q8" s="57">
        <f t="shared" si="6"/>
        <v>45608</v>
      </c>
      <c r="R8" s="58">
        <f>NETWORKDAYS(T8,U8,T29:T36)</f>
        <v>10</v>
      </c>
      <c r="S8" s="59" t="s">
        <v>169</v>
      </c>
      <c r="T8" s="60">
        <f>WORKDAY(T7,10,T29:T43)</f>
        <v>45595</v>
      </c>
      <c r="U8" s="61">
        <f t="shared" si="7"/>
        <v>45608</v>
      </c>
      <c r="V8" s="90"/>
      <c r="W8" s="62">
        <f t="shared" si="8"/>
        <v>10</v>
      </c>
      <c r="X8" s="63" t="s">
        <v>170</v>
      </c>
      <c r="Y8" s="91">
        <f>WORKDAY(Y7,10,Y29:Y43)</f>
        <v>45595</v>
      </c>
      <c r="Z8" s="92">
        <f t="shared" si="9"/>
        <v>45608</v>
      </c>
      <c r="AA8" s="67">
        <f t="shared" si="10"/>
        <v>5</v>
      </c>
      <c r="AB8" s="68" t="s">
        <v>351</v>
      </c>
      <c r="AC8" s="69">
        <f>WORKDAY(AC7,15,AC29:AC43)</f>
        <v>45602</v>
      </c>
      <c r="AD8" s="70">
        <f t="shared" si="11"/>
        <v>45608</v>
      </c>
      <c r="AE8" s="71">
        <f t="shared" si="12"/>
        <v>10</v>
      </c>
      <c r="AF8" s="72" t="s">
        <v>171</v>
      </c>
      <c r="AG8" s="73">
        <f>WORKDAY(AG7,10,AG29:AG43)</f>
        <v>45595</v>
      </c>
      <c r="AH8" s="74">
        <f t="shared" si="13"/>
        <v>45608</v>
      </c>
      <c r="AI8" s="35"/>
      <c r="AJ8" s="83">
        <v>3</v>
      </c>
      <c r="AK8" s="84" t="s">
        <v>176</v>
      </c>
      <c r="AL8" s="85">
        <v>10</v>
      </c>
      <c r="AM8" s="86" t="s">
        <v>179</v>
      </c>
      <c r="AN8" s="87">
        <v>5</v>
      </c>
    </row>
    <row r="9" spans="1:41" ht="13.5" customHeight="1" x14ac:dyDescent="0.25">
      <c r="A9" s="88"/>
      <c r="B9" s="71">
        <f t="shared" si="0"/>
        <v>10</v>
      </c>
      <c r="C9" s="72" t="s">
        <v>162</v>
      </c>
      <c r="D9" s="93">
        <f>WORKDAY(D8,10,D29:D43)</f>
        <v>45609</v>
      </c>
      <c r="E9" s="93">
        <f t="shared" si="1"/>
        <v>45622</v>
      </c>
      <c r="F9" s="75">
        <f t="shared" si="2"/>
        <v>10</v>
      </c>
      <c r="G9" s="76" t="s">
        <v>163</v>
      </c>
      <c r="H9" s="89">
        <f>WORKDAY(H8,5,H29:H43)</f>
        <v>45609</v>
      </c>
      <c r="I9" s="89">
        <f t="shared" si="3"/>
        <v>45622</v>
      </c>
      <c r="J9" s="46">
        <f t="shared" si="4"/>
        <v>15</v>
      </c>
      <c r="K9" s="47" t="s">
        <v>156</v>
      </c>
      <c r="L9" s="48">
        <f>WORKDAY(L8,10,L29:L43)</f>
        <v>45609</v>
      </c>
      <c r="M9" s="49">
        <f t="shared" si="5"/>
        <v>45629</v>
      </c>
      <c r="N9" s="50">
        <f t="shared" si="14"/>
        <v>10</v>
      </c>
      <c r="O9" s="51" t="s">
        <v>157</v>
      </c>
      <c r="P9" s="52">
        <f>WORKDAY(P8,5,P29:P43)</f>
        <v>45609</v>
      </c>
      <c r="Q9" s="53">
        <f t="shared" si="6"/>
        <v>45622</v>
      </c>
      <c r="R9" s="54">
        <f>NETWORKDAYS(T9,U9,T29:T36)</f>
        <v>15</v>
      </c>
      <c r="S9" s="55" t="s">
        <v>158</v>
      </c>
      <c r="T9" s="56">
        <f>WORKDAY(T8,10,T29:T43)</f>
        <v>45609</v>
      </c>
      <c r="U9" s="57">
        <f t="shared" si="7"/>
        <v>45629</v>
      </c>
      <c r="V9" s="90"/>
      <c r="W9" s="58">
        <f t="shared" si="8"/>
        <v>10</v>
      </c>
      <c r="X9" s="59" t="s">
        <v>159</v>
      </c>
      <c r="Y9" s="95">
        <f>WORKDAY(Y8,10,Y29:Y43)</f>
        <v>45609</v>
      </c>
      <c r="Z9" s="96">
        <f t="shared" si="9"/>
        <v>45622</v>
      </c>
      <c r="AA9" s="62">
        <f t="shared" si="10"/>
        <v>10</v>
      </c>
      <c r="AB9" s="63" t="s">
        <v>160</v>
      </c>
      <c r="AC9" s="91">
        <f>WORKDAY(AC8,5,AC29:AC43)</f>
        <v>45609</v>
      </c>
      <c r="AD9" s="92">
        <f t="shared" si="11"/>
        <v>45622</v>
      </c>
      <c r="AE9" s="67">
        <f t="shared" si="12"/>
        <v>15</v>
      </c>
      <c r="AF9" s="68" t="s">
        <v>161</v>
      </c>
      <c r="AG9" s="69">
        <f>WORKDAY(AG8,10,AG29:AG43)</f>
        <v>45609</v>
      </c>
      <c r="AH9" s="70">
        <f t="shared" si="13"/>
        <v>45629</v>
      </c>
      <c r="AI9" s="35"/>
      <c r="AJ9" s="83">
        <v>4</v>
      </c>
      <c r="AK9" s="84" t="s">
        <v>178</v>
      </c>
      <c r="AL9" s="85">
        <v>5</v>
      </c>
      <c r="AM9" s="165" t="s">
        <v>293</v>
      </c>
      <c r="AN9" s="87">
        <v>5</v>
      </c>
    </row>
    <row r="10" spans="1:41" ht="13.5" customHeight="1" x14ac:dyDescent="0.25">
      <c r="A10" s="88"/>
      <c r="B10" s="71">
        <f t="shared" si="0"/>
        <v>10</v>
      </c>
      <c r="C10" s="72" t="s">
        <v>171</v>
      </c>
      <c r="D10" s="93">
        <f>WORKDAY(D9,10,D29:D43)</f>
        <v>45623</v>
      </c>
      <c r="E10" s="93">
        <f t="shared" si="1"/>
        <v>45636</v>
      </c>
      <c r="F10" s="75">
        <f t="shared" si="2"/>
        <v>10</v>
      </c>
      <c r="G10" s="76" t="s">
        <v>172</v>
      </c>
      <c r="H10" s="89">
        <f>WORKDAY(H9,10,H29:H43)</f>
        <v>45623</v>
      </c>
      <c r="I10" s="89">
        <f t="shared" si="3"/>
        <v>45636</v>
      </c>
      <c r="J10" s="46">
        <f t="shared" si="4"/>
        <v>5</v>
      </c>
      <c r="K10" s="47" t="s">
        <v>166</v>
      </c>
      <c r="L10" s="48">
        <f>WORKDAY(L9,15,L29:L43)</f>
        <v>45630</v>
      </c>
      <c r="M10" s="49">
        <f t="shared" si="5"/>
        <v>45636</v>
      </c>
      <c r="N10" s="50">
        <f t="shared" si="14"/>
        <v>10</v>
      </c>
      <c r="O10" s="51" t="s">
        <v>167</v>
      </c>
      <c r="P10" s="52">
        <f>WORKDAY(P9,10,P29:P43)</f>
        <v>45623</v>
      </c>
      <c r="Q10" s="53">
        <f t="shared" si="6"/>
        <v>45636</v>
      </c>
      <c r="R10" s="54">
        <f>NETWORKDAYS(T10,U10,T29:T36)</f>
        <v>5</v>
      </c>
      <c r="S10" s="55" t="s">
        <v>168</v>
      </c>
      <c r="T10" s="56">
        <f>WORKDAY(T9,15,T29:T43)</f>
        <v>45630</v>
      </c>
      <c r="U10" s="57">
        <f t="shared" si="7"/>
        <v>45636</v>
      </c>
      <c r="V10" s="90"/>
      <c r="W10" s="58">
        <f t="shared" si="8"/>
        <v>10</v>
      </c>
      <c r="X10" s="59" t="s">
        <v>169</v>
      </c>
      <c r="Y10" s="95">
        <f>WORKDAY(Y9,10,Y29:Y43)</f>
        <v>45623</v>
      </c>
      <c r="Z10" s="96">
        <f t="shared" si="9"/>
        <v>45636</v>
      </c>
      <c r="AA10" s="62">
        <f t="shared" si="10"/>
        <v>10</v>
      </c>
      <c r="AB10" s="63" t="s">
        <v>170</v>
      </c>
      <c r="AC10" s="91">
        <f>WORKDAY(AC9,10,AC29:AC43)</f>
        <v>45623</v>
      </c>
      <c r="AD10" s="92">
        <f t="shared" si="11"/>
        <v>45636</v>
      </c>
      <c r="AE10" s="67">
        <f t="shared" si="12"/>
        <v>5</v>
      </c>
      <c r="AF10" s="68" t="s">
        <v>351</v>
      </c>
      <c r="AG10" s="69">
        <f>WORKDAY(AG9,15,AG29:AG43)</f>
        <v>45630</v>
      </c>
      <c r="AH10" s="70">
        <f t="shared" si="13"/>
        <v>45636</v>
      </c>
      <c r="AI10" s="35"/>
      <c r="AJ10" s="83">
        <v>5</v>
      </c>
      <c r="AK10" s="84" t="s">
        <v>180</v>
      </c>
      <c r="AL10" s="85">
        <v>15</v>
      </c>
      <c r="AM10" s="165" t="s">
        <v>191</v>
      </c>
      <c r="AN10" s="87">
        <v>5</v>
      </c>
    </row>
    <row r="11" spans="1:41" ht="13.5" customHeight="1" x14ac:dyDescent="0.25">
      <c r="A11" s="88"/>
      <c r="B11" s="67">
        <f t="shared" si="0"/>
        <v>15</v>
      </c>
      <c r="C11" s="68" t="s">
        <v>161</v>
      </c>
      <c r="D11" s="97">
        <f>WORKDAY(D10,10,D29:D43)</f>
        <v>45637</v>
      </c>
      <c r="E11" s="97">
        <f t="shared" si="1"/>
        <v>45657</v>
      </c>
      <c r="F11" s="71">
        <f t="shared" si="2"/>
        <v>10</v>
      </c>
      <c r="G11" s="72" t="s">
        <v>162</v>
      </c>
      <c r="H11" s="93">
        <f>WORKDAY(H10,10,H29:H43)</f>
        <v>45637</v>
      </c>
      <c r="I11" s="93">
        <f t="shared" si="3"/>
        <v>45650</v>
      </c>
      <c r="J11" s="75">
        <f t="shared" si="4"/>
        <v>10</v>
      </c>
      <c r="K11" s="76" t="s">
        <v>163</v>
      </c>
      <c r="L11" s="89">
        <f>WORKDAY(L10,5,L29:L43)</f>
        <v>45637</v>
      </c>
      <c r="M11" s="94">
        <f t="shared" si="5"/>
        <v>45650</v>
      </c>
      <c r="N11" s="46">
        <f t="shared" si="14"/>
        <v>15</v>
      </c>
      <c r="O11" s="47" t="s">
        <v>156</v>
      </c>
      <c r="P11" s="48">
        <f>WORKDAY(P10,10,P29:P43)</f>
        <v>45637</v>
      </c>
      <c r="Q11" s="49">
        <f t="shared" si="6"/>
        <v>45657</v>
      </c>
      <c r="R11" s="50">
        <f>NETWORKDAYS(T11,U11,T29:T36)</f>
        <v>10</v>
      </c>
      <c r="S11" s="51" t="s">
        <v>157</v>
      </c>
      <c r="T11" s="52">
        <f>WORKDAY(T10,5,T29:T43)</f>
        <v>45637</v>
      </c>
      <c r="U11" s="53">
        <f t="shared" si="7"/>
        <v>45650</v>
      </c>
      <c r="V11" s="90"/>
      <c r="W11" s="54">
        <f t="shared" si="8"/>
        <v>15</v>
      </c>
      <c r="X11" s="55" t="s">
        <v>158</v>
      </c>
      <c r="Y11" s="99">
        <f>WORKDAY(Y10,10,Y29:Y43)</f>
        <v>45637</v>
      </c>
      <c r="Z11" s="100">
        <f t="shared" si="9"/>
        <v>45657</v>
      </c>
      <c r="AA11" s="58">
        <f t="shared" si="10"/>
        <v>10</v>
      </c>
      <c r="AB11" s="59" t="s">
        <v>159</v>
      </c>
      <c r="AC11" s="95">
        <f>WORKDAY(AC10,10,AC29:AC43)</f>
        <v>45637</v>
      </c>
      <c r="AD11" s="96">
        <f t="shared" si="11"/>
        <v>45650</v>
      </c>
      <c r="AE11" s="62">
        <f t="shared" si="12"/>
        <v>10</v>
      </c>
      <c r="AF11" s="63" t="s">
        <v>160</v>
      </c>
      <c r="AG11" s="91">
        <f>WORKDAY(AG10,5,AG29:AG43)</f>
        <v>45637</v>
      </c>
      <c r="AH11" s="92">
        <f t="shared" si="13"/>
        <v>45650</v>
      </c>
      <c r="AI11" s="35"/>
      <c r="AJ11" s="83">
        <v>6</v>
      </c>
      <c r="AK11" s="84" t="s">
        <v>181</v>
      </c>
      <c r="AL11" s="85">
        <v>15</v>
      </c>
      <c r="AM11" s="86" t="s">
        <v>183</v>
      </c>
      <c r="AN11" s="87">
        <v>5</v>
      </c>
    </row>
    <row r="12" spans="1:41" ht="13.5" customHeight="1" x14ac:dyDescent="0.25">
      <c r="A12" s="88"/>
      <c r="B12" s="67">
        <f t="shared" si="0"/>
        <v>5</v>
      </c>
      <c r="C12" s="68" t="s">
        <v>351</v>
      </c>
      <c r="D12" s="97">
        <f>WORKDAY(D11,15,D29:D43)</f>
        <v>45659</v>
      </c>
      <c r="E12" s="97">
        <f t="shared" si="1"/>
        <v>45665</v>
      </c>
      <c r="F12" s="71">
        <f t="shared" si="2"/>
        <v>10</v>
      </c>
      <c r="G12" s="72" t="s">
        <v>171</v>
      </c>
      <c r="H12" s="93">
        <f>WORKDAY(H11,10,H29:H43)</f>
        <v>45651</v>
      </c>
      <c r="I12" s="93">
        <f t="shared" si="3"/>
        <v>45665</v>
      </c>
      <c r="J12" s="75">
        <f t="shared" si="4"/>
        <v>11</v>
      </c>
      <c r="K12" s="76" t="s">
        <v>172</v>
      </c>
      <c r="L12" s="89">
        <f>WORKDAY(L11,10,L29:L43)</f>
        <v>45651</v>
      </c>
      <c r="M12" s="94">
        <f t="shared" si="5"/>
        <v>45665</v>
      </c>
      <c r="N12" s="46">
        <f t="shared" si="14"/>
        <v>5</v>
      </c>
      <c r="O12" s="47" t="s">
        <v>166</v>
      </c>
      <c r="P12" s="48">
        <f>WORKDAY(P11,15,P29:P43)</f>
        <v>45659</v>
      </c>
      <c r="Q12" s="49">
        <f t="shared" si="6"/>
        <v>45665</v>
      </c>
      <c r="R12" s="50">
        <f>NETWORKDAYS(T12,U12,T29:T36)</f>
        <v>10</v>
      </c>
      <c r="S12" s="51" t="s">
        <v>167</v>
      </c>
      <c r="T12" s="52">
        <f>WORKDAY(T11,10,T29:T43)</f>
        <v>45651</v>
      </c>
      <c r="U12" s="53">
        <f t="shared" si="7"/>
        <v>45665</v>
      </c>
      <c r="V12" s="90"/>
      <c r="W12" s="54">
        <f t="shared" si="8"/>
        <v>5</v>
      </c>
      <c r="X12" s="55" t="s">
        <v>168</v>
      </c>
      <c r="Y12" s="99">
        <f>WORKDAY(Y11,15,Y29:Y43)</f>
        <v>45659</v>
      </c>
      <c r="Z12" s="100">
        <f t="shared" si="9"/>
        <v>45665</v>
      </c>
      <c r="AA12" s="58">
        <f t="shared" si="10"/>
        <v>10</v>
      </c>
      <c r="AB12" s="59" t="s">
        <v>169</v>
      </c>
      <c r="AC12" s="95">
        <f>WORKDAY(AC11,10,AC29:AC43)</f>
        <v>45651</v>
      </c>
      <c r="AD12" s="96">
        <f t="shared" si="11"/>
        <v>45665</v>
      </c>
      <c r="AE12" s="62">
        <f t="shared" si="12"/>
        <v>10</v>
      </c>
      <c r="AF12" s="63" t="s">
        <v>170</v>
      </c>
      <c r="AG12" s="91">
        <f>WORKDAY(AG11,10,AG29:AG43)</f>
        <v>45651</v>
      </c>
      <c r="AH12" s="92">
        <f t="shared" si="13"/>
        <v>45665</v>
      </c>
      <c r="AI12" s="35"/>
      <c r="AJ12" s="83">
        <v>7</v>
      </c>
      <c r="AK12" s="84" t="s">
        <v>182</v>
      </c>
      <c r="AL12" s="85">
        <v>10</v>
      </c>
      <c r="AM12" s="86" t="s">
        <v>185</v>
      </c>
      <c r="AN12" s="87">
        <v>5</v>
      </c>
    </row>
    <row r="13" spans="1:41" ht="13.5" customHeight="1" x14ac:dyDescent="0.25">
      <c r="A13" s="101">
        <f>E13</f>
        <v>45672</v>
      </c>
      <c r="B13" s="102">
        <f t="shared" si="0"/>
        <v>5</v>
      </c>
      <c r="C13" s="103" t="s">
        <v>1731</v>
      </c>
      <c r="D13" s="104">
        <f>WORKDAY(D12,5,D29:D43)</f>
        <v>45666</v>
      </c>
      <c r="E13" s="104">
        <f>WORKDAY(D13,4,D29:D43)</f>
        <v>45672</v>
      </c>
      <c r="F13" s="102">
        <f t="shared" si="2"/>
        <v>5</v>
      </c>
      <c r="G13" s="105" t="s">
        <v>1731</v>
      </c>
      <c r="H13" s="104">
        <f>WORKDAY(H12,10,H29:H43)</f>
        <v>45666</v>
      </c>
      <c r="I13" s="106">
        <f>WORKDAY(H13,4,H29:H37)</f>
        <v>45672</v>
      </c>
      <c r="J13" s="102">
        <f>NETWORKDAYS(L13,M13,L37:L43)</f>
        <v>5</v>
      </c>
      <c r="K13" s="105" t="s">
        <v>1731</v>
      </c>
      <c r="L13" s="104">
        <f>WORKDAY(L12,10,L29:L43)</f>
        <v>45666</v>
      </c>
      <c r="M13" s="106">
        <f>WORKDAY(L13,4,H29:L43)</f>
        <v>45672</v>
      </c>
      <c r="N13" s="102">
        <f t="shared" si="14"/>
        <v>5</v>
      </c>
      <c r="O13" s="105" t="s">
        <v>1731</v>
      </c>
      <c r="P13" s="104">
        <f>WORKDAY(P12,5,P29:P43)</f>
        <v>45666</v>
      </c>
      <c r="Q13" s="106">
        <f>WORKDAY(P13,4,P29:P43)</f>
        <v>45672</v>
      </c>
      <c r="R13" s="102">
        <f>NETWORKDAYS(T13,U13,T29:T36)</f>
        <v>5</v>
      </c>
      <c r="S13" s="105" t="s">
        <v>1731</v>
      </c>
      <c r="T13" s="104">
        <f>WORKDAY(T12,10,T29:T43)</f>
        <v>45666</v>
      </c>
      <c r="U13" s="106">
        <f>WORKDAY(T13,4,T29:T43)</f>
        <v>45672</v>
      </c>
      <c r="V13" s="66">
        <f>A13</f>
        <v>45672</v>
      </c>
      <c r="W13" s="102">
        <f t="shared" si="8"/>
        <v>5</v>
      </c>
      <c r="X13" s="105" t="s">
        <v>1731</v>
      </c>
      <c r="Y13" s="107">
        <f>WORKDAY(Y12,5,Y29:Y43)</f>
        <v>45666</v>
      </c>
      <c r="Z13" s="108">
        <f>WORKDAY(Y13,4,Y29:Y43)</f>
        <v>45672</v>
      </c>
      <c r="AA13" s="102">
        <f t="shared" si="10"/>
        <v>5</v>
      </c>
      <c r="AB13" s="105" t="s">
        <v>1731</v>
      </c>
      <c r="AC13" s="107">
        <f>WORKDAY(AC12,10,AC29:AC43)</f>
        <v>45666</v>
      </c>
      <c r="AD13" s="108">
        <f>WORKDAY(AC13,4,AC29:AC36)</f>
        <v>45672</v>
      </c>
      <c r="AE13" s="102">
        <f t="shared" si="12"/>
        <v>5</v>
      </c>
      <c r="AF13" s="105" t="s">
        <v>1731</v>
      </c>
      <c r="AG13" s="107">
        <f>WORKDAY(AG12,10,AG29:AG43)</f>
        <v>45666</v>
      </c>
      <c r="AH13" s="108">
        <f>WORKDAY(AG13,4,AG29:AG36)</f>
        <v>45672</v>
      </c>
      <c r="AI13" s="35"/>
      <c r="AJ13" s="83">
        <v>8</v>
      </c>
      <c r="AK13" s="84" t="s">
        <v>184</v>
      </c>
      <c r="AL13" s="85">
        <v>10</v>
      </c>
      <c r="AM13" s="86"/>
      <c r="AN13" s="87"/>
    </row>
    <row r="14" spans="1:41" ht="13.5" customHeight="1" thickBot="1" x14ac:dyDescent="0.3">
      <c r="A14" s="81"/>
      <c r="B14" s="109"/>
      <c r="C14" s="110"/>
      <c r="D14" s="111"/>
      <c r="E14" s="112"/>
      <c r="F14" s="113"/>
      <c r="G14" s="111"/>
      <c r="H14" s="111" t="s">
        <v>186</v>
      </c>
      <c r="I14" s="112"/>
      <c r="J14" s="113"/>
      <c r="K14" s="111"/>
      <c r="L14" s="112"/>
      <c r="M14" s="112"/>
      <c r="N14" s="113"/>
      <c r="O14" s="111"/>
      <c r="P14" s="111"/>
      <c r="Q14" s="111" t="s">
        <v>186</v>
      </c>
      <c r="R14" s="113"/>
      <c r="S14" s="111"/>
      <c r="T14" s="111"/>
      <c r="U14" s="112"/>
      <c r="V14" s="82"/>
      <c r="W14" s="109"/>
      <c r="X14" s="110"/>
      <c r="Y14" s="114"/>
      <c r="Z14" s="115"/>
      <c r="AA14" s="113"/>
      <c r="AB14" s="111"/>
      <c r="AC14" s="114" t="s">
        <v>187</v>
      </c>
      <c r="AD14" s="115"/>
      <c r="AE14" s="113"/>
      <c r="AF14" s="116"/>
      <c r="AG14" s="117"/>
      <c r="AH14" s="118"/>
      <c r="AI14" s="35"/>
      <c r="AJ14" s="83">
        <v>9</v>
      </c>
      <c r="AK14" s="84" t="s">
        <v>188</v>
      </c>
      <c r="AL14" s="85">
        <v>15</v>
      </c>
      <c r="AM14" s="164"/>
      <c r="AN14" s="87"/>
    </row>
    <row r="15" spans="1:41" ht="13.5" customHeight="1" thickBot="1" x14ac:dyDescent="0.3">
      <c r="A15" s="45">
        <v>45684</v>
      </c>
      <c r="B15" s="62">
        <f>NETWORKDAYS(D15,E15,$D$29:$D$43)</f>
        <v>10</v>
      </c>
      <c r="C15" s="63" t="s">
        <v>160</v>
      </c>
      <c r="D15" s="64">
        <f>A15</f>
        <v>45684</v>
      </c>
      <c r="E15" s="65">
        <f>WORKDAY(D16,-1,$D$29:$D$43)</f>
        <v>45695</v>
      </c>
      <c r="F15" s="67">
        <f>NETWORKDAYS(H15,I15,H$29:$H$43)</f>
        <v>15</v>
      </c>
      <c r="G15" s="68" t="s">
        <v>161</v>
      </c>
      <c r="H15" s="97">
        <f>D15</f>
        <v>45684</v>
      </c>
      <c r="I15" s="119">
        <f>WORKDAY(H16,-1,$H$29:$H$43)</f>
        <v>45702</v>
      </c>
      <c r="J15" s="71">
        <f>NETWORKDAYS(L15,M15,$L$29:$L$43)</f>
        <v>10</v>
      </c>
      <c r="K15" s="72" t="s">
        <v>162</v>
      </c>
      <c r="L15" s="93">
        <f>H15</f>
        <v>45684</v>
      </c>
      <c r="M15" s="98">
        <f>WORKDAY(L16,-1,$L$29:$L$43)</f>
        <v>45695</v>
      </c>
      <c r="N15" s="75">
        <f>NETWORKDAYS(P15,Q15,$P$29:$P$43)</f>
        <v>10</v>
      </c>
      <c r="O15" s="76" t="s">
        <v>163</v>
      </c>
      <c r="P15" s="89">
        <f>L15</f>
        <v>45684</v>
      </c>
      <c r="Q15" s="94">
        <f>WORKDAY(P16,-1,$P$29:$P$43)</f>
        <v>45695</v>
      </c>
      <c r="R15" s="46">
        <f>NETWORKDAYS(T15,U15,$T$29:$T$43)</f>
        <v>15</v>
      </c>
      <c r="S15" s="47" t="s">
        <v>156</v>
      </c>
      <c r="T15" s="48">
        <f>P15</f>
        <v>45684</v>
      </c>
      <c r="U15" s="49">
        <f>WORKDAY(T16,-1,T29:T36)</f>
        <v>45702</v>
      </c>
      <c r="V15" s="66">
        <f>A15</f>
        <v>45684</v>
      </c>
      <c r="W15" s="50">
        <f>NETWORKDAYS(Y15,Z15,$Y$29:$Y$43)</f>
        <v>10</v>
      </c>
      <c r="X15" s="51" t="s">
        <v>157</v>
      </c>
      <c r="Y15" s="120">
        <f>V15</f>
        <v>45684</v>
      </c>
      <c r="Z15" s="121">
        <f>WORKDAY(Y16,-1,$Y$29:$Y$43)</f>
        <v>45695</v>
      </c>
      <c r="AA15" s="54">
        <f>NETWORKDAYS(AC15,AD15,$AC$29:$AC$43)</f>
        <v>15</v>
      </c>
      <c r="AB15" s="55" t="s">
        <v>158</v>
      </c>
      <c r="AC15" s="99">
        <f>V15</f>
        <v>45684</v>
      </c>
      <c r="AD15" s="100">
        <f>WORKDAY(AC16,-1,$AC$29:$AC$43)</f>
        <v>45702</v>
      </c>
      <c r="AE15" s="58">
        <f>NETWORKDAYS(AG15,AH15,$AG$29:$AG$43)</f>
        <v>10</v>
      </c>
      <c r="AF15" s="59" t="s">
        <v>159</v>
      </c>
      <c r="AG15" s="95">
        <f>V15</f>
        <v>45684</v>
      </c>
      <c r="AH15" s="96">
        <f>WORKDAY(AG16,-1,$AG$29:$AG$43)</f>
        <v>45695</v>
      </c>
      <c r="AI15" s="35"/>
      <c r="AJ15" s="83">
        <v>10</v>
      </c>
      <c r="AK15" s="84" t="s">
        <v>189</v>
      </c>
      <c r="AL15" s="85">
        <v>10</v>
      </c>
      <c r="AM15" s="86"/>
      <c r="AN15" s="86"/>
    </row>
    <row r="16" spans="1:41" ht="13.5" customHeight="1" thickBot="1" x14ac:dyDescent="0.3">
      <c r="A16" s="81"/>
      <c r="B16" s="62">
        <f t="shared" ref="B16:B23" si="15">NETWORKDAYS(D16,E16,$D$29:$D$43)</f>
        <v>10</v>
      </c>
      <c r="C16" s="63" t="s">
        <v>170</v>
      </c>
      <c r="D16" s="64">
        <f>WORKDAY(D15,10,D29:D43)</f>
        <v>45698</v>
      </c>
      <c r="E16" s="65">
        <f t="shared" ref="E16:E22" si="16">WORKDAY(D17,-1,$D$29:$D$43)</f>
        <v>45709</v>
      </c>
      <c r="F16" s="67">
        <f>NETWORKDAYS(H16,I16,H$29:$H$43)</f>
        <v>5</v>
      </c>
      <c r="G16" s="68" t="s">
        <v>351</v>
      </c>
      <c r="H16" s="97">
        <f>WORKDAY(H15,15,$H$29:$H$43)</f>
        <v>45705</v>
      </c>
      <c r="I16" s="119">
        <f t="shared" ref="I16:I22" si="17">WORKDAY(H17,-1,$H$29:$H$43)</f>
        <v>45709</v>
      </c>
      <c r="J16" s="71">
        <f t="shared" ref="J16:J23" si="18">NETWORKDAYS(L16,M16,$L$29:$L$43)</f>
        <v>10</v>
      </c>
      <c r="K16" s="72" t="s">
        <v>171</v>
      </c>
      <c r="L16" s="93">
        <f>WORKDAY(L15,10,L29:L43)</f>
        <v>45698</v>
      </c>
      <c r="M16" s="98">
        <f t="shared" ref="M16:M22" si="19">WORKDAY(L17,-1,$L$29:$L$43)</f>
        <v>45709</v>
      </c>
      <c r="N16" s="75">
        <f t="shared" ref="N16:N23" si="20">NETWORKDAYS(P16,Q16,$P$29:$P$43)</f>
        <v>10</v>
      </c>
      <c r="O16" s="76" t="s">
        <v>172</v>
      </c>
      <c r="P16" s="89">
        <f>WORKDAY(P15,10,P29:P43)</f>
        <v>45698</v>
      </c>
      <c r="Q16" s="94">
        <f t="shared" ref="Q16:Q22" si="21">WORKDAY(P17,-1,$P$29:$P$43)</f>
        <v>45709</v>
      </c>
      <c r="R16" s="46">
        <f t="shared" ref="R16:R23" si="22">NETWORKDAYS(T16,U16,$T$29:$T$43)</f>
        <v>5</v>
      </c>
      <c r="S16" s="47" t="s">
        <v>166</v>
      </c>
      <c r="T16" s="48">
        <f>WORKDAY(T15,15,T29:T43)</f>
        <v>45705</v>
      </c>
      <c r="U16" s="49">
        <f>WORKDAY(T17,-1,T29:T36)</f>
        <v>45709</v>
      </c>
      <c r="V16" s="82"/>
      <c r="W16" s="50">
        <f t="shared" ref="W16:W23" si="23">NETWORKDAYS(Y16,Z16,$Y$29:$Y$43)</f>
        <v>10</v>
      </c>
      <c r="X16" s="51" t="s">
        <v>167</v>
      </c>
      <c r="Y16" s="120">
        <f>WORKDAY(Y15,10,Y29:Y43)</f>
        <v>45698</v>
      </c>
      <c r="Z16" s="121">
        <f t="shared" ref="Z16:Z22" si="24">WORKDAY(Y17,-1,$Y$29:$Y$43)</f>
        <v>45709</v>
      </c>
      <c r="AA16" s="54">
        <f t="shared" ref="AA16:AA23" si="25">NETWORKDAYS(AC16,AD16,$AC$29:$AC$43)</f>
        <v>5</v>
      </c>
      <c r="AB16" s="55" t="s">
        <v>168</v>
      </c>
      <c r="AC16" s="99">
        <f>WORKDAY(AC15,15,AC29:AC43)</f>
        <v>45705</v>
      </c>
      <c r="AD16" s="100">
        <f t="shared" ref="AD16:AD22" si="26">WORKDAY(AC17,-1,$AC$29:$AC$43)</f>
        <v>45709</v>
      </c>
      <c r="AE16" s="58">
        <f t="shared" ref="AE16:AE23" si="27">NETWORKDAYS(AG16,AH16,$AG$29:$AG$43)</f>
        <v>10</v>
      </c>
      <c r="AF16" s="59" t="s">
        <v>169</v>
      </c>
      <c r="AG16" s="95">
        <f>WORKDAY(AG15,10,AG29:AG43)</f>
        <v>45698</v>
      </c>
      <c r="AH16" s="96">
        <f t="shared" ref="AH16:AH22" si="28">WORKDAY(AG17,-1,$AG$29:$AG$43)</f>
        <v>45709</v>
      </c>
      <c r="AI16" s="35"/>
      <c r="AJ16" s="83">
        <v>11</v>
      </c>
      <c r="AK16" s="84" t="s">
        <v>190</v>
      </c>
      <c r="AL16" s="85">
        <v>5</v>
      </c>
      <c r="AM16" s="86"/>
      <c r="AN16" s="86"/>
    </row>
    <row r="17" spans="1:40" ht="13.5" customHeight="1" thickBot="1" x14ac:dyDescent="0.3">
      <c r="A17" s="88"/>
      <c r="B17" s="58">
        <f t="shared" si="15"/>
        <v>10</v>
      </c>
      <c r="C17" s="59" t="s">
        <v>159</v>
      </c>
      <c r="D17" s="60">
        <f>WORKDAY(D16,10,D29:D43)</f>
        <v>45712</v>
      </c>
      <c r="E17" s="61">
        <f t="shared" si="16"/>
        <v>45723</v>
      </c>
      <c r="F17" s="754">
        <f>NETWORKDAYS(H17,I17,H$29:$H$43)</f>
        <v>10</v>
      </c>
      <c r="G17" s="63" t="s">
        <v>160</v>
      </c>
      <c r="H17" s="64">
        <f>WORKDAY(H16,5,H29:H43)</f>
        <v>45712</v>
      </c>
      <c r="I17" s="64">
        <f t="shared" si="17"/>
        <v>45723</v>
      </c>
      <c r="J17" s="67">
        <f t="shared" si="18"/>
        <v>15</v>
      </c>
      <c r="K17" s="68" t="s">
        <v>161</v>
      </c>
      <c r="L17" s="97">
        <f>WORKDAY(L16,10,L29:L43)</f>
        <v>45712</v>
      </c>
      <c r="M17" s="97">
        <f t="shared" si="19"/>
        <v>45735</v>
      </c>
      <c r="N17" s="71">
        <f t="shared" si="20"/>
        <v>10</v>
      </c>
      <c r="O17" s="72" t="s">
        <v>162</v>
      </c>
      <c r="P17" s="93">
        <f>WORKDAY(P16,10,P29:P43)</f>
        <v>45712</v>
      </c>
      <c r="Q17" s="98">
        <f t="shared" si="21"/>
        <v>45723</v>
      </c>
      <c r="R17" s="75">
        <f t="shared" si="22"/>
        <v>10</v>
      </c>
      <c r="S17" s="76" t="s">
        <v>163</v>
      </c>
      <c r="T17" s="89">
        <f>WORKDAY(T16,5,T29:T43)</f>
        <v>45712</v>
      </c>
      <c r="U17" s="94">
        <f>WORKDAY(T18,-1,T29:T36)</f>
        <v>45723</v>
      </c>
      <c r="V17" s="90"/>
      <c r="W17" s="46">
        <f t="shared" si="23"/>
        <v>15</v>
      </c>
      <c r="X17" s="47" t="s">
        <v>156</v>
      </c>
      <c r="Y17" s="122">
        <f>WORKDAY(Y16,10,Y29:Y43)</f>
        <v>45712</v>
      </c>
      <c r="Z17" s="123">
        <f t="shared" si="24"/>
        <v>45735</v>
      </c>
      <c r="AA17" s="50">
        <f t="shared" si="25"/>
        <v>10</v>
      </c>
      <c r="AB17" s="51" t="s">
        <v>157</v>
      </c>
      <c r="AC17" s="120">
        <f>WORKDAY(AC16,5,AC29:AC43)</f>
        <v>45712</v>
      </c>
      <c r="AD17" s="121">
        <f t="shared" si="26"/>
        <v>45723</v>
      </c>
      <c r="AE17" s="54">
        <f t="shared" si="27"/>
        <v>15</v>
      </c>
      <c r="AF17" s="55" t="s">
        <v>158</v>
      </c>
      <c r="AG17" s="99">
        <f>WORKDAY(AG16,10,AG29:AG43)</f>
        <v>45712</v>
      </c>
      <c r="AH17" s="100">
        <f t="shared" si="28"/>
        <v>45735</v>
      </c>
      <c r="AI17" s="35"/>
      <c r="AJ17" s="83">
        <v>12</v>
      </c>
      <c r="AK17" s="198" t="s">
        <v>1732</v>
      </c>
      <c r="AL17" s="85">
        <v>5</v>
      </c>
      <c r="AM17" s="86"/>
      <c r="AN17" s="86"/>
    </row>
    <row r="18" spans="1:40" ht="13.5" customHeight="1" thickBot="1" x14ac:dyDescent="0.3">
      <c r="A18" s="88"/>
      <c r="B18" s="58">
        <f t="shared" si="15"/>
        <v>10</v>
      </c>
      <c r="C18" s="59" t="s">
        <v>169</v>
      </c>
      <c r="D18" s="60">
        <f>WORKDAY(D17,10,D29:D43)</f>
        <v>45726</v>
      </c>
      <c r="E18" s="61">
        <f t="shared" si="16"/>
        <v>45742</v>
      </c>
      <c r="F18" s="754">
        <f>NETWORKDAYS(H18,I18,H$29:$H$43)</f>
        <v>10</v>
      </c>
      <c r="G18" s="63" t="s">
        <v>170</v>
      </c>
      <c r="H18" s="64">
        <f>WORKDAY(H17,10,H29:H43)</f>
        <v>45726</v>
      </c>
      <c r="I18" s="64">
        <f t="shared" si="17"/>
        <v>45742</v>
      </c>
      <c r="J18" s="67">
        <f t="shared" si="18"/>
        <v>5</v>
      </c>
      <c r="K18" s="68" t="s">
        <v>351</v>
      </c>
      <c r="L18" s="97">
        <f>WORKDAY(L17,15,L29:L43)</f>
        <v>45736</v>
      </c>
      <c r="M18" s="97">
        <f t="shared" si="19"/>
        <v>45742</v>
      </c>
      <c r="N18" s="71">
        <f t="shared" si="20"/>
        <v>10</v>
      </c>
      <c r="O18" s="72" t="s">
        <v>171</v>
      </c>
      <c r="P18" s="93">
        <f>WORKDAY(P17,10,P29:P43)</f>
        <v>45726</v>
      </c>
      <c r="Q18" s="98">
        <f t="shared" si="21"/>
        <v>45742</v>
      </c>
      <c r="R18" s="75">
        <f t="shared" si="22"/>
        <v>10</v>
      </c>
      <c r="S18" s="76" t="s">
        <v>172</v>
      </c>
      <c r="T18" s="89">
        <f>WORKDAY(T17,10,T29:T43)</f>
        <v>45726</v>
      </c>
      <c r="U18" s="94">
        <f>WORKDAY(T19,-1,T29:T36)</f>
        <v>45742</v>
      </c>
      <c r="V18" s="90"/>
      <c r="W18" s="46">
        <f t="shared" si="23"/>
        <v>5</v>
      </c>
      <c r="X18" s="47" t="s">
        <v>166</v>
      </c>
      <c r="Y18" s="122">
        <f>WORKDAY(Y17,15,Y29:Y43)</f>
        <v>45736</v>
      </c>
      <c r="Z18" s="123">
        <f t="shared" si="24"/>
        <v>45742</v>
      </c>
      <c r="AA18" s="50">
        <f t="shared" si="25"/>
        <v>10</v>
      </c>
      <c r="AB18" s="51" t="s">
        <v>167</v>
      </c>
      <c r="AC18" s="120">
        <f>WORKDAY(AC17,10,AC29:AC43)</f>
        <v>45726</v>
      </c>
      <c r="AD18" s="121">
        <f t="shared" si="26"/>
        <v>45742</v>
      </c>
      <c r="AE18" s="54">
        <f t="shared" si="27"/>
        <v>5</v>
      </c>
      <c r="AF18" s="55" t="s">
        <v>168</v>
      </c>
      <c r="AG18" s="99">
        <f>WORKDAY(AG17,15,AG29:AG43)</f>
        <v>45736</v>
      </c>
      <c r="AH18" s="100">
        <f t="shared" si="28"/>
        <v>45742</v>
      </c>
      <c r="AI18" s="35"/>
      <c r="AJ18" s="83">
        <v>13</v>
      </c>
      <c r="AK18" s="84" t="s">
        <v>192</v>
      </c>
      <c r="AL18" s="85">
        <v>10</v>
      </c>
      <c r="AM18" s="86"/>
      <c r="AN18" s="86"/>
    </row>
    <row r="19" spans="1:40" ht="13.5" customHeight="1" thickBot="1" x14ac:dyDescent="0.3">
      <c r="A19" s="88"/>
      <c r="B19" s="54">
        <f t="shared" si="15"/>
        <v>15</v>
      </c>
      <c r="C19" s="55" t="s">
        <v>158</v>
      </c>
      <c r="D19" s="56">
        <f>WORKDAY(D18,10,D29:D43)</f>
        <v>45743</v>
      </c>
      <c r="E19" s="57">
        <f t="shared" si="16"/>
        <v>45765</v>
      </c>
      <c r="F19" s="755">
        <f>NETWORKDAYS(H19,I19,H$29:$H$43)</f>
        <v>10</v>
      </c>
      <c r="G19" s="59" t="s">
        <v>159</v>
      </c>
      <c r="H19" s="60">
        <f>WORKDAY(H18,10,H29:H43)</f>
        <v>45743</v>
      </c>
      <c r="I19" s="60">
        <f t="shared" si="17"/>
        <v>45758</v>
      </c>
      <c r="J19" s="62">
        <f t="shared" si="18"/>
        <v>10</v>
      </c>
      <c r="K19" s="63" t="s">
        <v>160</v>
      </c>
      <c r="L19" s="64">
        <f>WORKDAY(L18,5,L29:L43)</f>
        <v>45743</v>
      </c>
      <c r="M19" s="64">
        <f t="shared" si="19"/>
        <v>45758</v>
      </c>
      <c r="N19" s="67">
        <f t="shared" si="20"/>
        <v>15</v>
      </c>
      <c r="O19" s="68" t="s">
        <v>161</v>
      </c>
      <c r="P19" s="97">
        <f>WORKDAY(P18,10,P29:P43)</f>
        <v>45743</v>
      </c>
      <c r="Q19" s="119">
        <f t="shared" si="21"/>
        <v>45765</v>
      </c>
      <c r="R19" s="71">
        <f t="shared" si="22"/>
        <v>10</v>
      </c>
      <c r="S19" s="72" t="s">
        <v>162</v>
      </c>
      <c r="T19" s="93">
        <f>WORKDAY(T18,10,T29:T43)</f>
        <v>45743</v>
      </c>
      <c r="U19" s="98">
        <v>45758</v>
      </c>
      <c r="V19" s="90"/>
      <c r="W19" s="75">
        <f t="shared" si="23"/>
        <v>10</v>
      </c>
      <c r="X19" s="76" t="s">
        <v>163</v>
      </c>
      <c r="Y19" s="77">
        <f>WORKDAY(Y18,5,Y29:Y43)</f>
        <v>45743</v>
      </c>
      <c r="Z19" s="78">
        <f t="shared" si="24"/>
        <v>45758</v>
      </c>
      <c r="AA19" s="46">
        <f t="shared" si="25"/>
        <v>15</v>
      </c>
      <c r="AB19" s="47" t="s">
        <v>156</v>
      </c>
      <c r="AC19" s="122">
        <f>WORKDAY(AC18,10,AC29:AC43)</f>
        <v>45743</v>
      </c>
      <c r="AD19" s="123">
        <f t="shared" si="26"/>
        <v>45765</v>
      </c>
      <c r="AE19" s="50">
        <f t="shared" si="27"/>
        <v>10</v>
      </c>
      <c r="AF19" s="51" t="s">
        <v>157</v>
      </c>
      <c r="AG19" s="120">
        <f>WORKDAY(AG18,5,AG29:AG43)</f>
        <v>45743</v>
      </c>
      <c r="AH19" s="121">
        <f t="shared" si="28"/>
        <v>45758</v>
      </c>
      <c r="AI19" s="35"/>
      <c r="AJ19" s="83">
        <v>14</v>
      </c>
      <c r="AK19" s="84" t="s">
        <v>193</v>
      </c>
      <c r="AL19" s="85">
        <v>10</v>
      </c>
      <c r="AM19" s="86"/>
      <c r="AN19" s="825"/>
    </row>
    <row r="20" spans="1:40" ht="13.5" customHeight="1" thickBot="1" x14ac:dyDescent="0.3">
      <c r="A20" s="88"/>
      <c r="B20" s="54">
        <f t="shared" si="15"/>
        <v>5</v>
      </c>
      <c r="C20" s="55" t="s">
        <v>168</v>
      </c>
      <c r="D20" s="56">
        <f>WORKDAY(D19,15,D29:D43)</f>
        <v>45768</v>
      </c>
      <c r="E20" s="57">
        <f t="shared" si="16"/>
        <v>45775</v>
      </c>
      <c r="F20" s="755">
        <f>NETWORKDAYS(H20,I20,H$29:$H$43)</f>
        <v>10</v>
      </c>
      <c r="G20" s="59" t="s">
        <v>169</v>
      </c>
      <c r="H20" s="60">
        <f>WORKDAY(H19,10,H29:H43)</f>
        <v>45761</v>
      </c>
      <c r="I20" s="60">
        <f t="shared" si="17"/>
        <v>45775</v>
      </c>
      <c r="J20" s="62">
        <f t="shared" si="18"/>
        <v>10</v>
      </c>
      <c r="K20" s="63" t="s">
        <v>170</v>
      </c>
      <c r="L20" s="64">
        <f>WORKDAY(L19,10,L29:L43)</f>
        <v>45761</v>
      </c>
      <c r="M20" s="64">
        <f t="shared" si="19"/>
        <v>45775</v>
      </c>
      <c r="N20" s="67">
        <f t="shared" si="20"/>
        <v>5</v>
      </c>
      <c r="O20" s="68" t="s">
        <v>351</v>
      </c>
      <c r="P20" s="97">
        <f>WORKDAY(P19,15,P29:P43)</f>
        <v>45768</v>
      </c>
      <c r="Q20" s="119">
        <f t="shared" si="21"/>
        <v>45775</v>
      </c>
      <c r="R20" s="71">
        <f t="shared" si="22"/>
        <v>10</v>
      </c>
      <c r="S20" s="72" t="s">
        <v>171</v>
      </c>
      <c r="T20" s="93">
        <f>WORKDAY(T19,10,T29:T43)</f>
        <v>45761</v>
      </c>
      <c r="U20" s="98">
        <v>45775</v>
      </c>
      <c r="V20" s="90"/>
      <c r="W20" s="75">
        <f t="shared" si="23"/>
        <v>10</v>
      </c>
      <c r="X20" s="76" t="s">
        <v>172</v>
      </c>
      <c r="Y20" s="77">
        <f>WORKDAY(Y19,10,Y29:Y43)</f>
        <v>45761</v>
      </c>
      <c r="Z20" s="78">
        <f t="shared" si="24"/>
        <v>45775</v>
      </c>
      <c r="AA20" s="46">
        <f t="shared" si="25"/>
        <v>5</v>
      </c>
      <c r="AB20" s="47" t="s">
        <v>166</v>
      </c>
      <c r="AC20" s="122">
        <f>WORKDAY(AC19,15,AC29:AC43)</f>
        <v>45768</v>
      </c>
      <c r="AD20" s="123">
        <f t="shared" si="26"/>
        <v>45775</v>
      </c>
      <c r="AE20" s="50">
        <f t="shared" si="27"/>
        <v>10</v>
      </c>
      <c r="AF20" s="51" t="s">
        <v>167</v>
      </c>
      <c r="AG20" s="120">
        <f>WORKDAY(AG19,10,AG29:AG43)</f>
        <v>45761</v>
      </c>
      <c r="AH20" s="121">
        <f t="shared" si="28"/>
        <v>45775</v>
      </c>
      <c r="AI20" s="35"/>
      <c r="AJ20" s="83">
        <v>15</v>
      </c>
      <c r="AK20" s="84" t="s">
        <v>194</v>
      </c>
      <c r="AL20" s="85">
        <v>10</v>
      </c>
      <c r="AM20" s="86"/>
      <c r="AN20" s="825"/>
    </row>
    <row r="21" spans="1:40" ht="13.5" customHeight="1" thickBot="1" x14ac:dyDescent="0.3">
      <c r="A21" s="88"/>
      <c r="B21" s="50">
        <f t="shared" si="15"/>
        <v>10</v>
      </c>
      <c r="C21" s="51" t="s">
        <v>157</v>
      </c>
      <c r="D21" s="52">
        <f>WORKDAY(D20,5,D29:D43)</f>
        <v>45776</v>
      </c>
      <c r="E21" s="53">
        <f t="shared" si="16"/>
        <v>45790</v>
      </c>
      <c r="F21" s="756">
        <f>NETWORKDAYS(H21,I21,H$29:$H$43)</f>
        <v>15</v>
      </c>
      <c r="G21" s="55" t="s">
        <v>158</v>
      </c>
      <c r="H21" s="56">
        <f>WORKDAY(H20,10,$H$29:$H$43)</f>
        <v>45776</v>
      </c>
      <c r="I21" s="56">
        <f t="shared" si="17"/>
        <v>45798</v>
      </c>
      <c r="J21" s="58">
        <f t="shared" si="18"/>
        <v>10</v>
      </c>
      <c r="K21" s="59" t="s">
        <v>159</v>
      </c>
      <c r="L21" s="60">
        <f>WORKDAY(L20,10,L29:L43)</f>
        <v>45776</v>
      </c>
      <c r="M21" s="60">
        <f t="shared" si="19"/>
        <v>45790</v>
      </c>
      <c r="N21" s="62">
        <f t="shared" si="20"/>
        <v>10</v>
      </c>
      <c r="O21" s="63" t="s">
        <v>160</v>
      </c>
      <c r="P21" s="64">
        <f>WORKDAY(P20,5,P29:P43)</f>
        <v>45776</v>
      </c>
      <c r="Q21" s="65">
        <f t="shared" si="21"/>
        <v>45790</v>
      </c>
      <c r="R21" s="67">
        <f t="shared" si="22"/>
        <v>15</v>
      </c>
      <c r="S21" s="68" t="s">
        <v>161</v>
      </c>
      <c r="T21" s="97">
        <f>WORKDAY(T20,10,T29:T43)</f>
        <v>45776</v>
      </c>
      <c r="U21" s="119">
        <v>45798</v>
      </c>
      <c r="V21" s="90"/>
      <c r="W21" s="71">
        <f t="shared" si="23"/>
        <v>10</v>
      </c>
      <c r="X21" s="72" t="s">
        <v>162</v>
      </c>
      <c r="Y21" s="73">
        <f>WORKDAY(Y20,10,Y29:Y43)</f>
        <v>45776</v>
      </c>
      <c r="Z21" s="74">
        <f t="shared" si="24"/>
        <v>45790</v>
      </c>
      <c r="AA21" s="75">
        <f t="shared" si="25"/>
        <v>10</v>
      </c>
      <c r="AB21" s="76" t="s">
        <v>163</v>
      </c>
      <c r="AC21" s="77">
        <f>WORKDAY(AC20,5,AC29:AC43)</f>
        <v>45776</v>
      </c>
      <c r="AD21" s="78">
        <f t="shared" si="26"/>
        <v>45790</v>
      </c>
      <c r="AE21" s="46">
        <f t="shared" si="27"/>
        <v>15</v>
      </c>
      <c r="AF21" s="47" t="s">
        <v>156</v>
      </c>
      <c r="AG21" s="122">
        <f>WORKDAY(AG20,10,AG29:AG43)</f>
        <v>45776</v>
      </c>
      <c r="AH21" s="123">
        <f t="shared" si="28"/>
        <v>45798</v>
      </c>
      <c r="AI21" s="35"/>
      <c r="AJ21" s="83">
        <v>16</v>
      </c>
      <c r="AK21" s="84" t="s">
        <v>195</v>
      </c>
      <c r="AL21" s="85">
        <v>10</v>
      </c>
      <c r="AM21" s="86"/>
      <c r="AN21" s="86"/>
    </row>
    <row r="22" spans="1:40" ht="13.5" customHeight="1" thickBot="1" x14ac:dyDescent="0.3">
      <c r="A22" s="88"/>
      <c r="B22" s="50">
        <f t="shared" si="15"/>
        <v>10</v>
      </c>
      <c r="C22" s="51" t="s">
        <v>167</v>
      </c>
      <c r="D22" s="52">
        <f>WORKDAY(D21,10,D29:D43)</f>
        <v>45791</v>
      </c>
      <c r="E22" s="52">
        <f t="shared" si="16"/>
        <v>45805</v>
      </c>
      <c r="F22" s="756">
        <f>NETWORKDAYS(H22,I22,H$29:$H$43)</f>
        <v>5</v>
      </c>
      <c r="G22" s="55" t="s">
        <v>168</v>
      </c>
      <c r="H22" s="56">
        <f>WORKDAY(H21,15,$H$29:$H$43)</f>
        <v>45799</v>
      </c>
      <c r="I22" s="56">
        <f t="shared" si="17"/>
        <v>45805</v>
      </c>
      <c r="J22" s="58">
        <f t="shared" si="18"/>
        <v>10</v>
      </c>
      <c r="K22" s="59" t="s">
        <v>169</v>
      </c>
      <c r="L22" s="60">
        <f>WORKDAY(L21,10,L29:L43)</f>
        <v>45791</v>
      </c>
      <c r="M22" s="60">
        <f t="shared" si="19"/>
        <v>45805</v>
      </c>
      <c r="N22" s="62">
        <f t="shared" si="20"/>
        <v>10</v>
      </c>
      <c r="O22" s="63" t="s">
        <v>170</v>
      </c>
      <c r="P22" s="64">
        <f>WORKDAY(P21,10,P29:P43)</f>
        <v>45791</v>
      </c>
      <c r="Q22" s="65">
        <f t="shared" si="21"/>
        <v>45805</v>
      </c>
      <c r="R22" s="67">
        <f t="shared" si="22"/>
        <v>5</v>
      </c>
      <c r="S22" s="68" t="s">
        <v>351</v>
      </c>
      <c r="T22" s="97">
        <f>WORKDAY(T21,15,T29:T43)</f>
        <v>45799</v>
      </c>
      <c r="U22" s="119">
        <f>WORKDAY(T23,-1,T29:T36)</f>
        <v>45805</v>
      </c>
      <c r="V22" s="90"/>
      <c r="W22" s="71">
        <f t="shared" si="23"/>
        <v>10</v>
      </c>
      <c r="X22" s="72" t="s">
        <v>171</v>
      </c>
      <c r="Y22" s="73">
        <f>WORKDAY(Y21,10,Y29:Y43)</f>
        <v>45791</v>
      </c>
      <c r="Z22" s="74">
        <f t="shared" si="24"/>
        <v>45805</v>
      </c>
      <c r="AA22" s="75">
        <f t="shared" si="25"/>
        <v>10</v>
      </c>
      <c r="AB22" s="76" t="s">
        <v>172</v>
      </c>
      <c r="AC22" s="77">
        <f>WORKDAY(AC21,10,AC29:AC43)</f>
        <v>45791</v>
      </c>
      <c r="AD22" s="78">
        <f t="shared" si="26"/>
        <v>45805</v>
      </c>
      <c r="AE22" s="46">
        <f t="shared" si="27"/>
        <v>5</v>
      </c>
      <c r="AF22" s="47" t="s">
        <v>166</v>
      </c>
      <c r="AG22" s="122">
        <f>WORKDAY(AG21,15,AG29:AG43)</f>
        <v>45799</v>
      </c>
      <c r="AH22" s="123">
        <f t="shared" si="28"/>
        <v>45805</v>
      </c>
      <c r="AI22" s="35"/>
      <c r="AJ22" s="35"/>
      <c r="AK22" s="35"/>
      <c r="AL22" s="35"/>
      <c r="AM22" s="35"/>
      <c r="AN22" s="35"/>
    </row>
    <row r="23" spans="1:40" ht="13.5" customHeight="1" thickBot="1" x14ac:dyDescent="0.3">
      <c r="A23" s="101">
        <v>45812</v>
      </c>
      <c r="B23" s="124">
        <f t="shared" si="15"/>
        <v>5</v>
      </c>
      <c r="C23" s="105" t="s">
        <v>1731</v>
      </c>
      <c r="D23" s="125">
        <f>WORKDAY(D22,10,D29:D43)</f>
        <v>45806</v>
      </c>
      <c r="E23" s="126">
        <f>WORKDAY(D23,4,D29:D45)</f>
        <v>45812</v>
      </c>
      <c r="F23" s="757">
        <f>NETWORKDAYS(H23,I23,H$29:$H$43)</f>
        <v>5</v>
      </c>
      <c r="G23" s="105" t="s">
        <v>1731</v>
      </c>
      <c r="H23" s="125">
        <f>WORKDAY(H22,5,H29:H43)</f>
        <v>45806</v>
      </c>
      <c r="I23" s="126">
        <f>WORKDAY(H23,4,H29:H43)</f>
        <v>45812</v>
      </c>
      <c r="J23" s="124">
        <f t="shared" si="18"/>
        <v>5</v>
      </c>
      <c r="K23" s="105" t="s">
        <v>1731</v>
      </c>
      <c r="L23" s="125">
        <f>WORKDAY(L22,10,L29:L39)</f>
        <v>45806</v>
      </c>
      <c r="M23" s="126">
        <f>WORKDAY(L23,4,L29:L43)</f>
        <v>45812</v>
      </c>
      <c r="N23" s="124">
        <f t="shared" si="20"/>
        <v>5</v>
      </c>
      <c r="O23" s="105" t="s">
        <v>1731</v>
      </c>
      <c r="P23" s="125">
        <f>WORKDAY(P22,10,P29:P43)</f>
        <v>45806</v>
      </c>
      <c r="Q23" s="126">
        <f>WORKDAY(P23,4,P29:P43)</f>
        <v>45812</v>
      </c>
      <c r="R23" s="124">
        <f t="shared" si="22"/>
        <v>5</v>
      </c>
      <c r="S23" s="105" t="s">
        <v>1731</v>
      </c>
      <c r="T23" s="125">
        <f>WORKDAY(T22,5,T29:T43)</f>
        <v>45806</v>
      </c>
      <c r="U23" s="126">
        <f>WORKDAY(T23,4,T29:T36)</f>
        <v>45812</v>
      </c>
      <c r="V23" s="66">
        <f>A23</f>
        <v>45812</v>
      </c>
      <c r="W23" s="124">
        <f t="shared" si="23"/>
        <v>5</v>
      </c>
      <c r="X23" s="105" t="s">
        <v>1731</v>
      </c>
      <c r="Y23" s="127">
        <f>WORKDAY(Y22,10,Y29:Y43)</f>
        <v>45806</v>
      </c>
      <c r="Z23" s="128">
        <f>WORKDAY(Y23,4,Y29:Y43)</f>
        <v>45812</v>
      </c>
      <c r="AA23" s="124">
        <f t="shared" si="25"/>
        <v>5</v>
      </c>
      <c r="AB23" s="105" t="s">
        <v>1731</v>
      </c>
      <c r="AC23" s="127">
        <f>WORKDAY(AC22,10,AC29:AC43)</f>
        <v>45806</v>
      </c>
      <c r="AD23" s="128">
        <f>WORKDAY(AC23,4,AC29:AC36)</f>
        <v>45812</v>
      </c>
      <c r="AE23" s="124">
        <f t="shared" si="27"/>
        <v>5</v>
      </c>
      <c r="AF23" s="105" t="s">
        <v>1731</v>
      </c>
      <c r="AG23" s="127">
        <f>WORKDAY(AG22,5,AG29:AG43)</f>
        <v>45806</v>
      </c>
      <c r="AH23" s="128">
        <f>WORKDAY(AG23,4,AG29:AG43)</f>
        <v>45812</v>
      </c>
      <c r="AI23" s="35"/>
      <c r="AJ23" s="35"/>
      <c r="AK23" s="35"/>
      <c r="AL23" s="35"/>
      <c r="AM23" s="35"/>
      <c r="AN23" s="35"/>
    </row>
    <row r="24" spans="1:40" ht="13.5" customHeight="1" x14ac:dyDescent="0.25">
      <c r="A24" s="129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4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5"/>
      <c r="AJ24" s="35"/>
      <c r="AK24" s="35"/>
      <c r="AL24" s="35"/>
      <c r="AM24" s="35"/>
      <c r="AN24" s="35"/>
    </row>
    <row r="25" spans="1:40" ht="13.5" customHeight="1" x14ac:dyDescent="0.25">
      <c r="A25" s="129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4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5"/>
      <c r="AJ25" s="35"/>
      <c r="AK25" s="35"/>
      <c r="AL25" s="35"/>
      <c r="AM25" s="35"/>
      <c r="AN25" s="35"/>
    </row>
    <row r="26" spans="1:40" ht="25.5" customHeight="1" x14ac:dyDescent="0.25">
      <c r="A26" s="130" t="s">
        <v>196</v>
      </c>
      <c r="B26" s="131">
        <f>NETWORKDAYS(D5,E13,D29:D43)</f>
        <v>85</v>
      </c>
      <c r="C26" s="33"/>
      <c r="D26" s="33"/>
      <c r="E26" s="33"/>
      <c r="F26" s="132">
        <f>NETWORKDAYS(H5,I13,H29:H43)</f>
        <v>85</v>
      </c>
      <c r="G26" s="33"/>
      <c r="H26" s="33"/>
      <c r="I26" s="33"/>
      <c r="J26" s="132">
        <f>NETWORKDAYS(L5,M13,L29:L43)</f>
        <v>85</v>
      </c>
      <c r="K26" s="33"/>
      <c r="L26" s="33"/>
      <c r="M26" s="33"/>
      <c r="N26" s="132">
        <f>NETWORKDAYS(P5,Q13,P29:P43)</f>
        <v>85</v>
      </c>
      <c r="O26" s="33"/>
      <c r="P26" s="33"/>
      <c r="Q26" s="33"/>
      <c r="R26" s="132">
        <f>NETWORKDAYS(P5,U13,T29:T43)</f>
        <v>85</v>
      </c>
      <c r="S26" s="33"/>
      <c r="T26" s="33"/>
      <c r="U26" s="33"/>
      <c r="V26" s="130" t="s">
        <v>196</v>
      </c>
      <c r="W26" s="131">
        <f>NETWORKDAYS(Y5,Z13,Y29:Y43)</f>
        <v>85</v>
      </c>
      <c r="X26" s="33"/>
      <c r="Y26" s="33"/>
      <c r="Z26" s="33"/>
      <c r="AA26" s="132">
        <f>NETWORKDAYS(AC5,AD13,AC29:AC43)</f>
        <v>85</v>
      </c>
      <c r="AB26" s="33"/>
      <c r="AC26" s="33"/>
      <c r="AD26" s="33"/>
      <c r="AE26" s="132">
        <f>NETWORKDAYS(AG5,AH13,AG29:AG43)</f>
        <v>85</v>
      </c>
      <c r="AF26" s="33"/>
      <c r="AG26" s="33"/>
      <c r="AH26" s="33"/>
      <c r="AI26" s="35"/>
      <c r="AJ26" s="35"/>
      <c r="AK26" s="35"/>
      <c r="AL26" s="35"/>
      <c r="AM26" s="35"/>
      <c r="AN26" s="35"/>
    </row>
    <row r="27" spans="1:40" ht="26.25" customHeight="1" x14ac:dyDescent="0.25">
      <c r="A27" s="130" t="s">
        <v>197</v>
      </c>
      <c r="B27" s="131">
        <f>NETWORKDAYS(D15,E23,D29:D43)</f>
        <v>85</v>
      </c>
      <c r="C27" s="33"/>
      <c r="D27" s="33"/>
      <c r="E27" s="33"/>
      <c r="F27" s="132">
        <f>NETWORKDAYS(H15,I23,H29:H43)</f>
        <v>85</v>
      </c>
      <c r="G27" s="33"/>
      <c r="H27" s="33"/>
      <c r="I27" s="33"/>
      <c r="J27" s="132">
        <f>NETWORKDAYS(L15,M23,L29:L43)</f>
        <v>85</v>
      </c>
      <c r="K27" s="33"/>
      <c r="L27" s="33"/>
      <c r="M27" s="33"/>
      <c r="N27" s="132">
        <f>NETWORKDAYS(P15,Q23,P29:P43)</f>
        <v>85</v>
      </c>
      <c r="O27" s="33"/>
      <c r="P27" s="33"/>
      <c r="Q27" s="33"/>
      <c r="R27" s="132">
        <f>NETWORKDAYS(T15,U23,T29:T43)</f>
        <v>85</v>
      </c>
      <c r="S27" s="33"/>
      <c r="T27" s="33"/>
      <c r="U27" s="33"/>
      <c r="V27" s="130" t="s">
        <v>197</v>
      </c>
      <c r="W27" s="131">
        <f>NETWORKDAYS(Y15,Z23,Y29:Y43)</f>
        <v>85</v>
      </c>
      <c r="X27" s="33"/>
      <c r="Y27" s="33"/>
      <c r="Z27" s="33"/>
      <c r="AA27" s="132">
        <f>NETWORKDAYS(AC15,AD23,AC29:AC43)</f>
        <v>85</v>
      </c>
      <c r="AB27" s="33"/>
      <c r="AC27" s="33"/>
      <c r="AD27" s="33"/>
      <c r="AE27" s="132">
        <f>NETWORKDAYS(AG15,AH23,AG29:AG43)</f>
        <v>85</v>
      </c>
      <c r="AF27" s="33"/>
      <c r="AG27" s="33"/>
      <c r="AH27" s="33"/>
      <c r="AI27" s="35"/>
      <c r="AJ27" s="35"/>
      <c r="AK27" s="35"/>
      <c r="AL27" s="35"/>
      <c r="AM27" s="35"/>
      <c r="AN27" s="35"/>
    </row>
    <row r="28" spans="1:40" ht="13.5" customHeight="1" x14ac:dyDescent="0.25">
      <c r="A28" s="31"/>
      <c r="B28" s="32"/>
      <c r="C28" s="33"/>
      <c r="D28" s="133" t="s">
        <v>198</v>
      </c>
      <c r="E28" s="33"/>
      <c r="F28" s="33"/>
      <c r="G28" s="33"/>
      <c r="H28" s="133" t="s">
        <v>198</v>
      </c>
      <c r="I28" s="33"/>
      <c r="J28" s="33"/>
      <c r="K28" s="33"/>
      <c r="L28" s="133" t="s">
        <v>198</v>
      </c>
      <c r="M28" s="33"/>
      <c r="N28" s="33"/>
      <c r="O28" s="33"/>
      <c r="P28" s="133" t="s">
        <v>198</v>
      </c>
      <c r="Q28" s="33"/>
      <c r="R28" s="33"/>
      <c r="S28" s="33"/>
      <c r="T28" s="133" t="s">
        <v>198</v>
      </c>
      <c r="U28" s="33"/>
      <c r="V28" s="34"/>
      <c r="W28" s="33"/>
      <c r="X28" s="33"/>
      <c r="Y28" s="133" t="s">
        <v>198</v>
      </c>
      <c r="Z28" s="33"/>
      <c r="AA28" s="33"/>
      <c r="AB28" s="33"/>
      <c r="AC28" s="133" t="s">
        <v>198</v>
      </c>
      <c r="AD28" s="33"/>
      <c r="AE28" s="33"/>
      <c r="AF28" s="33"/>
      <c r="AG28" s="133" t="s">
        <v>198</v>
      </c>
      <c r="AH28" s="33"/>
      <c r="AI28" s="35"/>
      <c r="AJ28" s="35"/>
      <c r="AL28" s="35"/>
      <c r="AM28" s="35"/>
      <c r="AN28" s="35"/>
    </row>
    <row r="29" spans="1:40" ht="13.5" customHeight="1" thickBot="1" x14ac:dyDescent="0.3">
      <c r="A29" s="31"/>
      <c r="B29" s="32"/>
      <c r="C29" s="33"/>
      <c r="D29" s="134">
        <v>45593</v>
      </c>
      <c r="E29" s="33"/>
      <c r="F29" s="33"/>
      <c r="G29" s="33"/>
      <c r="H29" s="134">
        <v>45593</v>
      </c>
      <c r="I29" s="33"/>
      <c r="J29" s="33"/>
      <c r="K29" s="33"/>
      <c r="L29" s="134">
        <v>45593</v>
      </c>
      <c r="M29" s="33"/>
      <c r="N29" s="33"/>
      <c r="O29" s="33"/>
      <c r="P29" s="134">
        <v>45593</v>
      </c>
      <c r="Q29" s="33"/>
      <c r="R29" s="33"/>
      <c r="S29" s="33"/>
      <c r="T29" s="134">
        <v>45593</v>
      </c>
      <c r="U29" s="33"/>
      <c r="V29" s="34"/>
      <c r="W29" s="33"/>
      <c r="X29" s="33"/>
      <c r="Y29" s="134">
        <v>45593</v>
      </c>
      <c r="Z29" s="33"/>
      <c r="AA29" s="33"/>
      <c r="AB29" s="33"/>
      <c r="AC29" s="134">
        <v>45593</v>
      </c>
      <c r="AD29" s="33"/>
      <c r="AE29" s="33"/>
      <c r="AF29" s="33"/>
      <c r="AG29" s="134">
        <v>45593</v>
      </c>
      <c r="AH29" s="33"/>
      <c r="AI29" s="35"/>
      <c r="AJ29" s="35"/>
      <c r="AK29" s="86"/>
      <c r="AL29" s="35"/>
      <c r="AM29" s="199"/>
      <c r="AN29" s="35"/>
    </row>
    <row r="30" spans="1:40" ht="13.5" customHeight="1" thickBot="1" x14ac:dyDescent="0.3">
      <c r="A30" s="31"/>
      <c r="B30" s="32"/>
      <c r="C30" s="33"/>
      <c r="D30" s="134">
        <v>45594</v>
      </c>
      <c r="E30" s="33"/>
      <c r="F30" s="33"/>
      <c r="G30" s="33"/>
      <c r="H30" s="134">
        <v>45594</v>
      </c>
      <c r="I30" s="33"/>
      <c r="J30" s="33"/>
      <c r="K30" s="33"/>
      <c r="L30" s="134">
        <v>45594</v>
      </c>
      <c r="M30" s="33"/>
      <c r="N30" s="33"/>
      <c r="O30" s="33"/>
      <c r="P30" s="134">
        <v>45594</v>
      </c>
      <c r="Q30" s="33"/>
      <c r="R30" s="33"/>
      <c r="S30" s="33"/>
      <c r="T30" s="134">
        <v>45594</v>
      </c>
      <c r="U30" s="33"/>
      <c r="V30" s="34"/>
      <c r="W30" s="33"/>
      <c r="X30" s="33"/>
      <c r="Y30" s="134">
        <v>45594</v>
      </c>
      <c r="Z30" s="33"/>
      <c r="AA30" s="33"/>
      <c r="AB30" s="33"/>
      <c r="AC30" s="134">
        <v>45594</v>
      </c>
      <c r="AD30" s="33"/>
      <c r="AE30" s="33"/>
      <c r="AF30" s="33"/>
      <c r="AG30" s="134">
        <v>45594</v>
      </c>
      <c r="AH30" s="33"/>
      <c r="AI30" s="35"/>
      <c r="AJ30" s="35"/>
      <c r="AK30" s="86" t="s">
        <v>175</v>
      </c>
      <c r="AL30" s="35"/>
      <c r="AM30" s="200"/>
      <c r="AN30" s="35"/>
    </row>
    <row r="31" spans="1:40" ht="13.5" customHeight="1" thickBot="1" x14ac:dyDescent="0.3">
      <c r="A31" s="31"/>
      <c r="B31" s="32"/>
      <c r="C31" s="33"/>
      <c r="D31" s="134">
        <v>45658</v>
      </c>
      <c r="E31" s="33"/>
      <c r="F31" s="33"/>
      <c r="G31" s="33"/>
      <c r="H31" s="134">
        <v>45658</v>
      </c>
      <c r="I31" s="33"/>
      <c r="J31" s="33"/>
      <c r="K31" s="33"/>
      <c r="L31" s="134">
        <v>45658</v>
      </c>
      <c r="M31" s="33"/>
      <c r="N31" s="33"/>
      <c r="O31" s="33"/>
      <c r="P31" s="134">
        <v>45658</v>
      </c>
      <c r="Q31" s="33"/>
      <c r="R31" s="33"/>
      <c r="S31" s="33"/>
      <c r="T31" s="134">
        <v>45658</v>
      </c>
      <c r="U31" s="33"/>
      <c r="V31" s="34"/>
      <c r="W31" s="33"/>
      <c r="X31" s="33"/>
      <c r="Y31" s="134">
        <v>45658</v>
      </c>
      <c r="Z31" s="33"/>
      <c r="AA31" s="33"/>
      <c r="AB31" s="33"/>
      <c r="AC31" s="134">
        <v>45658</v>
      </c>
      <c r="AD31" s="33"/>
      <c r="AE31" s="33"/>
      <c r="AF31" s="33"/>
      <c r="AG31" s="134">
        <v>45658</v>
      </c>
      <c r="AH31" s="33"/>
      <c r="AI31" s="35"/>
      <c r="AJ31" s="35"/>
      <c r="AK31" s="86" t="s">
        <v>177</v>
      </c>
      <c r="AL31" s="35"/>
      <c r="AM31" s="199"/>
      <c r="AN31" s="35"/>
    </row>
    <row r="32" spans="1:40" ht="13.5" customHeight="1" thickBot="1" x14ac:dyDescent="0.3">
      <c r="A32" s="31"/>
      <c r="B32" s="32"/>
      <c r="C32" s="33"/>
      <c r="D32" s="134">
        <v>45728</v>
      </c>
      <c r="E32" s="33"/>
      <c r="F32" s="33"/>
      <c r="G32" s="33"/>
      <c r="H32" s="134">
        <v>45728</v>
      </c>
      <c r="I32" s="33"/>
      <c r="J32" s="33"/>
      <c r="K32" s="33"/>
      <c r="L32" s="134">
        <v>45728</v>
      </c>
      <c r="M32" s="33"/>
      <c r="N32" s="33"/>
      <c r="O32" s="33"/>
      <c r="P32" s="134">
        <v>45728</v>
      </c>
      <c r="Q32" s="33"/>
      <c r="R32" s="33"/>
      <c r="S32" s="33"/>
      <c r="T32" s="134">
        <v>45728</v>
      </c>
      <c r="U32" s="33"/>
      <c r="V32" s="34"/>
      <c r="W32" s="33"/>
      <c r="X32" s="33"/>
      <c r="Y32" s="134">
        <v>45728</v>
      </c>
      <c r="Z32" s="33"/>
      <c r="AA32" s="33"/>
      <c r="AB32" s="33"/>
      <c r="AC32" s="134">
        <v>45728</v>
      </c>
      <c r="AD32" s="33"/>
      <c r="AE32" s="33"/>
      <c r="AF32" s="33"/>
      <c r="AG32" s="134">
        <v>45728</v>
      </c>
      <c r="AH32" s="33"/>
      <c r="AI32" s="35"/>
      <c r="AJ32" s="35"/>
      <c r="AK32" s="86" t="s">
        <v>179</v>
      </c>
      <c r="AL32" s="35"/>
      <c r="AM32" s="199"/>
      <c r="AN32" s="35"/>
    </row>
    <row r="33" spans="1:41" ht="13.5" customHeight="1" thickBot="1" x14ac:dyDescent="0.3">
      <c r="A33" s="31"/>
      <c r="B33" s="32"/>
      <c r="C33" s="33"/>
      <c r="D33" s="134">
        <v>45729</v>
      </c>
      <c r="E33" s="33"/>
      <c r="F33" s="33"/>
      <c r="G33" s="33"/>
      <c r="H33" s="134">
        <v>45729</v>
      </c>
      <c r="I33" s="33"/>
      <c r="J33" s="33"/>
      <c r="K33" s="33"/>
      <c r="L33" s="134">
        <v>45729</v>
      </c>
      <c r="M33" s="33"/>
      <c r="N33" s="33"/>
      <c r="O33" s="33"/>
      <c r="P33" s="134">
        <v>45729</v>
      </c>
      <c r="Q33" s="33"/>
      <c r="R33" s="33"/>
      <c r="S33" s="33"/>
      <c r="T33" s="134">
        <v>45729</v>
      </c>
      <c r="U33" s="33"/>
      <c r="V33" s="34"/>
      <c r="W33" s="33"/>
      <c r="X33" s="33"/>
      <c r="Y33" s="134">
        <v>45729</v>
      </c>
      <c r="Z33" s="33"/>
      <c r="AA33" s="33"/>
      <c r="AB33" s="33"/>
      <c r="AC33" s="134">
        <v>45729</v>
      </c>
      <c r="AD33" s="33"/>
      <c r="AE33" s="33"/>
      <c r="AF33" s="33"/>
      <c r="AG33" s="134">
        <v>45729</v>
      </c>
      <c r="AH33" s="33"/>
      <c r="AI33" s="35"/>
      <c r="AJ33" s="35"/>
      <c r="AK33" s="165" t="s">
        <v>293</v>
      </c>
      <c r="AL33" s="35"/>
      <c r="AM33" s="199"/>
      <c r="AN33" s="35"/>
    </row>
    <row r="34" spans="1:41" ht="13.5" customHeight="1" thickBot="1" x14ac:dyDescent="0.3">
      <c r="A34" s="31"/>
      <c r="B34" s="32"/>
      <c r="C34" s="33"/>
      <c r="D34" s="134">
        <v>45730</v>
      </c>
      <c r="E34" s="33"/>
      <c r="F34" s="33"/>
      <c r="G34" s="33"/>
      <c r="H34" s="134">
        <v>45730</v>
      </c>
      <c r="I34" s="33"/>
      <c r="J34" s="33"/>
      <c r="K34" s="33"/>
      <c r="L34" s="134">
        <v>45730</v>
      </c>
      <c r="M34" s="33"/>
      <c r="N34" s="33"/>
      <c r="O34" s="33"/>
      <c r="P34" s="134">
        <v>45730</v>
      </c>
      <c r="Q34" s="33"/>
      <c r="R34" s="33"/>
      <c r="S34" s="33"/>
      <c r="T34" s="134">
        <v>45730</v>
      </c>
      <c r="U34" s="33"/>
      <c r="V34" s="34"/>
      <c r="W34" s="33"/>
      <c r="X34" s="33"/>
      <c r="Y34" s="134">
        <v>45730</v>
      </c>
      <c r="Z34" s="33"/>
      <c r="AA34" s="33"/>
      <c r="AB34" s="33"/>
      <c r="AC34" s="134">
        <v>45730</v>
      </c>
      <c r="AD34" s="33"/>
      <c r="AE34" s="33"/>
      <c r="AF34" s="33"/>
      <c r="AG34" s="134">
        <v>45730</v>
      </c>
      <c r="AH34" s="33"/>
      <c r="AI34" s="35"/>
      <c r="AJ34" s="35"/>
      <c r="AK34" s="165" t="s">
        <v>191</v>
      </c>
      <c r="AL34" s="35"/>
      <c r="AM34" s="199"/>
      <c r="AN34" s="35"/>
    </row>
    <row r="35" spans="1:41" ht="13.5" customHeight="1" thickBot="1" x14ac:dyDescent="0.3">
      <c r="A35" s="31"/>
      <c r="B35" s="32"/>
      <c r="C35" s="33"/>
      <c r="D35" s="134">
        <v>45747</v>
      </c>
      <c r="E35" s="33"/>
      <c r="F35" s="33"/>
      <c r="G35" s="33"/>
      <c r="H35" s="134">
        <v>45747</v>
      </c>
      <c r="I35" s="33"/>
      <c r="J35" s="33"/>
      <c r="K35" s="33"/>
      <c r="L35" s="134">
        <v>45747</v>
      </c>
      <c r="M35" s="33"/>
      <c r="N35" s="33"/>
      <c r="O35" s="33"/>
      <c r="P35" s="134">
        <v>45747</v>
      </c>
      <c r="Q35" s="33"/>
      <c r="R35" s="33"/>
      <c r="S35" s="33"/>
      <c r="T35" s="134">
        <v>45747</v>
      </c>
      <c r="U35" s="33"/>
      <c r="V35" s="34"/>
      <c r="W35" s="33"/>
      <c r="X35" s="33"/>
      <c r="Y35" s="134">
        <v>45747</v>
      </c>
      <c r="Z35" s="33"/>
      <c r="AA35" s="33"/>
      <c r="AB35" s="33"/>
      <c r="AC35" s="134">
        <v>45747</v>
      </c>
      <c r="AD35" s="33"/>
      <c r="AE35" s="33"/>
      <c r="AF35" s="33"/>
      <c r="AG35" s="134">
        <v>45747</v>
      </c>
      <c r="AH35" s="33"/>
      <c r="AI35" s="35"/>
      <c r="AJ35" s="35"/>
      <c r="AK35" s="86" t="s">
        <v>183</v>
      </c>
      <c r="AL35" s="35"/>
      <c r="AM35" s="199"/>
      <c r="AN35" s="35"/>
    </row>
    <row r="36" spans="1:41" ht="13.5" customHeight="1" thickBot="1" x14ac:dyDescent="0.3">
      <c r="A36" s="31"/>
      <c r="B36" s="32"/>
      <c r="C36" s="32"/>
      <c r="D36" s="134">
        <v>45748</v>
      </c>
      <c r="E36" s="32"/>
      <c r="F36" s="32"/>
      <c r="G36" s="32"/>
      <c r="H36" s="134">
        <v>45748</v>
      </c>
      <c r="I36" s="32"/>
      <c r="J36" s="32"/>
      <c r="K36" s="32"/>
      <c r="L36" s="134">
        <v>45748</v>
      </c>
      <c r="M36" s="32"/>
      <c r="N36" s="32"/>
      <c r="O36" s="32"/>
      <c r="P36" s="134">
        <v>45748</v>
      </c>
      <c r="Q36" s="32"/>
      <c r="R36" s="32"/>
      <c r="S36" s="32"/>
      <c r="T36" s="134">
        <v>45748</v>
      </c>
      <c r="U36" s="32"/>
      <c r="V36" s="32"/>
      <c r="W36" s="32"/>
      <c r="X36" s="32"/>
      <c r="Y36" s="134">
        <v>45748</v>
      </c>
      <c r="Z36" s="32"/>
      <c r="AA36" s="32"/>
      <c r="AB36" s="32"/>
      <c r="AC36" s="134">
        <v>45748</v>
      </c>
      <c r="AD36" s="32"/>
      <c r="AE36" s="32"/>
      <c r="AF36" s="32"/>
      <c r="AG36" s="134">
        <v>45748</v>
      </c>
      <c r="AH36" s="32"/>
      <c r="AI36" s="32"/>
      <c r="AJ36" s="32"/>
      <c r="AK36" s="86" t="s">
        <v>185</v>
      </c>
      <c r="AL36" s="32"/>
      <c r="AM36" s="200"/>
      <c r="AN36" s="32"/>
      <c r="AO36" s="32"/>
    </row>
    <row r="37" spans="1:41" ht="13.5" customHeight="1" x14ac:dyDescent="0.25">
      <c r="A37" s="31"/>
      <c r="B37" s="32"/>
      <c r="C37" s="32"/>
      <c r="D37" s="134">
        <v>45770</v>
      </c>
      <c r="E37" s="32"/>
      <c r="F37" s="32"/>
      <c r="G37" s="32"/>
      <c r="H37" s="134">
        <v>45770</v>
      </c>
      <c r="I37" s="32"/>
      <c r="J37" s="32"/>
      <c r="K37" s="32"/>
      <c r="L37" s="134">
        <v>45770</v>
      </c>
      <c r="M37" s="32"/>
      <c r="N37" s="32"/>
      <c r="O37" s="32"/>
      <c r="P37" s="134">
        <v>45770</v>
      </c>
      <c r="Q37" s="32"/>
      <c r="R37" s="32"/>
      <c r="S37" s="32"/>
      <c r="T37" s="134">
        <v>45770</v>
      </c>
      <c r="U37" s="32"/>
      <c r="V37" s="32"/>
      <c r="W37" s="32"/>
      <c r="X37" s="32"/>
      <c r="Y37" s="134">
        <v>45770</v>
      </c>
      <c r="Z37" s="32"/>
      <c r="AA37" s="32"/>
      <c r="AB37" s="32"/>
      <c r="AC37" s="134">
        <v>45770</v>
      </c>
      <c r="AD37" s="32"/>
      <c r="AE37" s="32"/>
      <c r="AF37" s="32"/>
      <c r="AG37" s="134">
        <v>45770</v>
      </c>
      <c r="AH37" s="32"/>
      <c r="AI37" s="32"/>
      <c r="AJ37" s="32"/>
      <c r="AK37" s="32"/>
      <c r="AL37" s="32"/>
      <c r="AM37" s="32"/>
      <c r="AN37" s="32"/>
      <c r="AO37" s="32"/>
    </row>
    <row r="38" spans="1:41" ht="13.5" customHeight="1" x14ac:dyDescent="0.25">
      <c r="A38" s="31"/>
      <c r="B38" s="32"/>
      <c r="C38" s="33"/>
      <c r="D38" s="134">
        <v>45778</v>
      </c>
      <c r="E38" s="33"/>
      <c r="F38" s="33"/>
      <c r="G38" s="33"/>
      <c r="H38" s="134">
        <v>45778</v>
      </c>
      <c r="I38" s="33"/>
      <c r="J38" s="33"/>
      <c r="K38" s="33"/>
      <c r="L38" s="134">
        <v>45778</v>
      </c>
      <c r="M38" s="33"/>
      <c r="N38" s="33"/>
      <c r="O38" s="33"/>
      <c r="P38" s="134">
        <v>45778</v>
      </c>
      <c r="Q38" s="33"/>
      <c r="R38" s="33"/>
      <c r="S38" s="33"/>
      <c r="T38" s="134">
        <v>45778</v>
      </c>
      <c r="U38" s="33"/>
      <c r="V38" s="135"/>
      <c r="W38" s="33"/>
      <c r="X38" s="33"/>
      <c r="Y38" s="134">
        <v>45778</v>
      </c>
      <c r="Z38" s="33"/>
      <c r="AA38" s="33"/>
      <c r="AB38" s="33"/>
      <c r="AC38" s="134">
        <v>45778</v>
      </c>
      <c r="AD38" s="33"/>
      <c r="AE38" s="33"/>
      <c r="AF38" s="33"/>
      <c r="AG38" s="134">
        <v>45778</v>
      </c>
      <c r="AH38" s="33"/>
      <c r="AI38" s="35"/>
      <c r="AJ38" s="35"/>
      <c r="AK38" s="35"/>
      <c r="AL38" s="35"/>
      <c r="AM38" s="35"/>
      <c r="AN38" s="35"/>
    </row>
    <row r="39" spans="1:41" ht="13.5" customHeight="1" x14ac:dyDescent="0.25">
      <c r="A39" s="31"/>
      <c r="B39" s="32"/>
      <c r="C39" s="33"/>
      <c r="D39" s="134">
        <v>45796</v>
      </c>
      <c r="E39" s="33"/>
      <c r="F39" s="33"/>
      <c r="G39" s="33"/>
      <c r="H39" s="134">
        <v>45796</v>
      </c>
      <c r="I39" s="33"/>
      <c r="J39" s="33"/>
      <c r="K39" s="33"/>
      <c r="L39" s="134">
        <v>45796</v>
      </c>
      <c r="M39" s="33"/>
      <c r="N39" s="33"/>
      <c r="O39" s="33"/>
      <c r="P39" s="134">
        <v>45796</v>
      </c>
      <c r="Q39" s="33"/>
      <c r="R39" s="33"/>
      <c r="S39" s="33"/>
      <c r="T39" s="134">
        <v>45796</v>
      </c>
      <c r="U39" s="33"/>
      <c r="V39" s="34"/>
      <c r="W39" s="33"/>
      <c r="X39" s="33"/>
      <c r="Y39" s="134">
        <v>45796</v>
      </c>
      <c r="Z39" s="33"/>
      <c r="AA39" s="33"/>
      <c r="AB39" s="33"/>
      <c r="AC39" s="134">
        <v>45796</v>
      </c>
      <c r="AD39" s="33"/>
      <c r="AE39" s="33"/>
      <c r="AF39" s="33"/>
      <c r="AG39" s="134">
        <v>45796</v>
      </c>
      <c r="AH39" s="33"/>
      <c r="AI39" s="35"/>
      <c r="AJ39" s="35"/>
      <c r="AK39" s="35"/>
      <c r="AL39" s="35"/>
      <c r="AM39" s="35"/>
      <c r="AN39" s="35"/>
    </row>
    <row r="40" spans="1:41" ht="13.5" customHeight="1" x14ac:dyDescent="0.25">
      <c r="A40" s="31"/>
      <c r="B40" s="32"/>
      <c r="C40" s="185"/>
      <c r="D40" s="752"/>
      <c r="E40" s="33"/>
      <c r="F40" s="33"/>
      <c r="G40" s="33"/>
      <c r="H40" s="752"/>
      <c r="I40" s="33"/>
      <c r="J40" s="33"/>
      <c r="K40" s="33"/>
      <c r="L40" s="752"/>
      <c r="M40" s="33"/>
      <c r="N40" s="33"/>
      <c r="O40" s="33"/>
      <c r="P40" s="752"/>
      <c r="Q40" s="33"/>
      <c r="R40" s="33"/>
      <c r="S40" s="33"/>
      <c r="T40" s="752"/>
      <c r="U40" s="33"/>
      <c r="V40" s="34"/>
      <c r="W40" s="33"/>
      <c r="X40" s="33"/>
      <c r="Y40" s="134"/>
      <c r="Z40" s="33"/>
      <c r="AA40" s="33"/>
      <c r="AB40" s="33"/>
      <c r="AC40" s="134"/>
      <c r="AD40" s="33"/>
      <c r="AE40" s="33"/>
      <c r="AF40" s="33"/>
      <c r="AG40" s="134"/>
      <c r="AH40" s="33"/>
      <c r="AI40" s="35"/>
      <c r="AJ40" s="35"/>
      <c r="AK40" s="35"/>
      <c r="AL40" s="35"/>
      <c r="AM40" s="35"/>
      <c r="AN40" s="35"/>
    </row>
    <row r="41" spans="1:41" ht="13.5" customHeight="1" x14ac:dyDescent="0.25">
      <c r="A41" s="31"/>
      <c r="B41" s="32"/>
      <c r="C41" s="33"/>
      <c r="D41" s="752"/>
      <c r="E41" s="33"/>
      <c r="F41" s="33"/>
      <c r="G41" s="33"/>
      <c r="H41" s="752"/>
      <c r="I41" s="33"/>
      <c r="J41" s="33"/>
      <c r="K41" s="33"/>
      <c r="L41" s="752"/>
      <c r="M41" s="33"/>
      <c r="N41" s="33"/>
      <c r="O41" s="33"/>
      <c r="P41" s="752"/>
      <c r="Q41" s="33"/>
      <c r="R41" s="33"/>
      <c r="S41" s="33"/>
      <c r="T41" s="752"/>
      <c r="U41" s="33"/>
      <c r="V41" s="34"/>
      <c r="W41" s="33"/>
      <c r="X41" s="33"/>
      <c r="Y41" s="134"/>
      <c r="Z41" s="33"/>
      <c r="AA41" s="33"/>
      <c r="AB41" s="33"/>
      <c r="AC41" s="134"/>
      <c r="AD41" s="33"/>
      <c r="AE41" s="33"/>
      <c r="AF41" s="33"/>
      <c r="AG41" s="134"/>
      <c r="AH41" s="33"/>
      <c r="AI41" s="35"/>
      <c r="AJ41" s="35"/>
      <c r="AK41" s="35"/>
      <c r="AL41" s="35"/>
      <c r="AM41" s="35"/>
      <c r="AN41" s="35"/>
    </row>
    <row r="42" spans="1:41" ht="13.5" customHeight="1" x14ac:dyDescent="0.25">
      <c r="A42" s="31"/>
      <c r="B42" s="32"/>
      <c r="C42" s="33"/>
      <c r="D42" s="752"/>
      <c r="E42" s="33"/>
      <c r="F42" s="33"/>
      <c r="G42" s="33"/>
      <c r="H42" s="752"/>
      <c r="I42" s="33"/>
      <c r="J42" s="33"/>
      <c r="K42" s="33"/>
      <c r="L42" s="752"/>
      <c r="M42" s="33"/>
      <c r="N42" s="33"/>
      <c r="O42" s="33"/>
      <c r="P42" s="752"/>
      <c r="Q42" s="33"/>
      <c r="R42" s="33"/>
      <c r="S42" s="33"/>
      <c r="T42" s="752"/>
      <c r="U42" s="33"/>
      <c r="V42" s="34"/>
      <c r="W42" s="33"/>
      <c r="X42" s="33"/>
      <c r="Y42" s="134"/>
      <c r="Z42" s="33"/>
      <c r="AA42" s="33"/>
      <c r="AB42" s="33"/>
      <c r="AC42" s="134"/>
      <c r="AD42" s="33"/>
      <c r="AE42" s="33"/>
      <c r="AF42" s="33"/>
      <c r="AG42" s="134"/>
      <c r="AH42" s="33"/>
      <c r="AI42" s="35"/>
      <c r="AJ42" s="35"/>
      <c r="AK42" s="35"/>
      <c r="AL42" s="35"/>
      <c r="AM42" s="35"/>
      <c r="AN42" s="35"/>
    </row>
    <row r="43" spans="1:41" ht="13.5" customHeight="1" x14ac:dyDescent="0.25">
      <c r="A43" s="31"/>
      <c r="B43" s="32"/>
      <c r="C43" s="33"/>
      <c r="E43" s="33"/>
      <c r="F43" s="33"/>
      <c r="G43" s="33"/>
      <c r="H43" s="186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4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5"/>
      <c r="AJ43" s="35"/>
      <c r="AK43" s="35"/>
      <c r="AL43" s="35"/>
      <c r="AM43" s="35"/>
      <c r="AN43" s="35"/>
    </row>
    <row r="44" spans="1:41" ht="13.5" customHeight="1" x14ac:dyDescent="0.25">
      <c r="A44" s="31"/>
      <c r="B44" s="32"/>
      <c r="C44" s="33"/>
      <c r="D44" s="32"/>
      <c r="E44" s="33"/>
      <c r="F44" s="33"/>
      <c r="G44" s="33"/>
      <c r="H44" s="77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4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5"/>
      <c r="AJ44" s="35"/>
      <c r="AK44" s="35"/>
      <c r="AL44" s="35"/>
      <c r="AM44" s="35"/>
      <c r="AN44" s="35"/>
    </row>
    <row r="45" spans="1:41" ht="19.5" customHeight="1" x14ac:dyDescent="0.3">
      <c r="A45" s="779" t="s">
        <v>296</v>
      </c>
      <c r="B45" s="762"/>
      <c r="C45" s="763"/>
      <c r="D45" s="778"/>
      <c r="E45" s="763"/>
      <c r="F45" s="764"/>
      <c r="G45" s="764"/>
      <c r="H45" s="764"/>
      <c r="I45" s="764"/>
      <c r="J45" s="765"/>
      <c r="K45" s="33"/>
      <c r="L45" s="33"/>
      <c r="M45" s="33"/>
      <c r="N45" s="33"/>
      <c r="O45" s="34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5"/>
      <c r="AC45" s="35"/>
      <c r="AD45" s="35"/>
      <c r="AE45" s="35"/>
      <c r="AF45" s="35"/>
      <c r="AG45" s="35"/>
    </row>
    <row r="46" spans="1:41" ht="21.75" customHeight="1" x14ac:dyDescent="0.25">
      <c r="A46" s="766" t="s">
        <v>297</v>
      </c>
      <c r="B46" s="774" t="s">
        <v>313</v>
      </c>
      <c r="C46" s="774"/>
      <c r="D46" s="775" t="s">
        <v>314</v>
      </c>
      <c r="E46" s="775"/>
      <c r="F46" s="775" t="s">
        <v>315</v>
      </c>
      <c r="G46" s="775"/>
      <c r="H46" s="775"/>
      <c r="I46" s="775" t="s">
        <v>316</v>
      </c>
      <c r="J46" s="767"/>
      <c r="K46" s="33"/>
      <c r="L46" s="33"/>
      <c r="M46" s="33"/>
      <c r="N46" s="33"/>
      <c r="O46" s="33"/>
      <c r="P46" s="33"/>
      <c r="Q46" s="33"/>
      <c r="R46" s="33"/>
      <c r="S46" s="34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5"/>
      <c r="AG46" s="35"/>
      <c r="AH46" s="35"/>
      <c r="AI46" s="35"/>
      <c r="AJ46" s="35"/>
      <c r="AK46" s="35"/>
    </row>
    <row r="47" spans="1:41" ht="18.75" customHeight="1" x14ac:dyDescent="0.25">
      <c r="A47" s="768">
        <v>45818</v>
      </c>
      <c r="B47" s="776" t="s">
        <v>298</v>
      </c>
      <c r="C47" s="776"/>
      <c r="D47" s="777" t="s">
        <v>49</v>
      </c>
      <c r="E47" s="777"/>
      <c r="F47" s="777" t="s">
        <v>304</v>
      </c>
      <c r="G47" s="777"/>
      <c r="H47" s="777"/>
      <c r="I47" s="777" t="s">
        <v>309</v>
      </c>
      <c r="J47" s="767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5"/>
      <c r="W47" s="35"/>
      <c r="X47" s="35"/>
      <c r="Y47" s="35"/>
      <c r="Z47" s="35"/>
      <c r="AA47" s="35"/>
    </row>
    <row r="48" spans="1:41" ht="24.75" customHeight="1" x14ac:dyDescent="0.25">
      <c r="A48" s="768">
        <v>45819</v>
      </c>
      <c r="B48" s="776" t="s">
        <v>52</v>
      </c>
      <c r="C48" s="776"/>
      <c r="D48" s="777" t="s">
        <v>312</v>
      </c>
      <c r="E48" s="777"/>
      <c r="F48" s="777" t="s">
        <v>305</v>
      </c>
      <c r="G48" s="777"/>
      <c r="H48" s="777"/>
      <c r="I48" s="777" t="s">
        <v>310</v>
      </c>
      <c r="J48" s="767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5"/>
      <c r="W48" s="35"/>
      <c r="X48" s="35"/>
      <c r="Y48" s="35"/>
      <c r="Z48" s="35"/>
      <c r="AA48" s="35"/>
    </row>
    <row r="49" spans="1:27" ht="21.75" customHeight="1" x14ac:dyDescent="0.25">
      <c r="A49" s="768">
        <v>45820</v>
      </c>
      <c r="B49" s="776" t="s">
        <v>299</v>
      </c>
      <c r="C49" s="776"/>
      <c r="D49" s="777" t="s">
        <v>158</v>
      </c>
      <c r="E49" s="777"/>
      <c r="F49" s="777" t="s">
        <v>199</v>
      </c>
      <c r="G49" s="777"/>
      <c r="H49" s="777"/>
      <c r="I49" s="777" t="s">
        <v>64</v>
      </c>
      <c r="J49" s="767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5"/>
      <c r="W49" s="35"/>
      <c r="X49" s="35"/>
      <c r="Y49" s="35"/>
      <c r="Z49" s="35"/>
      <c r="AA49" s="35"/>
    </row>
    <row r="50" spans="1:27" ht="18" customHeight="1" x14ac:dyDescent="0.25">
      <c r="A50" s="768">
        <v>45821</v>
      </c>
      <c r="B50" s="776" t="s">
        <v>167</v>
      </c>
      <c r="C50" s="776"/>
      <c r="D50" s="777" t="s">
        <v>301</v>
      </c>
      <c r="E50" s="777"/>
      <c r="F50" s="777" t="s">
        <v>306</v>
      </c>
      <c r="G50" s="777"/>
      <c r="H50" s="777"/>
      <c r="I50" s="777" t="s">
        <v>72</v>
      </c>
      <c r="J50" s="767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5"/>
      <c r="W50" s="35"/>
      <c r="X50" s="35"/>
      <c r="Y50" s="35"/>
      <c r="Z50" s="35"/>
      <c r="AA50" s="35"/>
    </row>
    <row r="51" spans="1:27" ht="22.5" customHeight="1" x14ac:dyDescent="0.25">
      <c r="A51" s="768">
        <v>45824</v>
      </c>
      <c r="B51" s="776" t="s">
        <v>15</v>
      </c>
      <c r="C51" s="776"/>
      <c r="D51" s="777" t="s">
        <v>302</v>
      </c>
      <c r="E51" s="777"/>
      <c r="F51" s="777" t="s">
        <v>307</v>
      </c>
      <c r="G51" s="777"/>
      <c r="H51" s="777"/>
      <c r="I51" s="777" t="s">
        <v>311</v>
      </c>
      <c r="J51" s="767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5"/>
      <c r="W51" s="35"/>
      <c r="X51" s="35"/>
      <c r="Y51" s="35"/>
      <c r="Z51" s="35"/>
      <c r="AA51" s="35"/>
    </row>
    <row r="52" spans="1:27" ht="19.5" customHeight="1" x14ac:dyDescent="0.25">
      <c r="A52" s="769">
        <v>45825</v>
      </c>
      <c r="B52" s="770" t="s">
        <v>300</v>
      </c>
      <c r="C52" s="770"/>
      <c r="D52" s="771" t="s">
        <v>303</v>
      </c>
      <c r="E52" s="771"/>
      <c r="F52" s="771" t="s">
        <v>308</v>
      </c>
      <c r="G52" s="771"/>
      <c r="H52" s="771"/>
      <c r="I52" s="771" t="s">
        <v>89</v>
      </c>
      <c r="J52" s="772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5"/>
      <c r="W52" s="35"/>
      <c r="X52" s="35"/>
      <c r="Y52" s="35"/>
      <c r="Z52" s="35"/>
      <c r="AA52" s="35"/>
    </row>
    <row r="53" spans="1:27" ht="19.5" customHeight="1" x14ac:dyDescent="0.25">
      <c r="A53" s="31"/>
      <c r="B53" s="32"/>
      <c r="C53" s="33"/>
      <c r="E53" s="33"/>
      <c r="F53" s="33"/>
      <c r="G53" s="33"/>
      <c r="I53" s="33"/>
      <c r="J53" s="33"/>
      <c r="K53" s="33"/>
      <c r="M53" s="33"/>
      <c r="N53" s="33"/>
      <c r="P53" s="33"/>
      <c r="Q53" s="35"/>
      <c r="R53" s="35"/>
      <c r="S53" s="35"/>
      <c r="T53" s="35"/>
      <c r="U53" s="35"/>
      <c r="V53" s="35"/>
    </row>
    <row r="54" spans="1:27" ht="25.5" customHeight="1" x14ac:dyDescent="0.25">
      <c r="C54" s="33"/>
    </row>
    <row r="55" spans="1:27" ht="13.5" customHeight="1" x14ac:dyDescent="0.25">
      <c r="C55" s="33"/>
    </row>
    <row r="56" spans="1:27" ht="13.5" customHeight="1" x14ac:dyDescent="0.25">
      <c r="D56" s="33"/>
    </row>
    <row r="57" spans="1:27" ht="13.5" customHeight="1" x14ac:dyDescent="0.25"/>
    <row r="58" spans="1:27" ht="13.5" customHeight="1" x14ac:dyDescent="0.25"/>
    <row r="59" spans="1:27" ht="13.5" customHeight="1" x14ac:dyDescent="0.25"/>
    <row r="60" spans="1:27" ht="13.5" customHeight="1" x14ac:dyDescent="0.25">
      <c r="I60" s="163"/>
    </row>
    <row r="61" spans="1:27" ht="13.5" customHeight="1" x14ac:dyDescent="0.25"/>
    <row r="62" spans="1:27" ht="13.5" customHeight="1" x14ac:dyDescent="0.25"/>
    <row r="63" spans="1:27" ht="13.5" customHeight="1" x14ac:dyDescent="0.25"/>
    <row r="64" spans="1:27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4">
    <mergeCell ref="AJ4:AL4"/>
    <mergeCell ref="AM4:AN4"/>
    <mergeCell ref="AJ5:AK5"/>
    <mergeCell ref="AN19:AN20"/>
    <mergeCell ref="B2:U3"/>
    <mergeCell ref="W2:AH3"/>
    <mergeCell ref="C4:E4"/>
    <mergeCell ref="G4:I4"/>
    <mergeCell ref="K4:M4"/>
    <mergeCell ref="O4:Q4"/>
    <mergeCell ref="S4:U4"/>
    <mergeCell ref="X4:Z4"/>
    <mergeCell ref="AB4:AD4"/>
    <mergeCell ref="AF4:AH4"/>
  </mergeCells>
  <pageMargins left="0.78749999999999998" right="0.78749999999999998" top="1.05277777777778" bottom="1.05277777777778" header="0" footer="0"/>
  <pageSetup paperSize="9" firstPageNumber="0" orientation="portrait" horizontalDpi="300" verticalDpi="300" r:id="rId1"/>
  <headerFooter>
    <oddHeader>&amp;C&amp;A</oddHeader>
    <oddFooter>&amp;CSayfa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61"/>
  <sheetViews>
    <sheetView zoomScale="60" zoomScaleNormal="60" workbookViewId="0">
      <selection sqref="A1:O1048576"/>
    </sheetView>
  </sheetViews>
  <sheetFormatPr defaultColWidth="11" defaultRowHeight="15.75" x14ac:dyDescent="0.25"/>
  <cols>
    <col min="1" max="1" width="20.375" customWidth="1"/>
    <col min="2" max="2" width="21" customWidth="1"/>
    <col min="3" max="3" width="20.625" customWidth="1"/>
    <col min="4" max="5" width="20.875" customWidth="1"/>
    <col min="6" max="6" width="20.625" customWidth="1"/>
    <col min="7" max="8" width="21.125" customWidth="1"/>
    <col min="9" max="9" width="20.875" customWidth="1"/>
    <col min="10" max="10" width="20.625" customWidth="1"/>
    <col min="11" max="11" width="21.375" customWidth="1"/>
    <col min="12" max="12" width="20.875" customWidth="1"/>
    <col min="13" max="13" width="20.625" customWidth="1"/>
  </cols>
  <sheetData>
    <row r="1" spans="1:13" ht="21.75" thickBot="1" x14ac:dyDescent="0.3">
      <c r="B1" s="970" t="s">
        <v>1537</v>
      </c>
      <c r="C1" s="970"/>
      <c r="D1" s="970"/>
      <c r="E1" s="970"/>
      <c r="F1" s="970"/>
      <c r="G1" s="970"/>
      <c r="H1" s="202"/>
    </row>
    <row r="2" spans="1:13" ht="15.6" customHeight="1" x14ac:dyDescent="0.25">
      <c r="A2" s="935" t="s">
        <v>444</v>
      </c>
      <c r="B2" s="935"/>
      <c r="C2" s="935"/>
      <c r="D2" s="935"/>
      <c r="E2" s="935"/>
      <c r="F2" s="935"/>
      <c r="G2" s="237"/>
      <c r="H2" s="935" t="s">
        <v>445</v>
      </c>
      <c r="I2" s="935"/>
      <c r="J2" s="935"/>
      <c r="K2" s="935"/>
      <c r="L2" s="935"/>
      <c r="M2" s="935"/>
    </row>
    <row r="3" spans="1:13" x14ac:dyDescent="0.25">
      <c r="A3" s="238"/>
      <c r="B3" s="239"/>
      <c r="C3" s="240">
        <v>1</v>
      </c>
      <c r="D3" s="241" t="s">
        <v>200</v>
      </c>
      <c r="E3" s="242"/>
      <c r="F3" s="243"/>
      <c r="G3" s="237"/>
      <c r="H3" s="238"/>
      <c r="I3" s="239"/>
      <c r="J3" s="240">
        <v>1</v>
      </c>
      <c r="K3" s="241" t="s">
        <v>201</v>
      </c>
      <c r="L3" s="242"/>
      <c r="M3" s="243"/>
    </row>
    <row r="4" spans="1:13" ht="16.5" thickBot="1" x14ac:dyDescent="0.3">
      <c r="A4" s="244"/>
      <c r="B4" s="24"/>
      <c r="C4" s="245" t="s">
        <v>356</v>
      </c>
      <c r="D4" s="245" t="s">
        <v>446</v>
      </c>
      <c r="E4" s="245" t="s">
        <v>447</v>
      </c>
      <c r="F4" s="237"/>
      <c r="G4" s="246"/>
      <c r="H4" s="247"/>
      <c r="I4" s="248"/>
      <c r="J4" s="245" t="s">
        <v>358</v>
      </c>
      <c r="K4" s="245" t="s">
        <v>446</v>
      </c>
      <c r="L4" s="245" t="s">
        <v>447</v>
      </c>
      <c r="M4" s="249"/>
    </row>
    <row r="5" spans="1:13" ht="32.25" thickBot="1" x14ac:dyDescent="0.55000000000000004">
      <c r="A5" s="250" t="s">
        <v>202</v>
      </c>
      <c r="B5" s="251">
        <v>1</v>
      </c>
      <c r="C5" s="251">
        <v>2</v>
      </c>
      <c r="D5" s="251">
        <v>3</v>
      </c>
      <c r="E5" s="251">
        <v>4</v>
      </c>
      <c r="F5" s="251">
        <v>5</v>
      </c>
      <c r="G5" s="217"/>
      <c r="H5" s="250" t="s">
        <v>109</v>
      </c>
      <c r="I5" s="251">
        <v>1</v>
      </c>
      <c r="J5" s="251">
        <v>2</v>
      </c>
      <c r="K5" s="251">
        <v>3</v>
      </c>
      <c r="L5" s="251">
        <v>4</v>
      </c>
      <c r="M5" s="251">
        <v>5</v>
      </c>
    </row>
    <row r="6" spans="1:13" ht="32.25" thickBot="1" x14ac:dyDescent="0.3">
      <c r="A6" s="872" t="s">
        <v>359</v>
      </c>
      <c r="B6" s="780"/>
      <c r="C6" s="781" t="s">
        <v>448</v>
      </c>
      <c r="D6" s="780"/>
      <c r="F6" s="780"/>
      <c r="G6" s="32"/>
      <c r="H6" s="876" t="s">
        <v>359</v>
      </c>
      <c r="I6" s="780"/>
      <c r="J6" s="780"/>
      <c r="K6" s="780"/>
      <c r="L6" s="780"/>
      <c r="M6" s="780"/>
    </row>
    <row r="7" spans="1:13" ht="30.95" customHeight="1" thickBot="1" x14ac:dyDescent="0.3">
      <c r="A7" s="872"/>
      <c r="B7" s="782"/>
      <c r="C7" s="783"/>
      <c r="D7" s="784" t="s">
        <v>448</v>
      </c>
      <c r="E7" s="784" t="s">
        <v>448</v>
      </c>
      <c r="F7" s="784" t="s">
        <v>448</v>
      </c>
      <c r="G7" s="32"/>
      <c r="H7" s="876"/>
      <c r="I7" s="782"/>
      <c r="J7" s="784"/>
      <c r="K7" s="784" t="s">
        <v>450</v>
      </c>
      <c r="L7" s="784" t="s">
        <v>450</v>
      </c>
      <c r="M7" s="784" t="s">
        <v>450</v>
      </c>
    </row>
    <row r="8" spans="1:13" ht="16.5" thickBot="1" x14ac:dyDescent="0.3">
      <c r="A8" s="872"/>
      <c r="B8" s="785"/>
      <c r="C8" s="785"/>
      <c r="D8" s="785"/>
      <c r="E8" s="785"/>
      <c r="F8" s="785"/>
      <c r="G8" s="32"/>
      <c r="H8" s="876"/>
      <c r="I8" s="785"/>
      <c r="J8" s="783"/>
      <c r="K8" s="785"/>
      <c r="L8" s="785"/>
      <c r="M8" s="785"/>
    </row>
    <row r="9" spans="1:13" ht="16.5" thickBot="1" x14ac:dyDescent="0.3">
      <c r="A9" s="872" t="s">
        <v>373</v>
      </c>
      <c r="B9" s="786"/>
      <c r="C9" s="787" t="s">
        <v>1801</v>
      </c>
      <c r="D9" s="788" t="s">
        <v>203</v>
      </c>
      <c r="E9" s="788" t="s">
        <v>203</v>
      </c>
      <c r="F9" s="788" t="s">
        <v>203</v>
      </c>
      <c r="G9" s="32"/>
      <c r="H9" s="872" t="s">
        <v>373</v>
      </c>
      <c r="I9" s="786"/>
      <c r="J9" s="780"/>
      <c r="K9" s="788" t="s">
        <v>204</v>
      </c>
      <c r="L9" s="788" t="s">
        <v>204</v>
      </c>
      <c r="M9" s="788" t="s">
        <v>204</v>
      </c>
    </row>
    <row r="10" spans="1:13" ht="30.95" customHeight="1" thickBot="1" x14ac:dyDescent="0.3">
      <c r="A10" s="872"/>
      <c r="B10" s="789" t="s">
        <v>1802</v>
      </c>
      <c r="C10" s="783"/>
      <c r="D10" s="789" t="s">
        <v>452</v>
      </c>
      <c r="E10" s="789" t="s">
        <v>492</v>
      </c>
      <c r="F10" s="789" t="s">
        <v>493</v>
      </c>
      <c r="G10" s="32"/>
      <c r="H10" s="872"/>
      <c r="I10" s="789" t="s">
        <v>449</v>
      </c>
      <c r="J10" s="784" t="s">
        <v>450</v>
      </c>
      <c r="K10" s="789" t="s">
        <v>454</v>
      </c>
      <c r="L10" s="789" t="s">
        <v>495</v>
      </c>
      <c r="M10" s="789" t="s">
        <v>496</v>
      </c>
    </row>
    <row r="11" spans="1:13" ht="32.25" thickBot="1" x14ac:dyDescent="0.3">
      <c r="A11" s="872"/>
      <c r="B11" s="790" t="s">
        <v>455</v>
      </c>
      <c r="C11" s="785"/>
      <c r="D11" s="790" t="s">
        <v>456</v>
      </c>
      <c r="E11" s="791" t="s">
        <v>468</v>
      </c>
      <c r="F11" s="790" t="s">
        <v>1803</v>
      </c>
      <c r="G11" s="32"/>
      <c r="H11" s="872"/>
      <c r="I11" s="790" t="s">
        <v>455</v>
      </c>
      <c r="J11" s="785"/>
      <c r="K11" s="790" t="s">
        <v>456</v>
      </c>
      <c r="L11" s="791" t="s">
        <v>468</v>
      </c>
      <c r="M11" s="790" t="s">
        <v>1804</v>
      </c>
    </row>
    <row r="12" spans="1:13" ht="16.5" thickBot="1" x14ac:dyDescent="0.3">
      <c r="A12" s="872" t="s">
        <v>376</v>
      </c>
      <c r="B12" s="788" t="s">
        <v>203</v>
      </c>
      <c r="C12" s="788" t="s">
        <v>203</v>
      </c>
      <c r="D12" s="788" t="s">
        <v>203</v>
      </c>
      <c r="E12" s="788" t="s">
        <v>203</v>
      </c>
      <c r="F12" s="788" t="s">
        <v>203</v>
      </c>
      <c r="G12" s="32"/>
      <c r="H12" s="872" t="s">
        <v>376</v>
      </c>
      <c r="I12" s="788" t="s">
        <v>204</v>
      </c>
      <c r="J12" s="788" t="s">
        <v>204</v>
      </c>
      <c r="K12" s="788" t="s">
        <v>204</v>
      </c>
      <c r="L12" s="788" t="s">
        <v>204</v>
      </c>
      <c r="M12" s="788" t="s">
        <v>204</v>
      </c>
    </row>
    <row r="13" spans="1:13" ht="30.95" customHeight="1" thickBot="1" x14ac:dyDescent="0.3">
      <c r="A13" s="872"/>
      <c r="B13" s="789" t="s">
        <v>457</v>
      </c>
      <c r="C13" s="789" t="s">
        <v>458</v>
      </c>
      <c r="D13" s="789" t="s">
        <v>1805</v>
      </c>
      <c r="E13" s="789" t="s">
        <v>460</v>
      </c>
      <c r="F13" s="789" t="s">
        <v>461</v>
      </c>
      <c r="G13" s="32"/>
      <c r="H13" s="872"/>
      <c r="I13" s="789" t="s">
        <v>1806</v>
      </c>
      <c r="J13" s="789" t="s">
        <v>462</v>
      </c>
      <c r="K13" s="789" t="s">
        <v>463</v>
      </c>
      <c r="L13" s="789" t="s">
        <v>464</v>
      </c>
      <c r="M13" s="789" t="s">
        <v>465</v>
      </c>
    </row>
    <row r="14" spans="1:13" ht="32.25" thickBot="1" x14ac:dyDescent="0.3">
      <c r="A14" s="872"/>
      <c r="B14" s="790" t="s">
        <v>455</v>
      </c>
      <c r="C14" s="790" t="s">
        <v>466</v>
      </c>
      <c r="D14" s="790" t="s">
        <v>467</v>
      </c>
      <c r="E14" s="790" t="s">
        <v>468</v>
      </c>
      <c r="F14" s="790" t="s">
        <v>1803</v>
      </c>
      <c r="G14" s="32"/>
      <c r="H14" s="872"/>
      <c r="I14" s="790" t="s">
        <v>455</v>
      </c>
      <c r="J14" s="790" t="s">
        <v>466</v>
      </c>
      <c r="K14" s="790" t="s">
        <v>467</v>
      </c>
      <c r="L14" s="790" t="s">
        <v>468</v>
      </c>
      <c r="M14" s="790" t="s">
        <v>1804</v>
      </c>
    </row>
    <row r="15" spans="1:13" ht="16.5" thickBot="1" x14ac:dyDescent="0.3">
      <c r="A15" s="872" t="s">
        <v>382</v>
      </c>
      <c r="B15" s="788" t="s">
        <v>203</v>
      </c>
      <c r="C15" s="788" t="s">
        <v>203</v>
      </c>
      <c r="D15" s="788" t="s">
        <v>203</v>
      </c>
      <c r="E15" s="788" t="s">
        <v>203</v>
      </c>
      <c r="F15" s="788" t="s">
        <v>203</v>
      </c>
      <c r="G15" s="32"/>
      <c r="H15" s="872" t="s">
        <v>382</v>
      </c>
      <c r="I15" s="788" t="s">
        <v>204</v>
      </c>
      <c r="J15" s="788" t="s">
        <v>204</v>
      </c>
      <c r="K15" s="788" t="s">
        <v>204</v>
      </c>
      <c r="L15" s="788" t="s">
        <v>204</v>
      </c>
      <c r="M15" s="788" t="s">
        <v>204</v>
      </c>
    </row>
    <row r="16" spans="1:13" ht="30.95" customHeight="1" thickBot="1" x14ac:dyDescent="0.3">
      <c r="A16" s="872"/>
      <c r="B16" s="789" t="s">
        <v>479</v>
      </c>
      <c r="C16" s="789" t="s">
        <v>458</v>
      </c>
      <c r="D16" s="789" t="s">
        <v>459</v>
      </c>
      <c r="E16" s="789" t="s">
        <v>469</v>
      </c>
      <c r="F16" s="789" t="s">
        <v>470</v>
      </c>
      <c r="G16" s="32"/>
      <c r="H16" s="872"/>
      <c r="I16" s="789" t="s">
        <v>484</v>
      </c>
      <c r="J16" s="789" t="s">
        <v>462</v>
      </c>
      <c r="K16" s="789" t="s">
        <v>463</v>
      </c>
      <c r="L16" s="789" t="s">
        <v>471</v>
      </c>
      <c r="M16" s="789" t="s">
        <v>472</v>
      </c>
    </row>
    <row r="17" spans="1:13" ht="32.25" thickBot="1" x14ac:dyDescent="0.3">
      <c r="A17" s="872"/>
      <c r="B17" s="790" t="s">
        <v>455</v>
      </c>
      <c r="C17" s="790" t="s">
        <v>466</v>
      </c>
      <c r="D17" s="790" t="s">
        <v>467</v>
      </c>
      <c r="E17" s="790" t="s">
        <v>468</v>
      </c>
      <c r="F17" s="790" t="s">
        <v>1803</v>
      </c>
      <c r="G17" s="32"/>
      <c r="H17" s="872"/>
      <c r="I17" s="790" t="s">
        <v>455</v>
      </c>
      <c r="J17" s="790" t="s">
        <v>466</v>
      </c>
      <c r="K17" s="790" t="s">
        <v>467</v>
      </c>
      <c r="L17" s="790" t="s">
        <v>468</v>
      </c>
      <c r="M17" s="790" t="s">
        <v>1804</v>
      </c>
    </row>
    <row r="18" spans="1:13" ht="16.5" thickBot="1" x14ac:dyDescent="0.3">
      <c r="A18" s="220" t="s">
        <v>386</v>
      </c>
      <c r="B18" s="218" t="s">
        <v>205</v>
      </c>
      <c r="C18" s="218" t="s">
        <v>205</v>
      </c>
      <c r="D18" s="218" t="s">
        <v>205</v>
      </c>
      <c r="E18" s="218" t="s">
        <v>205</v>
      </c>
      <c r="F18" s="218" t="s">
        <v>205</v>
      </c>
      <c r="G18" s="203"/>
      <c r="H18" s="220" t="s">
        <v>386</v>
      </c>
      <c r="I18" s="218" t="s">
        <v>205</v>
      </c>
      <c r="J18" s="218" t="s">
        <v>205</v>
      </c>
      <c r="K18" s="218" t="s">
        <v>205</v>
      </c>
      <c r="L18" s="218" t="s">
        <v>205</v>
      </c>
      <c r="M18" s="218" t="s">
        <v>205</v>
      </c>
    </row>
    <row r="19" spans="1:13" ht="16.5" thickBot="1" x14ac:dyDescent="0.3">
      <c r="A19" s="872" t="s">
        <v>387</v>
      </c>
      <c r="B19" s="780"/>
      <c r="C19" s="780"/>
      <c r="D19" s="780"/>
      <c r="E19" s="780"/>
      <c r="F19" s="780"/>
      <c r="G19" s="32"/>
      <c r="H19" s="877" t="s">
        <v>387</v>
      </c>
      <c r="I19" s="780"/>
      <c r="J19" s="780"/>
      <c r="K19" s="780"/>
      <c r="L19" s="780"/>
      <c r="M19" s="780"/>
    </row>
    <row r="20" spans="1:13" ht="48" thickBot="1" x14ac:dyDescent="0.3">
      <c r="A20" s="872"/>
      <c r="B20" s="784" t="s">
        <v>473</v>
      </c>
      <c r="C20" s="784" t="s">
        <v>473</v>
      </c>
      <c r="D20" s="784" t="s">
        <v>473</v>
      </c>
      <c r="E20" s="784" t="s">
        <v>473</v>
      </c>
      <c r="F20" s="784" t="s">
        <v>473</v>
      </c>
      <c r="G20" s="32"/>
      <c r="H20" s="877"/>
      <c r="I20" s="784" t="s">
        <v>474</v>
      </c>
      <c r="J20" s="784" t="s">
        <v>474</v>
      </c>
      <c r="K20" s="784" t="s">
        <v>474</v>
      </c>
      <c r="L20" s="784" t="s">
        <v>474</v>
      </c>
      <c r="M20" s="784" t="s">
        <v>474</v>
      </c>
    </row>
    <row r="21" spans="1:13" ht="16.5" thickBot="1" x14ac:dyDescent="0.3">
      <c r="A21" s="872"/>
      <c r="B21" s="785"/>
      <c r="C21" s="785"/>
      <c r="D21" s="785"/>
      <c r="E21" s="785"/>
      <c r="F21" s="785"/>
      <c r="G21" s="32"/>
      <c r="H21" s="877"/>
      <c r="I21" s="785"/>
      <c r="J21" s="785"/>
      <c r="K21" s="785"/>
      <c r="L21" s="785"/>
      <c r="M21" s="785"/>
    </row>
    <row r="22" spans="1:13" ht="16.5" thickBot="1" x14ac:dyDescent="0.3">
      <c r="A22" s="872" t="s">
        <v>390</v>
      </c>
      <c r="B22" s="780"/>
      <c r="C22" s="780"/>
      <c r="D22" s="780"/>
      <c r="E22" s="780"/>
      <c r="F22" s="780"/>
      <c r="G22" s="32"/>
      <c r="H22" s="872" t="s">
        <v>390</v>
      </c>
      <c r="I22" s="780"/>
      <c r="J22" s="780"/>
      <c r="K22" s="780"/>
      <c r="L22" s="780"/>
      <c r="M22" s="780"/>
    </row>
    <row r="23" spans="1:13" ht="48" thickBot="1" x14ac:dyDescent="0.3">
      <c r="A23" s="872"/>
      <c r="B23" s="784" t="s">
        <v>473</v>
      </c>
      <c r="C23" s="784" t="s">
        <v>473</v>
      </c>
      <c r="D23" s="784" t="s">
        <v>473</v>
      </c>
      <c r="E23" s="784" t="s">
        <v>473</v>
      </c>
      <c r="F23" s="784" t="s">
        <v>473</v>
      </c>
      <c r="G23" s="32"/>
      <c r="H23" s="872"/>
      <c r="I23" s="784" t="s">
        <v>474</v>
      </c>
      <c r="J23" s="784" t="s">
        <v>474</v>
      </c>
      <c r="K23" s="784" t="s">
        <v>474</v>
      </c>
      <c r="L23" s="784" t="s">
        <v>474</v>
      </c>
      <c r="M23" s="784" t="s">
        <v>474</v>
      </c>
    </row>
    <row r="24" spans="1:13" ht="16.5" thickBot="1" x14ac:dyDescent="0.3">
      <c r="A24" s="872"/>
      <c r="B24" s="785"/>
      <c r="C24" s="785"/>
      <c r="D24" s="785"/>
      <c r="E24" s="785"/>
      <c r="F24" s="785"/>
      <c r="G24" s="32"/>
      <c r="H24" s="872"/>
      <c r="I24" s="785"/>
      <c r="J24" s="785"/>
      <c r="K24" s="785"/>
      <c r="L24" s="785"/>
      <c r="M24" s="785"/>
    </row>
    <row r="25" spans="1:13" ht="16.5" thickBot="1" x14ac:dyDescent="0.3">
      <c r="A25" s="872" t="s">
        <v>393</v>
      </c>
      <c r="B25" s="780"/>
      <c r="C25" s="780"/>
      <c r="D25" s="780"/>
      <c r="E25" s="780"/>
      <c r="F25" s="780"/>
      <c r="G25" s="32"/>
      <c r="H25" s="872" t="s">
        <v>393</v>
      </c>
      <c r="I25" s="780"/>
      <c r="J25" s="780"/>
      <c r="K25" s="780"/>
      <c r="L25" s="780"/>
      <c r="M25" s="780"/>
    </row>
    <row r="26" spans="1:13" ht="48" thickBot="1" x14ac:dyDescent="0.3">
      <c r="A26" s="872"/>
      <c r="B26" s="784" t="s">
        <v>473</v>
      </c>
      <c r="C26" s="784" t="s">
        <v>473</v>
      </c>
      <c r="D26" s="784" t="s">
        <v>473</v>
      </c>
      <c r="E26" s="784" t="s">
        <v>473</v>
      </c>
      <c r="F26" s="784" t="s">
        <v>473</v>
      </c>
      <c r="G26" s="32"/>
      <c r="H26" s="872"/>
      <c r="I26" s="784" t="s">
        <v>474</v>
      </c>
      <c r="J26" s="784" t="s">
        <v>474</v>
      </c>
      <c r="K26" s="784" t="s">
        <v>474</v>
      </c>
      <c r="L26" s="784" t="s">
        <v>474</v>
      </c>
      <c r="M26" s="784" t="s">
        <v>474</v>
      </c>
    </row>
    <row r="27" spans="1:13" ht="16.5" thickBot="1" x14ac:dyDescent="0.3">
      <c r="A27" s="872"/>
      <c r="B27" s="785"/>
      <c r="C27" s="785"/>
      <c r="D27" s="785"/>
      <c r="E27" s="785"/>
      <c r="F27" s="785"/>
      <c r="G27" s="32"/>
      <c r="H27" s="872"/>
      <c r="I27" s="785"/>
      <c r="J27" s="785"/>
      <c r="K27" s="785"/>
      <c r="L27" s="785"/>
      <c r="M27" s="785"/>
    </row>
    <row r="28" spans="1:13" ht="16.5" thickBot="1" x14ac:dyDescent="0.3">
      <c r="A28" s="872" t="s">
        <v>396</v>
      </c>
      <c r="B28" s="780"/>
      <c r="C28" s="780"/>
      <c r="D28" s="780"/>
      <c r="E28" s="780"/>
      <c r="F28" s="780"/>
      <c r="G28" s="32"/>
      <c r="H28" s="872" t="s">
        <v>396</v>
      </c>
      <c r="I28" s="780"/>
      <c r="J28" s="780"/>
      <c r="K28" s="780"/>
      <c r="L28" s="780"/>
      <c r="M28" s="780"/>
    </row>
    <row r="29" spans="1:13" ht="48" thickBot="1" x14ac:dyDescent="0.3">
      <c r="A29" s="872"/>
      <c r="B29" s="784" t="s">
        <v>475</v>
      </c>
      <c r="C29" s="784" t="s">
        <v>475</v>
      </c>
      <c r="D29" s="784" t="s">
        <v>475</v>
      </c>
      <c r="E29" s="784" t="s">
        <v>475</v>
      </c>
      <c r="F29" s="784" t="s">
        <v>475</v>
      </c>
      <c r="G29" s="32"/>
      <c r="H29" s="872"/>
      <c r="I29" s="784" t="s">
        <v>476</v>
      </c>
      <c r="J29" s="784" t="s">
        <v>476</v>
      </c>
      <c r="K29" s="784" t="s">
        <v>476</v>
      </c>
      <c r="L29" s="784" t="s">
        <v>476</v>
      </c>
      <c r="M29" s="784" t="s">
        <v>476</v>
      </c>
    </row>
    <row r="30" spans="1:13" ht="16.5" thickBot="1" x14ac:dyDescent="0.3">
      <c r="A30" s="872"/>
      <c r="B30" s="785"/>
      <c r="C30" s="785"/>
      <c r="D30" s="785"/>
      <c r="E30" s="785"/>
      <c r="F30" s="785"/>
      <c r="G30" s="32"/>
      <c r="H30" s="872"/>
      <c r="I30" s="785"/>
      <c r="J30" s="785"/>
      <c r="K30" s="785"/>
      <c r="L30" s="785"/>
      <c r="M30" s="785"/>
    </row>
    <row r="31" spans="1:13" x14ac:dyDescent="0.25">
      <c r="A31" s="32"/>
      <c r="B31" s="32"/>
      <c r="C31" s="32"/>
      <c r="D31" s="32"/>
      <c r="E31" s="32"/>
      <c r="F31" s="32"/>
      <c r="G31" s="32"/>
      <c r="H31" s="203"/>
      <c r="I31" s="32"/>
      <c r="J31" s="32"/>
      <c r="K31" s="32"/>
      <c r="L31" s="32"/>
      <c r="M31" s="32"/>
    </row>
    <row r="32" spans="1:13" ht="16.5" thickBot="1" x14ac:dyDescent="0.3">
      <c r="A32" s="32"/>
      <c r="B32" s="32"/>
      <c r="C32" s="32"/>
      <c r="D32" s="32"/>
      <c r="E32" s="32"/>
      <c r="F32" s="32"/>
      <c r="G32" s="32"/>
      <c r="H32" s="203"/>
      <c r="I32" s="32"/>
      <c r="J32" s="32"/>
      <c r="K32" s="32"/>
      <c r="L32" s="32"/>
      <c r="M32" s="32"/>
    </row>
    <row r="33" spans="1:13" ht="15.6" customHeight="1" x14ac:dyDescent="0.25">
      <c r="A33" s="935" t="str">
        <f>A2</f>
        <v>ORTOPEDİ VE TRAVMATOLOJİ STAJI</v>
      </c>
      <c r="B33" s="935"/>
      <c r="C33" s="935"/>
      <c r="D33" s="935"/>
      <c r="E33" s="935"/>
      <c r="F33" s="935"/>
      <c r="G33" s="237"/>
      <c r="H33" s="935" t="str">
        <f>H2</f>
        <v>ORTHOPAEDICS AND TRAUMATOLOGY INTERNSHIP</v>
      </c>
      <c r="I33" s="935"/>
      <c r="J33" s="935"/>
      <c r="K33" s="935"/>
      <c r="L33" s="935"/>
      <c r="M33" s="935"/>
    </row>
    <row r="34" spans="1:13" x14ac:dyDescent="0.25">
      <c r="A34" s="238"/>
      <c r="B34" s="239"/>
      <c r="C34" s="240">
        <f>C3+1</f>
        <v>2</v>
      </c>
      <c r="D34" s="241" t="str">
        <f>D3</f>
        <v>HAFTA</v>
      </c>
      <c r="E34" s="242"/>
      <c r="F34" s="243"/>
      <c r="G34" s="237"/>
      <c r="H34" s="238"/>
      <c r="I34" s="239"/>
      <c r="J34" s="240">
        <f>J3+1</f>
        <v>2</v>
      </c>
      <c r="K34" s="241" t="str">
        <f>K3</f>
        <v>WEEK</v>
      </c>
      <c r="L34" s="242"/>
      <c r="M34" s="243"/>
    </row>
    <row r="35" spans="1:13" ht="16.5" thickBot="1" x14ac:dyDescent="0.3">
      <c r="A35" s="244"/>
      <c r="B35" s="252"/>
      <c r="C35" s="252" t="str">
        <f>C4:H4</f>
        <v>Staj sorumlusu:</v>
      </c>
      <c r="D35" s="252" t="str">
        <f>D4:I4</f>
        <v>Dr. Metin Doğan</v>
      </c>
      <c r="E35" s="252" t="str">
        <f>E4:J4</f>
        <v>Dr. Ceyhun Çağlar</v>
      </c>
      <c r="F35" s="253"/>
      <c r="G35" s="246"/>
      <c r="H35" s="244"/>
      <c r="I35" s="252"/>
      <c r="J35" s="252" t="str">
        <f>J4:N4</f>
        <v>Managers:</v>
      </c>
      <c r="K35" s="252" t="str">
        <f>K4:O4</f>
        <v>Dr. Metin Doğan</v>
      </c>
      <c r="L35" s="252" t="str">
        <f>L4:P4</f>
        <v>Dr. Ceyhun Çağlar</v>
      </c>
      <c r="M35" s="253"/>
    </row>
    <row r="36" spans="1:13" ht="16.5" thickBot="1" x14ac:dyDescent="0.3">
      <c r="A36" s="250" t="s">
        <v>202</v>
      </c>
      <c r="B36" s="254">
        <f>B5+5</f>
        <v>6</v>
      </c>
      <c r="C36" s="254">
        <f>C5+5</f>
        <v>7</v>
      </c>
      <c r="D36" s="254">
        <f>D5+5</f>
        <v>8</v>
      </c>
      <c r="E36" s="254">
        <f>E5+5</f>
        <v>9</v>
      </c>
      <c r="F36" s="254">
        <f>F5+5</f>
        <v>10</v>
      </c>
      <c r="G36" s="255"/>
      <c r="H36" s="250" t="s">
        <v>109</v>
      </c>
      <c r="I36" s="254">
        <f>I5+5</f>
        <v>6</v>
      </c>
      <c r="J36" s="254">
        <f>J5+5</f>
        <v>7</v>
      </c>
      <c r="K36" s="254">
        <f>K5+5</f>
        <v>8</v>
      </c>
      <c r="L36" s="254">
        <f>L5+5</f>
        <v>9</v>
      </c>
      <c r="M36" s="254">
        <f>M5+5</f>
        <v>10</v>
      </c>
    </row>
    <row r="37" spans="1:13" ht="16.5" thickBot="1" x14ac:dyDescent="0.3">
      <c r="A37" s="872" t="s">
        <v>359</v>
      </c>
      <c r="B37" s="780"/>
      <c r="C37" s="780"/>
      <c r="D37" s="780"/>
      <c r="E37" s="780"/>
      <c r="F37" s="256"/>
      <c r="G37" s="32"/>
      <c r="H37" s="876" t="s">
        <v>359</v>
      </c>
      <c r="I37" s="780"/>
      <c r="J37" s="780"/>
      <c r="K37" s="780"/>
      <c r="L37" s="780"/>
      <c r="M37" s="256"/>
    </row>
    <row r="38" spans="1:13" ht="30.95" customHeight="1" thickBot="1" x14ac:dyDescent="0.3">
      <c r="A38" s="872"/>
      <c r="B38" s="784" t="s">
        <v>448</v>
      </c>
      <c r="C38" s="784" t="s">
        <v>448</v>
      </c>
      <c r="D38" s="784" t="s">
        <v>448</v>
      </c>
      <c r="E38" s="784" t="s">
        <v>448</v>
      </c>
      <c r="F38" s="257"/>
      <c r="G38" s="32"/>
      <c r="H38" s="876"/>
      <c r="I38" s="784" t="s">
        <v>450</v>
      </c>
      <c r="J38" s="784" t="s">
        <v>450</v>
      </c>
      <c r="K38" s="784" t="s">
        <v>450</v>
      </c>
      <c r="L38" s="784" t="s">
        <v>450</v>
      </c>
      <c r="M38" s="257"/>
    </row>
    <row r="39" spans="1:13" ht="16.5" thickBot="1" x14ac:dyDescent="0.3">
      <c r="A39" s="872"/>
      <c r="B39" s="785"/>
      <c r="C39" s="785"/>
      <c r="D39" s="785"/>
      <c r="E39" s="785"/>
      <c r="F39" s="258"/>
      <c r="G39" s="32"/>
      <c r="H39" s="876"/>
      <c r="I39" s="785"/>
      <c r="J39" s="785"/>
      <c r="K39" s="785"/>
      <c r="L39" s="785"/>
      <c r="M39" s="258"/>
    </row>
    <row r="40" spans="1:13" ht="16.5" thickBot="1" x14ac:dyDescent="0.3">
      <c r="A40" s="872" t="s">
        <v>373</v>
      </c>
      <c r="B40" s="780"/>
      <c r="C40" s="788" t="s">
        <v>203</v>
      </c>
      <c r="D40" s="780"/>
      <c r="E40" s="783"/>
      <c r="F40" s="256"/>
      <c r="G40" s="32"/>
      <c r="H40" s="872" t="s">
        <v>373</v>
      </c>
      <c r="I40" s="780"/>
      <c r="J40" s="788" t="s">
        <v>204</v>
      </c>
      <c r="K40" s="780"/>
      <c r="L40" s="780"/>
      <c r="M40" s="256"/>
    </row>
    <row r="41" spans="1:13" ht="32.25" thickBot="1" x14ac:dyDescent="0.3">
      <c r="A41" s="872"/>
      <c r="B41" s="784" t="s">
        <v>448</v>
      </c>
      <c r="C41" s="789" t="s">
        <v>451</v>
      </c>
      <c r="D41" s="784" t="s">
        <v>448</v>
      </c>
      <c r="E41" s="784" t="s">
        <v>448</v>
      </c>
      <c r="F41" s="257"/>
      <c r="G41" s="32"/>
      <c r="H41" s="872"/>
      <c r="I41" s="784" t="s">
        <v>450</v>
      </c>
      <c r="J41" s="789" t="s">
        <v>453</v>
      </c>
      <c r="K41" s="784" t="s">
        <v>450</v>
      </c>
      <c r="L41" s="784" t="s">
        <v>450</v>
      </c>
      <c r="M41" s="237"/>
    </row>
    <row r="42" spans="1:13" ht="32.25" thickBot="1" x14ac:dyDescent="0.3">
      <c r="A42" s="872"/>
      <c r="B42" s="785"/>
      <c r="C42" s="790" t="s">
        <v>1807</v>
      </c>
      <c r="D42" s="784"/>
      <c r="E42" s="783"/>
      <c r="F42" s="258"/>
      <c r="G42" s="32"/>
      <c r="H42" s="872"/>
      <c r="I42" s="785"/>
      <c r="J42" s="792" t="s">
        <v>477</v>
      </c>
      <c r="K42" s="785"/>
      <c r="L42" s="785"/>
      <c r="M42" s="258"/>
    </row>
    <row r="43" spans="1:13" ht="16.5" thickBot="1" x14ac:dyDescent="0.3">
      <c r="A43" s="872" t="s">
        <v>376</v>
      </c>
      <c r="B43" s="788" t="s">
        <v>203</v>
      </c>
      <c r="C43" s="788" t="s">
        <v>203</v>
      </c>
      <c r="D43" s="788" t="s">
        <v>203</v>
      </c>
      <c r="E43" s="787"/>
      <c r="F43" s="780"/>
      <c r="G43" s="32"/>
      <c r="H43" s="872" t="s">
        <v>376</v>
      </c>
      <c r="I43" s="788" t="s">
        <v>204</v>
      </c>
      <c r="J43" s="788" t="s">
        <v>204</v>
      </c>
      <c r="K43" s="788" t="s">
        <v>204</v>
      </c>
      <c r="L43" s="780"/>
      <c r="M43" s="793"/>
    </row>
    <row r="44" spans="1:13" ht="63.75" thickBot="1" x14ac:dyDescent="0.3">
      <c r="A44" s="872"/>
      <c r="B44" s="789" t="s">
        <v>478</v>
      </c>
      <c r="C44" s="789" t="s">
        <v>1808</v>
      </c>
      <c r="D44" s="789" t="s">
        <v>480</v>
      </c>
      <c r="E44" s="784" t="s">
        <v>448</v>
      </c>
      <c r="F44" s="794" t="s">
        <v>482</v>
      </c>
      <c r="G44" s="32"/>
      <c r="H44" s="872"/>
      <c r="I44" s="789" t="s">
        <v>483</v>
      </c>
      <c r="J44" s="795" t="s">
        <v>1809</v>
      </c>
      <c r="K44" s="789" t="s">
        <v>485</v>
      </c>
      <c r="L44" s="787" t="s">
        <v>450</v>
      </c>
      <c r="M44" s="794" t="s">
        <v>487</v>
      </c>
    </row>
    <row r="45" spans="1:13" ht="32.25" thickBot="1" x14ac:dyDescent="0.3">
      <c r="A45" s="872"/>
      <c r="B45" s="790" t="s">
        <v>488</v>
      </c>
      <c r="C45" s="796" t="s">
        <v>477</v>
      </c>
      <c r="D45" s="790" t="s">
        <v>489</v>
      </c>
      <c r="E45" s="785"/>
      <c r="F45" s="785"/>
      <c r="G45" s="32"/>
      <c r="H45" s="872"/>
      <c r="I45" s="790" t="s">
        <v>490</v>
      </c>
      <c r="J45" s="790" t="s">
        <v>477</v>
      </c>
      <c r="K45" s="790" t="s">
        <v>489</v>
      </c>
      <c r="L45" s="785"/>
      <c r="M45" s="797"/>
    </row>
    <row r="46" spans="1:13" ht="16.5" thickBot="1" x14ac:dyDescent="0.3">
      <c r="A46" s="872" t="s">
        <v>382</v>
      </c>
      <c r="B46" s="788" t="s">
        <v>203</v>
      </c>
      <c r="C46" s="788" t="s">
        <v>203</v>
      </c>
      <c r="D46" s="788" t="s">
        <v>203</v>
      </c>
      <c r="E46" s="783"/>
      <c r="F46" s="780"/>
      <c r="G46" s="32"/>
      <c r="H46" s="872" t="s">
        <v>382</v>
      </c>
      <c r="I46" s="788" t="s">
        <v>204</v>
      </c>
      <c r="J46" s="788" t="s">
        <v>204</v>
      </c>
      <c r="K46" s="788" t="s">
        <v>204</v>
      </c>
      <c r="L46" s="780"/>
      <c r="M46" s="793"/>
    </row>
    <row r="47" spans="1:13" ht="48" thickBot="1" x14ac:dyDescent="0.3">
      <c r="A47" s="872"/>
      <c r="B47" s="789" t="s">
        <v>491</v>
      </c>
      <c r="C47" s="789" t="s">
        <v>481</v>
      </c>
      <c r="D47" s="789" t="s">
        <v>1810</v>
      </c>
      <c r="E47" s="784" t="s">
        <v>473</v>
      </c>
      <c r="F47" s="794" t="s">
        <v>482</v>
      </c>
      <c r="G47" s="32"/>
      <c r="H47" s="872"/>
      <c r="I47" s="789" t="s">
        <v>494</v>
      </c>
      <c r="J47" s="795" t="s">
        <v>486</v>
      </c>
      <c r="K47" s="789" t="s">
        <v>1811</v>
      </c>
      <c r="L47" s="784" t="s">
        <v>474</v>
      </c>
      <c r="M47" s="794" t="s">
        <v>487</v>
      </c>
    </row>
    <row r="48" spans="1:13" ht="32.25" thickBot="1" x14ac:dyDescent="0.3">
      <c r="A48" s="872"/>
      <c r="B48" s="790" t="s">
        <v>488</v>
      </c>
      <c r="C48" s="796" t="s">
        <v>477</v>
      </c>
      <c r="D48" s="790" t="s">
        <v>489</v>
      </c>
      <c r="E48" s="798"/>
      <c r="F48" s="785"/>
      <c r="G48" s="32"/>
      <c r="H48" s="872"/>
      <c r="I48" s="790" t="s">
        <v>490</v>
      </c>
      <c r="J48" s="790" t="s">
        <v>477</v>
      </c>
      <c r="K48" s="790" t="s">
        <v>489</v>
      </c>
      <c r="L48" s="785"/>
      <c r="M48" s="797"/>
    </row>
    <row r="49" spans="1:13" ht="16.5" thickBot="1" x14ac:dyDescent="0.3">
      <c r="A49" s="220" t="s">
        <v>386</v>
      </c>
      <c r="B49" s="218" t="s">
        <v>205</v>
      </c>
      <c r="C49" s="218" t="s">
        <v>205</v>
      </c>
      <c r="D49" s="218" t="s">
        <v>205</v>
      </c>
      <c r="E49" s="218" t="s">
        <v>205</v>
      </c>
      <c r="F49" s="218" t="s">
        <v>205</v>
      </c>
      <c r="G49" s="203"/>
      <c r="H49" s="220" t="s">
        <v>386</v>
      </c>
      <c r="I49" s="218" t="s">
        <v>208</v>
      </c>
      <c r="J49" s="218" t="s">
        <v>208</v>
      </c>
      <c r="K49" s="218" t="s">
        <v>208</v>
      </c>
      <c r="L49" s="218" t="s">
        <v>208</v>
      </c>
      <c r="M49" s="218" t="s">
        <v>208</v>
      </c>
    </row>
    <row r="50" spans="1:13" ht="16.5" thickBot="1" x14ac:dyDescent="0.3">
      <c r="A50" s="872" t="s">
        <v>387</v>
      </c>
      <c r="B50" s="780"/>
      <c r="C50" s="780"/>
      <c r="D50" s="780"/>
      <c r="E50" s="780"/>
      <c r="F50" s="780"/>
      <c r="G50" s="32"/>
      <c r="H50" s="877" t="s">
        <v>387</v>
      </c>
      <c r="I50" s="780"/>
      <c r="J50" s="780"/>
      <c r="K50" s="780"/>
      <c r="L50" s="780"/>
      <c r="M50" s="793"/>
    </row>
    <row r="51" spans="1:13" ht="63.75" thickBot="1" x14ac:dyDescent="0.3">
      <c r="A51" s="872"/>
      <c r="B51" s="784" t="s">
        <v>473</v>
      </c>
      <c r="C51" s="784" t="s">
        <v>497</v>
      </c>
      <c r="D51" s="784" t="s">
        <v>473</v>
      </c>
      <c r="E51" s="784" t="s">
        <v>473</v>
      </c>
      <c r="F51" s="794" t="s">
        <v>498</v>
      </c>
      <c r="G51" s="32"/>
      <c r="H51" s="877"/>
      <c r="I51" s="784" t="s">
        <v>474</v>
      </c>
      <c r="J51" s="784" t="s">
        <v>474</v>
      </c>
      <c r="K51" s="784" t="s">
        <v>474</v>
      </c>
      <c r="L51" s="784" t="s">
        <v>474</v>
      </c>
      <c r="M51" s="794" t="s">
        <v>499</v>
      </c>
    </row>
    <row r="52" spans="1:13" ht="16.5" thickBot="1" x14ac:dyDescent="0.3">
      <c r="A52" s="872"/>
      <c r="B52" s="785"/>
      <c r="C52" s="785"/>
      <c r="D52" s="785"/>
      <c r="E52" s="785"/>
      <c r="F52" s="785"/>
      <c r="G52" s="32"/>
      <c r="H52" s="877"/>
      <c r="I52" s="785"/>
      <c r="J52" s="785"/>
      <c r="K52" s="785"/>
      <c r="L52" s="785"/>
      <c r="M52" s="797"/>
    </row>
    <row r="53" spans="1:13" ht="16.5" thickBot="1" x14ac:dyDescent="0.3">
      <c r="A53" s="872" t="s">
        <v>390</v>
      </c>
      <c r="B53" s="780"/>
      <c r="C53" s="780"/>
      <c r="D53" s="780"/>
      <c r="E53" s="780"/>
      <c r="F53" s="780"/>
      <c r="G53" s="32"/>
      <c r="H53" s="872" t="s">
        <v>390</v>
      </c>
      <c r="I53" s="780"/>
      <c r="J53" s="780"/>
      <c r="K53" s="780"/>
      <c r="L53" s="780"/>
      <c r="M53" s="793"/>
    </row>
    <row r="54" spans="1:13" ht="48" thickBot="1" x14ac:dyDescent="0.3">
      <c r="A54" s="872"/>
      <c r="B54" s="784" t="s">
        <v>473</v>
      </c>
      <c r="C54" s="784" t="s">
        <v>473</v>
      </c>
      <c r="D54" s="784" t="s">
        <v>473</v>
      </c>
      <c r="E54" s="784" t="s">
        <v>473</v>
      </c>
      <c r="F54" s="794" t="s">
        <v>498</v>
      </c>
      <c r="G54" s="32"/>
      <c r="H54" s="872"/>
      <c r="I54" s="784" t="s">
        <v>474</v>
      </c>
      <c r="J54" s="784" t="s">
        <v>474</v>
      </c>
      <c r="K54" s="784" t="s">
        <v>474</v>
      </c>
      <c r="L54" s="784" t="s">
        <v>474</v>
      </c>
      <c r="M54" s="794" t="s">
        <v>499</v>
      </c>
    </row>
    <row r="55" spans="1:13" ht="16.5" thickBot="1" x14ac:dyDescent="0.3">
      <c r="A55" s="872"/>
      <c r="B55" s="785"/>
      <c r="C55" s="785"/>
      <c r="D55" s="785"/>
      <c r="E55" s="785"/>
      <c r="F55" s="782"/>
      <c r="G55" s="32"/>
      <c r="H55" s="872"/>
      <c r="I55" s="785"/>
      <c r="J55" s="785"/>
      <c r="K55" s="785"/>
      <c r="L55" s="785"/>
      <c r="M55" s="797"/>
    </row>
    <row r="56" spans="1:13" ht="16.5" thickBot="1" x14ac:dyDescent="0.3">
      <c r="A56" s="872" t="s">
        <v>393</v>
      </c>
      <c r="B56" s="780"/>
      <c r="C56" s="780"/>
      <c r="D56" s="780"/>
      <c r="E56" s="799"/>
      <c r="F56" s="259"/>
      <c r="G56" s="32"/>
      <c r="H56" s="872" t="s">
        <v>393</v>
      </c>
      <c r="I56" s="780"/>
      <c r="J56" s="780"/>
      <c r="K56" s="780"/>
      <c r="L56" s="780"/>
      <c r="M56" s="256"/>
    </row>
    <row r="57" spans="1:13" ht="48" thickBot="1" x14ac:dyDescent="0.3">
      <c r="A57" s="872"/>
      <c r="B57" s="784" t="s">
        <v>473</v>
      </c>
      <c r="C57" s="784" t="s">
        <v>473</v>
      </c>
      <c r="D57" s="784" t="s">
        <v>473</v>
      </c>
      <c r="E57" s="800" t="s">
        <v>473</v>
      </c>
      <c r="F57" s="259"/>
      <c r="G57" s="32"/>
      <c r="H57" s="872"/>
      <c r="I57" s="784" t="s">
        <v>474</v>
      </c>
      <c r="J57" s="784" t="s">
        <v>474</v>
      </c>
      <c r="K57" s="784" t="s">
        <v>474</v>
      </c>
      <c r="L57" s="784" t="s">
        <v>474</v>
      </c>
      <c r="M57" s="257"/>
    </row>
    <row r="58" spans="1:13" ht="16.5" thickBot="1" x14ac:dyDescent="0.3">
      <c r="A58" s="872"/>
      <c r="B58" s="785"/>
      <c r="C58" s="785"/>
      <c r="D58" s="785"/>
      <c r="E58" s="801"/>
      <c r="F58" s="260"/>
      <c r="G58" s="32"/>
      <c r="H58" s="872"/>
      <c r="I58" s="785"/>
      <c r="J58" s="785"/>
      <c r="K58" s="785"/>
      <c r="L58" s="785"/>
      <c r="M58" s="258"/>
    </row>
    <row r="59" spans="1:13" ht="16.5" thickBot="1" x14ac:dyDescent="0.3">
      <c r="A59" s="872" t="s">
        <v>396</v>
      </c>
      <c r="B59" s="780"/>
      <c r="C59" s="780"/>
      <c r="D59" s="780"/>
      <c r="E59" s="799"/>
      <c r="F59" s="257"/>
      <c r="G59" s="32"/>
      <c r="H59" s="872" t="s">
        <v>396</v>
      </c>
      <c r="I59" s="780"/>
      <c r="J59" s="780"/>
      <c r="K59" s="780"/>
      <c r="L59" s="780"/>
      <c r="M59" s="256"/>
    </row>
    <row r="60" spans="1:13" ht="48" thickBot="1" x14ac:dyDescent="0.3">
      <c r="A60" s="872"/>
      <c r="B60" s="784" t="s">
        <v>473</v>
      </c>
      <c r="C60" s="784" t="s">
        <v>473</v>
      </c>
      <c r="D60" s="784" t="s">
        <v>473</v>
      </c>
      <c r="E60" s="800" t="s">
        <v>473</v>
      </c>
      <c r="F60" s="257"/>
      <c r="G60" s="32"/>
      <c r="H60" s="872"/>
      <c r="I60" s="784" t="s">
        <v>474</v>
      </c>
      <c r="J60" s="784" t="s">
        <v>474</v>
      </c>
      <c r="K60" s="784" t="s">
        <v>474</v>
      </c>
      <c r="L60" s="784" t="s">
        <v>474</v>
      </c>
      <c r="M60" s="257"/>
    </row>
    <row r="61" spans="1:13" ht="16.5" thickBot="1" x14ac:dyDescent="0.3">
      <c r="A61" s="872"/>
      <c r="B61" s="785"/>
      <c r="C61" s="785"/>
      <c r="D61" s="785"/>
      <c r="E61" s="801"/>
      <c r="F61" s="258"/>
      <c r="G61" s="32"/>
      <c r="H61" s="872"/>
      <c r="I61" s="785"/>
      <c r="J61" s="785"/>
      <c r="K61" s="785"/>
      <c r="L61" s="785"/>
      <c r="M61" s="258"/>
    </row>
  </sheetData>
  <mergeCells count="37">
    <mergeCell ref="A53:A55"/>
    <mergeCell ref="H53:H55"/>
    <mergeCell ref="A56:A58"/>
    <mergeCell ref="H56:H58"/>
    <mergeCell ref="A59:A61"/>
    <mergeCell ref="H59:H61"/>
    <mergeCell ref="A43:A45"/>
    <mergeCell ref="H43:H45"/>
    <mergeCell ref="A46:A48"/>
    <mergeCell ref="H46:H48"/>
    <mergeCell ref="A50:A52"/>
    <mergeCell ref="H50:H52"/>
    <mergeCell ref="A33:F33"/>
    <mergeCell ref="H33:M33"/>
    <mergeCell ref="A37:A39"/>
    <mergeCell ref="H37:H39"/>
    <mergeCell ref="A40:A42"/>
    <mergeCell ref="H40:H42"/>
    <mergeCell ref="A22:A24"/>
    <mergeCell ref="H22:H24"/>
    <mergeCell ref="A25:A27"/>
    <mergeCell ref="H25:H27"/>
    <mergeCell ref="A28:A30"/>
    <mergeCell ref="H28:H30"/>
    <mergeCell ref="A12:A14"/>
    <mergeCell ref="H12:H14"/>
    <mergeCell ref="A15:A17"/>
    <mergeCell ref="H15:H17"/>
    <mergeCell ref="A19:A21"/>
    <mergeCell ref="H19:H21"/>
    <mergeCell ref="A9:A11"/>
    <mergeCell ref="H9:H11"/>
    <mergeCell ref="B1:G1"/>
    <mergeCell ref="A2:F2"/>
    <mergeCell ref="H2:M2"/>
    <mergeCell ref="A6:A8"/>
    <mergeCell ref="H6:H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1000"/>
  <sheetViews>
    <sheetView topLeftCell="A56" zoomScale="80" zoomScaleNormal="80" workbookViewId="0">
      <selection activeCell="E60" sqref="E60"/>
    </sheetView>
  </sheetViews>
  <sheetFormatPr defaultColWidth="8.875" defaultRowHeight="15.75" x14ac:dyDescent="0.25"/>
  <cols>
    <col min="1" max="1" width="3.5" customWidth="1"/>
    <col min="2" max="2" width="12" customWidth="1"/>
    <col min="3" max="7" width="30.375" customWidth="1"/>
    <col min="8" max="8" width="28" customWidth="1"/>
    <col min="9" max="9" width="11.875" customWidth="1"/>
    <col min="10" max="14" width="31.875" customWidth="1"/>
    <col min="15" max="19" width="8.375" customWidth="1"/>
    <col min="20" max="26" width="8.5" customWidth="1"/>
    <col min="27" max="1025" width="11" customWidth="1"/>
  </cols>
  <sheetData>
    <row r="1" spans="1:26" s="166" customFormat="1" ht="15.75" customHeight="1" thickBot="1" x14ac:dyDescent="0.3">
      <c r="B1" s="973" t="s">
        <v>327</v>
      </c>
      <c r="C1" s="974"/>
      <c r="D1" s="974"/>
      <c r="E1" s="974"/>
      <c r="F1" s="974"/>
      <c r="G1" s="975"/>
      <c r="H1" s="167"/>
      <c r="I1" s="973" t="s">
        <v>328</v>
      </c>
      <c r="J1" s="974"/>
      <c r="K1" s="974"/>
      <c r="L1" s="974"/>
      <c r="M1" s="974"/>
      <c r="N1" s="975"/>
    </row>
    <row r="2" spans="1:26" x14ac:dyDescent="0.25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26" x14ac:dyDescent="0.25">
      <c r="B3" s="145"/>
      <c r="C3" s="146"/>
      <c r="D3" s="146"/>
      <c r="E3" s="146"/>
      <c r="F3" s="146"/>
      <c r="G3" s="144"/>
      <c r="H3" s="144"/>
      <c r="I3" s="145"/>
      <c r="J3" s="146"/>
      <c r="K3" s="146"/>
      <c r="L3" s="146"/>
      <c r="M3" s="146"/>
      <c r="N3" s="146"/>
    </row>
    <row r="4" spans="1:26" ht="15" customHeight="1" x14ac:dyDescent="0.25">
      <c r="A4" s="147"/>
      <c r="B4" s="874" t="s">
        <v>217</v>
      </c>
      <c r="C4" s="874"/>
      <c r="D4" s="874"/>
      <c r="E4" s="874"/>
      <c r="F4" s="874"/>
      <c r="G4" s="874"/>
      <c r="H4" s="147"/>
      <c r="I4" s="874" t="s">
        <v>218</v>
      </c>
      <c r="J4" s="874"/>
      <c r="K4" s="874"/>
      <c r="L4" s="874"/>
      <c r="M4" s="874"/>
      <c r="N4" s="874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spans="1:26" x14ac:dyDescent="0.25">
      <c r="A5" s="147"/>
      <c r="B5" s="143"/>
      <c r="C5" s="136"/>
      <c r="D5" s="137">
        <v>1</v>
      </c>
      <c r="E5" s="138" t="s">
        <v>200</v>
      </c>
      <c r="F5" s="139"/>
      <c r="G5" s="140"/>
      <c r="H5" s="147"/>
      <c r="I5" s="143"/>
      <c r="J5" s="136"/>
      <c r="K5" s="137">
        <v>1</v>
      </c>
      <c r="L5" s="138" t="s">
        <v>201</v>
      </c>
      <c r="M5" s="139"/>
      <c r="N5" s="140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</row>
    <row r="6" spans="1:26" ht="16.5" thickBot="1" x14ac:dyDescent="0.3">
      <c r="A6" s="147"/>
      <c r="B6" s="148"/>
      <c r="C6" s="149"/>
      <c r="D6" s="149" t="s">
        <v>219</v>
      </c>
      <c r="E6" s="150" t="s">
        <v>322</v>
      </c>
      <c r="F6" s="149"/>
      <c r="G6" s="151"/>
      <c r="H6" s="152"/>
      <c r="I6" s="153"/>
      <c r="J6" s="154"/>
      <c r="K6" s="149" t="s">
        <v>220</v>
      </c>
      <c r="L6" s="149" t="s">
        <v>323</v>
      </c>
      <c r="M6" s="149"/>
      <c r="N6" s="155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</row>
    <row r="7" spans="1:26" ht="12.75" customHeight="1" thickBot="1" x14ac:dyDescent="0.55000000000000004">
      <c r="B7" s="141" t="s">
        <v>202</v>
      </c>
      <c r="C7" s="142">
        <v>1</v>
      </c>
      <c r="D7" s="142">
        <v>2</v>
      </c>
      <c r="E7" s="142">
        <v>3</v>
      </c>
      <c r="F7" s="142">
        <v>4</v>
      </c>
      <c r="G7" s="142">
        <v>5</v>
      </c>
      <c r="H7" s="156"/>
      <c r="I7" s="141" t="s">
        <v>109</v>
      </c>
      <c r="J7" s="142">
        <v>1</v>
      </c>
      <c r="K7" s="142">
        <v>2</v>
      </c>
      <c r="L7" s="142">
        <v>3</v>
      </c>
      <c r="M7" s="142">
        <v>4</v>
      </c>
      <c r="N7" s="142">
        <v>5</v>
      </c>
    </row>
    <row r="8" spans="1:26" ht="15" customHeight="1" x14ac:dyDescent="0.25">
      <c r="B8" s="976" t="s">
        <v>221</v>
      </c>
      <c r="C8" s="168" t="s">
        <v>203</v>
      </c>
      <c r="D8" s="168" t="s">
        <v>222</v>
      </c>
      <c r="E8" s="168" t="s">
        <v>223</v>
      </c>
      <c r="F8" s="168" t="s">
        <v>222</v>
      </c>
      <c r="G8" s="168" t="s">
        <v>222</v>
      </c>
      <c r="H8" s="144"/>
      <c r="I8" s="977" t="s">
        <v>221</v>
      </c>
      <c r="J8" s="171" t="s">
        <v>204</v>
      </c>
      <c r="K8" s="168" t="s">
        <v>204</v>
      </c>
      <c r="L8" s="168" t="s">
        <v>204</v>
      </c>
      <c r="M8" s="171" t="s">
        <v>206</v>
      </c>
      <c r="N8" s="168" t="s">
        <v>204</v>
      </c>
    </row>
    <row r="9" spans="1:26" ht="32.25" thickBot="1" x14ac:dyDescent="0.3">
      <c r="B9" s="976"/>
      <c r="C9" s="177" t="s">
        <v>224</v>
      </c>
      <c r="D9" s="177" t="s">
        <v>225</v>
      </c>
      <c r="E9" s="177" t="s">
        <v>226</v>
      </c>
      <c r="F9" s="177" t="s">
        <v>227</v>
      </c>
      <c r="G9" s="177" t="s">
        <v>228</v>
      </c>
      <c r="H9" s="144"/>
      <c r="I9" s="977"/>
      <c r="J9" s="181" t="s">
        <v>229</v>
      </c>
      <c r="K9" s="177" t="s">
        <v>230</v>
      </c>
      <c r="L9" s="177" t="s">
        <v>231</v>
      </c>
      <c r="M9" s="177" t="s">
        <v>232</v>
      </c>
      <c r="N9" s="177" t="s">
        <v>233</v>
      </c>
    </row>
    <row r="10" spans="1:26" ht="16.5" thickBot="1" x14ac:dyDescent="0.3">
      <c r="B10" s="976"/>
      <c r="C10" s="170" t="s">
        <v>234</v>
      </c>
      <c r="D10" s="170" t="s">
        <v>235</v>
      </c>
      <c r="E10" s="170" t="s">
        <v>236</v>
      </c>
      <c r="F10" s="170" t="s">
        <v>324</v>
      </c>
      <c r="G10" s="170" t="s">
        <v>322</v>
      </c>
      <c r="H10" s="144"/>
      <c r="I10" s="977"/>
      <c r="J10" s="170" t="s">
        <v>323</v>
      </c>
      <c r="K10" s="170" t="s">
        <v>237</v>
      </c>
      <c r="L10" s="170" t="s">
        <v>238</v>
      </c>
      <c r="M10" s="170" t="s">
        <v>238</v>
      </c>
      <c r="N10" s="170" t="s">
        <v>323</v>
      </c>
    </row>
    <row r="11" spans="1:26" ht="15" customHeight="1" thickBot="1" x14ac:dyDescent="0.3">
      <c r="B11" s="976" t="s">
        <v>239</v>
      </c>
      <c r="C11" s="171" t="s">
        <v>203</v>
      </c>
      <c r="D11" s="168" t="s">
        <v>203</v>
      </c>
      <c r="E11" s="168" t="s">
        <v>223</v>
      </c>
      <c r="F11" s="168" t="s">
        <v>203</v>
      </c>
      <c r="G11" s="168" t="s">
        <v>222</v>
      </c>
      <c r="H11" s="144"/>
      <c r="I11" s="976" t="s">
        <v>239</v>
      </c>
      <c r="J11" s="171" t="s">
        <v>204</v>
      </c>
      <c r="K11" s="168" t="s">
        <v>204</v>
      </c>
      <c r="L11" s="168" t="s">
        <v>204</v>
      </c>
      <c r="M11" s="168" t="s">
        <v>204</v>
      </c>
      <c r="N11" s="168" t="s">
        <v>204</v>
      </c>
    </row>
    <row r="12" spans="1:26" ht="32.25" thickBot="1" x14ac:dyDescent="0.3">
      <c r="B12" s="976"/>
      <c r="C12" s="177" t="s">
        <v>224</v>
      </c>
      <c r="D12" s="177" t="s">
        <v>225</v>
      </c>
      <c r="E12" s="169" t="s">
        <v>226</v>
      </c>
      <c r="F12" s="169" t="s">
        <v>227</v>
      </c>
      <c r="G12" s="177" t="s">
        <v>240</v>
      </c>
      <c r="H12" s="144"/>
      <c r="I12" s="976"/>
      <c r="J12" s="177" t="s">
        <v>241</v>
      </c>
      <c r="K12" s="177" t="s">
        <v>242</v>
      </c>
      <c r="L12" s="177" t="s">
        <v>231</v>
      </c>
      <c r="M12" s="177" t="s">
        <v>243</v>
      </c>
      <c r="N12" s="177" t="s">
        <v>233</v>
      </c>
    </row>
    <row r="13" spans="1:26" ht="16.5" thickBot="1" x14ac:dyDescent="0.3">
      <c r="B13" s="976"/>
      <c r="C13" s="170" t="s">
        <v>244</v>
      </c>
      <c r="D13" s="170" t="s">
        <v>245</v>
      </c>
      <c r="E13" s="170" t="s">
        <v>236</v>
      </c>
      <c r="F13" s="170" t="s">
        <v>324</v>
      </c>
      <c r="G13" s="170" t="s">
        <v>322</v>
      </c>
      <c r="H13" s="144"/>
      <c r="I13" s="976"/>
      <c r="J13" s="176" t="s">
        <v>323</v>
      </c>
      <c r="K13" s="170" t="s">
        <v>237</v>
      </c>
      <c r="L13" s="170" t="s">
        <v>238</v>
      </c>
      <c r="M13" s="170" t="s">
        <v>238</v>
      </c>
      <c r="N13" s="170" t="s">
        <v>323</v>
      </c>
    </row>
    <row r="14" spans="1:26" ht="15" customHeight="1" thickBot="1" x14ac:dyDescent="0.3">
      <c r="B14" s="976" t="s">
        <v>246</v>
      </c>
      <c r="C14" s="168" t="s">
        <v>203</v>
      </c>
      <c r="D14" s="171" t="s">
        <v>203</v>
      </c>
      <c r="E14" s="171" t="s">
        <v>203</v>
      </c>
      <c r="F14" s="168" t="s">
        <v>203</v>
      </c>
      <c r="G14" s="168" t="s">
        <v>222</v>
      </c>
      <c r="H14" s="144"/>
      <c r="I14" s="976" t="s">
        <v>246</v>
      </c>
      <c r="J14" s="168" t="s">
        <v>247</v>
      </c>
      <c r="K14" s="171" t="s">
        <v>204</v>
      </c>
      <c r="L14" s="171" t="s">
        <v>204</v>
      </c>
      <c r="M14" s="171" t="s">
        <v>204</v>
      </c>
      <c r="N14" s="168" t="s">
        <v>204</v>
      </c>
    </row>
    <row r="15" spans="1:26" ht="32.25" thickBot="1" x14ac:dyDescent="0.3">
      <c r="B15" s="976"/>
      <c r="C15" s="177" t="s">
        <v>270</v>
      </c>
      <c r="D15" s="177" t="s">
        <v>249</v>
      </c>
      <c r="E15" s="177" t="s">
        <v>250</v>
      </c>
      <c r="F15" s="177" t="s">
        <v>251</v>
      </c>
      <c r="G15" s="177" t="s">
        <v>252</v>
      </c>
      <c r="H15" s="144"/>
      <c r="I15" s="976"/>
      <c r="J15" s="177" t="s">
        <v>253</v>
      </c>
      <c r="K15" s="177" t="s">
        <v>254</v>
      </c>
      <c r="L15" s="183" t="s">
        <v>255</v>
      </c>
      <c r="M15" s="177" t="s">
        <v>256</v>
      </c>
      <c r="N15" s="177" t="s">
        <v>257</v>
      </c>
    </row>
    <row r="16" spans="1:26" ht="16.5" thickBot="1" x14ac:dyDescent="0.3">
      <c r="B16" s="976"/>
      <c r="C16" s="170" t="s">
        <v>244</v>
      </c>
      <c r="D16" s="170" t="s">
        <v>235</v>
      </c>
      <c r="E16" s="170" t="s">
        <v>236</v>
      </c>
      <c r="F16" s="170" t="s">
        <v>324</v>
      </c>
      <c r="G16" s="170" t="s">
        <v>322</v>
      </c>
      <c r="H16" s="144"/>
      <c r="I16" s="976"/>
      <c r="J16" s="170" t="s">
        <v>323</v>
      </c>
      <c r="K16" s="170" t="s">
        <v>237</v>
      </c>
      <c r="L16" s="170" t="s">
        <v>238</v>
      </c>
      <c r="M16" s="170" t="s">
        <v>238</v>
      </c>
      <c r="N16" s="170" t="s">
        <v>323</v>
      </c>
    </row>
    <row r="17" spans="2:14" ht="15" customHeight="1" thickBot="1" x14ac:dyDescent="0.3">
      <c r="B17" s="976" t="s">
        <v>258</v>
      </c>
      <c r="C17" s="168" t="s">
        <v>203</v>
      </c>
      <c r="D17" s="168" t="s">
        <v>203</v>
      </c>
      <c r="E17" s="171" t="s">
        <v>203</v>
      </c>
      <c r="F17" s="171" t="s">
        <v>203</v>
      </c>
      <c r="G17" s="168" t="s">
        <v>222</v>
      </c>
      <c r="H17" s="144"/>
      <c r="I17" s="976" t="s">
        <v>258</v>
      </c>
      <c r="J17" s="182" t="s">
        <v>204</v>
      </c>
      <c r="K17" s="171" t="s">
        <v>204</v>
      </c>
      <c r="L17" s="171" t="s">
        <v>204</v>
      </c>
      <c r="M17" s="171" t="s">
        <v>204</v>
      </c>
      <c r="N17" s="171" t="s">
        <v>204</v>
      </c>
    </row>
    <row r="18" spans="2:14" ht="15.75" customHeight="1" thickBot="1" x14ac:dyDescent="0.3">
      <c r="B18" s="976"/>
      <c r="C18" s="177" t="s">
        <v>214</v>
      </c>
      <c r="D18" s="177" t="s">
        <v>259</v>
      </c>
      <c r="E18" s="177" t="s">
        <v>260</v>
      </c>
      <c r="F18" s="177" t="s">
        <v>251</v>
      </c>
      <c r="G18" s="177" t="s">
        <v>252</v>
      </c>
      <c r="H18" s="144"/>
      <c r="I18" s="976"/>
      <c r="J18" s="177" t="s">
        <v>253</v>
      </c>
      <c r="K18" s="177" t="s">
        <v>254</v>
      </c>
      <c r="L18" s="177" t="s">
        <v>255</v>
      </c>
      <c r="M18" s="177" t="s">
        <v>256</v>
      </c>
      <c r="N18" s="177" t="s">
        <v>257</v>
      </c>
    </row>
    <row r="19" spans="2:14" ht="16.5" thickBot="1" x14ac:dyDescent="0.3">
      <c r="B19" s="976"/>
      <c r="C19" s="170" t="s">
        <v>261</v>
      </c>
      <c r="D19" s="170" t="s">
        <v>235</v>
      </c>
      <c r="E19" s="170" t="s">
        <v>262</v>
      </c>
      <c r="F19" s="170" t="s">
        <v>324</v>
      </c>
      <c r="G19" s="170" t="s">
        <v>322</v>
      </c>
      <c r="H19" s="144"/>
      <c r="I19" s="976"/>
      <c r="J19" s="170" t="s">
        <v>323</v>
      </c>
      <c r="K19" s="170" t="s">
        <v>237</v>
      </c>
      <c r="L19" s="170" t="s">
        <v>238</v>
      </c>
      <c r="M19" s="170" t="s">
        <v>238</v>
      </c>
      <c r="N19" s="170" t="s">
        <v>323</v>
      </c>
    </row>
    <row r="20" spans="2:14" ht="16.5" thickBot="1" x14ac:dyDescent="0.3">
      <c r="B20" s="157" t="s">
        <v>263</v>
      </c>
      <c r="C20" s="158" t="s">
        <v>205</v>
      </c>
      <c r="D20" s="158" t="s">
        <v>205</v>
      </c>
      <c r="E20" s="158" t="s">
        <v>205</v>
      </c>
      <c r="F20" s="158" t="s">
        <v>205</v>
      </c>
      <c r="G20" s="158" t="s">
        <v>205</v>
      </c>
      <c r="H20" s="159"/>
      <c r="I20" s="157" t="s">
        <v>263</v>
      </c>
      <c r="J20" s="160" t="s">
        <v>208</v>
      </c>
      <c r="K20" s="160" t="s">
        <v>208</v>
      </c>
      <c r="L20" s="158" t="s">
        <v>208</v>
      </c>
      <c r="M20" s="158" t="s">
        <v>208</v>
      </c>
      <c r="N20" s="160" t="s">
        <v>208</v>
      </c>
    </row>
    <row r="21" spans="2:14" ht="15" customHeight="1" thickBot="1" x14ac:dyDescent="0.3">
      <c r="B21" s="976" t="s">
        <v>210</v>
      </c>
      <c r="C21" s="182" t="s">
        <v>203</v>
      </c>
      <c r="D21" s="168" t="s">
        <v>203</v>
      </c>
      <c r="E21" s="168" t="s">
        <v>203</v>
      </c>
      <c r="F21" s="168" t="s">
        <v>203</v>
      </c>
      <c r="G21" s="168" t="s">
        <v>203</v>
      </c>
      <c r="H21" s="144"/>
      <c r="I21" s="978" t="s">
        <v>210</v>
      </c>
      <c r="J21" s="168" t="s">
        <v>247</v>
      </c>
      <c r="K21" s="168" t="s">
        <v>247</v>
      </c>
      <c r="L21" s="168" t="s">
        <v>247</v>
      </c>
      <c r="M21" s="168" t="s">
        <v>247</v>
      </c>
      <c r="N21" s="168" t="s">
        <v>247</v>
      </c>
    </row>
    <row r="22" spans="2:14" ht="29.25" customHeight="1" thickBot="1" x14ac:dyDescent="0.3">
      <c r="B22" s="976"/>
      <c r="C22" s="177" t="s">
        <v>329</v>
      </c>
      <c r="D22" s="177" t="s">
        <v>330</v>
      </c>
      <c r="E22" s="177" t="s">
        <v>331</v>
      </c>
      <c r="F22" s="177" t="s">
        <v>332</v>
      </c>
      <c r="G22" s="177" t="s">
        <v>333</v>
      </c>
      <c r="H22" s="144"/>
      <c r="I22" s="978"/>
      <c r="J22" s="177" t="s">
        <v>340</v>
      </c>
      <c r="K22" s="177" t="s">
        <v>341</v>
      </c>
      <c r="L22" s="177" t="s">
        <v>342</v>
      </c>
      <c r="M22" s="177" t="s">
        <v>343</v>
      </c>
      <c r="N22" s="177" t="s">
        <v>344</v>
      </c>
    </row>
    <row r="23" spans="2:14" ht="15.75" customHeight="1" thickBot="1" x14ac:dyDescent="0.3">
      <c r="B23" s="976"/>
      <c r="C23" s="170" t="s">
        <v>207</v>
      </c>
      <c r="D23" s="170" t="s">
        <v>207</v>
      </c>
      <c r="E23" s="170" t="s">
        <v>207</v>
      </c>
      <c r="F23" s="169" t="s">
        <v>207</v>
      </c>
      <c r="G23" s="170" t="s">
        <v>207</v>
      </c>
      <c r="H23" s="144"/>
      <c r="I23" s="978"/>
      <c r="J23" s="170" t="s">
        <v>294</v>
      </c>
      <c r="K23" s="170" t="s">
        <v>294</v>
      </c>
      <c r="L23" s="170" t="s">
        <v>294</v>
      </c>
      <c r="M23" s="170" t="s">
        <v>294</v>
      </c>
      <c r="N23" s="170" t="s">
        <v>294</v>
      </c>
    </row>
    <row r="24" spans="2:14" ht="15" customHeight="1" thickBot="1" x14ac:dyDescent="0.3">
      <c r="B24" s="976" t="s">
        <v>211</v>
      </c>
      <c r="C24" s="168" t="s">
        <v>203</v>
      </c>
      <c r="D24" s="168" t="s">
        <v>203</v>
      </c>
      <c r="E24" s="168" t="s">
        <v>203</v>
      </c>
      <c r="F24" s="168" t="s">
        <v>203</v>
      </c>
      <c r="G24" s="171" t="s">
        <v>203</v>
      </c>
      <c r="H24" s="144"/>
      <c r="I24" s="976" t="s">
        <v>211</v>
      </c>
      <c r="J24" s="168" t="s">
        <v>247</v>
      </c>
      <c r="K24" s="168" t="s">
        <v>247</v>
      </c>
      <c r="L24" s="168" t="s">
        <v>247</v>
      </c>
      <c r="M24" s="168" t="s">
        <v>247</v>
      </c>
      <c r="N24" s="168" t="s">
        <v>247</v>
      </c>
    </row>
    <row r="25" spans="2:14" ht="33.75" customHeight="1" thickBot="1" x14ac:dyDescent="0.3">
      <c r="B25" s="976"/>
      <c r="C25" s="177" t="s">
        <v>329</v>
      </c>
      <c r="D25" s="177" t="s">
        <v>330</v>
      </c>
      <c r="E25" s="177" t="s">
        <v>331</v>
      </c>
      <c r="F25" s="177" t="s">
        <v>332</v>
      </c>
      <c r="G25" s="177" t="s">
        <v>333</v>
      </c>
      <c r="H25" s="144"/>
      <c r="I25" s="976"/>
      <c r="J25" s="177" t="s">
        <v>340</v>
      </c>
      <c r="K25" s="177" t="s">
        <v>341</v>
      </c>
      <c r="L25" s="177" t="s">
        <v>342</v>
      </c>
      <c r="M25" s="177" t="s">
        <v>343</v>
      </c>
      <c r="N25" s="184" t="s">
        <v>344</v>
      </c>
    </row>
    <row r="26" spans="2:14" ht="15.75" customHeight="1" thickBot="1" x14ac:dyDescent="0.3">
      <c r="B26" s="976"/>
      <c r="C26" s="170" t="s">
        <v>207</v>
      </c>
      <c r="D26" s="170" t="s">
        <v>207</v>
      </c>
      <c r="E26" s="170" t="s">
        <v>207</v>
      </c>
      <c r="F26" s="170" t="s">
        <v>207</v>
      </c>
      <c r="G26" s="170" t="s">
        <v>207</v>
      </c>
      <c r="H26" s="144"/>
      <c r="I26" s="976"/>
      <c r="J26" s="170" t="s">
        <v>294</v>
      </c>
      <c r="K26" s="170" t="s">
        <v>294</v>
      </c>
      <c r="L26" s="170" t="s">
        <v>294</v>
      </c>
      <c r="M26" s="170" t="s">
        <v>294</v>
      </c>
      <c r="N26" s="170" t="s">
        <v>294</v>
      </c>
    </row>
    <row r="27" spans="2:14" ht="15" customHeight="1" thickBot="1" x14ac:dyDescent="0.3">
      <c r="B27" s="976" t="s">
        <v>212</v>
      </c>
      <c r="C27" s="168" t="s">
        <v>729</v>
      </c>
      <c r="D27" s="168" t="s">
        <v>729</v>
      </c>
      <c r="E27" s="168" t="s">
        <v>729</v>
      </c>
      <c r="F27" s="172" t="s">
        <v>729</v>
      </c>
      <c r="G27" s="171" t="s">
        <v>729</v>
      </c>
      <c r="H27" s="144"/>
      <c r="I27" s="976" t="s">
        <v>212</v>
      </c>
      <c r="J27" s="168" t="s">
        <v>206</v>
      </c>
      <c r="K27" s="168" t="s">
        <v>206</v>
      </c>
      <c r="L27" s="168" t="s">
        <v>206</v>
      </c>
      <c r="M27" s="172" t="s">
        <v>206</v>
      </c>
      <c r="N27" s="168" t="s">
        <v>206</v>
      </c>
    </row>
    <row r="28" spans="2:14" ht="15.75" customHeight="1" thickBot="1" x14ac:dyDescent="0.3">
      <c r="B28" s="976"/>
      <c r="C28" s="177" t="s">
        <v>265</v>
      </c>
      <c r="D28" s="177" t="s">
        <v>265</v>
      </c>
      <c r="E28" s="178" t="s">
        <v>265</v>
      </c>
      <c r="F28" s="179" t="s">
        <v>265</v>
      </c>
      <c r="G28" s="180" t="s">
        <v>268</v>
      </c>
      <c r="H28" s="144"/>
      <c r="I28" s="976"/>
      <c r="J28" s="183" t="s">
        <v>266</v>
      </c>
      <c r="K28" s="177" t="s">
        <v>267</v>
      </c>
      <c r="L28" s="177" t="s">
        <v>266</v>
      </c>
      <c r="M28" s="177" t="s">
        <v>266</v>
      </c>
      <c r="N28" s="184" t="s">
        <v>266</v>
      </c>
    </row>
    <row r="29" spans="2:14" ht="15.75" customHeight="1" thickBot="1" x14ac:dyDescent="0.3">
      <c r="B29" s="976"/>
      <c r="C29" s="170" t="s">
        <v>207</v>
      </c>
      <c r="D29" s="170" t="s">
        <v>207</v>
      </c>
      <c r="E29" s="170" t="s">
        <v>207</v>
      </c>
      <c r="F29" s="170" t="s">
        <v>207</v>
      </c>
      <c r="G29" s="170" t="s">
        <v>207</v>
      </c>
      <c r="H29" s="144"/>
      <c r="I29" s="976"/>
      <c r="J29" s="170" t="s">
        <v>294</v>
      </c>
      <c r="K29" s="170" t="s">
        <v>294</v>
      </c>
      <c r="L29" s="170" t="s">
        <v>294</v>
      </c>
      <c r="M29" s="170" t="s">
        <v>294</v>
      </c>
      <c r="N29" s="170" t="s">
        <v>294</v>
      </c>
    </row>
    <row r="30" spans="2:14" ht="15" customHeight="1" thickBot="1" x14ac:dyDescent="0.3">
      <c r="B30" s="976" t="s">
        <v>269</v>
      </c>
      <c r="C30" s="168" t="s">
        <v>729</v>
      </c>
      <c r="D30" s="168" t="s">
        <v>729</v>
      </c>
      <c r="E30" s="168" t="s">
        <v>729</v>
      </c>
      <c r="F30" s="172" t="s">
        <v>729</v>
      </c>
      <c r="G30" s="171" t="s">
        <v>729</v>
      </c>
      <c r="H30" s="144"/>
      <c r="I30" s="976" t="s">
        <v>269</v>
      </c>
      <c r="J30" s="168" t="s">
        <v>206</v>
      </c>
      <c r="K30" s="168" t="s">
        <v>206</v>
      </c>
      <c r="L30" s="168" t="s">
        <v>206</v>
      </c>
      <c r="M30" s="172" t="s">
        <v>206</v>
      </c>
      <c r="N30" s="168" t="s">
        <v>206</v>
      </c>
    </row>
    <row r="31" spans="2:14" ht="15.75" customHeight="1" x14ac:dyDescent="0.25">
      <c r="B31" s="976"/>
      <c r="C31" s="177" t="s">
        <v>265</v>
      </c>
      <c r="D31" s="177" t="s">
        <v>265</v>
      </c>
      <c r="E31" s="178" t="s">
        <v>265</v>
      </c>
      <c r="F31" s="179" t="s">
        <v>265</v>
      </c>
      <c r="G31" s="180" t="s">
        <v>268</v>
      </c>
      <c r="H31" s="144"/>
      <c r="I31" s="976"/>
      <c r="J31" s="183" t="s">
        <v>266</v>
      </c>
      <c r="K31" s="177" t="s">
        <v>267</v>
      </c>
      <c r="L31" s="177" t="s">
        <v>266</v>
      </c>
      <c r="M31" s="177" t="s">
        <v>266</v>
      </c>
      <c r="N31" s="184" t="s">
        <v>266</v>
      </c>
    </row>
    <row r="32" spans="2:14" ht="15.75" customHeight="1" x14ac:dyDescent="0.25">
      <c r="B32" s="976"/>
      <c r="C32" s="170" t="s">
        <v>207</v>
      </c>
      <c r="D32" s="170" t="s">
        <v>207</v>
      </c>
      <c r="E32" s="170" t="s">
        <v>207</v>
      </c>
      <c r="F32" s="170" t="s">
        <v>207</v>
      </c>
      <c r="G32" s="170" t="s">
        <v>207</v>
      </c>
      <c r="H32" s="144"/>
      <c r="I32" s="976"/>
      <c r="J32" s="170" t="s">
        <v>294</v>
      </c>
      <c r="K32" s="170" t="s">
        <v>294</v>
      </c>
      <c r="L32" s="170" t="s">
        <v>294</v>
      </c>
      <c r="M32" s="170" t="s">
        <v>294</v>
      </c>
      <c r="N32" s="170" t="s">
        <v>294</v>
      </c>
    </row>
    <row r="33" spans="1:26" ht="15.75" customHeight="1" x14ac:dyDescent="0.25">
      <c r="B33" s="144"/>
      <c r="C33" s="144"/>
      <c r="D33" s="144"/>
      <c r="E33" s="144"/>
      <c r="F33" s="144"/>
      <c r="G33" s="144"/>
      <c r="H33" s="144"/>
      <c r="I33" s="159"/>
      <c r="J33" s="144"/>
      <c r="K33" s="144"/>
      <c r="L33" s="144"/>
      <c r="M33" s="144"/>
      <c r="N33" s="144"/>
    </row>
    <row r="34" spans="1:26" ht="15.75" customHeight="1" x14ac:dyDescent="0.25">
      <c r="B34" s="144"/>
      <c r="C34" s="144"/>
      <c r="D34" s="144"/>
      <c r="E34" s="144"/>
      <c r="F34" s="144"/>
      <c r="G34" s="144"/>
      <c r="H34" s="144"/>
      <c r="I34" s="159"/>
      <c r="J34" s="144"/>
      <c r="K34" s="144"/>
      <c r="L34" s="144"/>
      <c r="M34" s="144"/>
      <c r="N34" s="144"/>
    </row>
    <row r="35" spans="1:26" ht="15" customHeight="1" x14ac:dyDescent="0.25">
      <c r="A35" s="147"/>
      <c r="B35" s="874" t="s">
        <v>217</v>
      </c>
      <c r="C35" s="874"/>
      <c r="D35" s="874"/>
      <c r="E35" s="874"/>
      <c r="F35" s="874"/>
      <c r="G35" s="874"/>
      <c r="H35" s="147"/>
      <c r="I35" s="874" t="str">
        <f>I4</f>
        <v>PSYCHIATRY INTERNSHIP</v>
      </c>
      <c r="J35" s="874"/>
      <c r="K35" s="874"/>
      <c r="L35" s="874"/>
      <c r="M35" s="874"/>
      <c r="N35" s="874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</row>
    <row r="36" spans="1:26" ht="15.75" customHeight="1" x14ac:dyDescent="0.25">
      <c r="A36" s="147"/>
      <c r="B36" s="143"/>
      <c r="C36" s="136"/>
      <c r="D36" s="137"/>
      <c r="E36" s="138"/>
      <c r="F36" s="139"/>
      <c r="G36" s="140"/>
      <c r="H36" s="147"/>
      <c r="I36" s="143"/>
      <c r="J36" s="136"/>
      <c r="K36" s="137">
        <f>K5+1</f>
        <v>2</v>
      </c>
      <c r="L36" s="138" t="str">
        <f>L5</f>
        <v>WEEK</v>
      </c>
      <c r="M36" s="139"/>
      <c r="N36" s="140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</row>
    <row r="37" spans="1:26" ht="15.75" customHeight="1" thickBot="1" x14ac:dyDescent="0.3">
      <c r="A37" s="147"/>
      <c r="B37" s="148"/>
      <c r="C37" s="149"/>
      <c r="D37" s="149" t="s">
        <v>219</v>
      </c>
      <c r="E37" s="150" t="s">
        <v>325</v>
      </c>
      <c r="F37" s="149"/>
      <c r="G37" s="151"/>
      <c r="H37" s="152"/>
      <c r="I37" s="153"/>
      <c r="J37" s="154"/>
      <c r="K37" s="149" t="s">
        <v>220</v>
      </c>
      <c r="L37" s="150" t="s">
        <v>326</v>
      </c>
      <c r="M37" s="149"/>
      <c r="N37" s="155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</row>
    <row r="38" spans="1:26" ht="12.75" customHeight="1" thickBot="1" x14ac:dyDescent="0.55000000000000004">
      <c r="B38" s="141" t="s">
        <v>202</v>
      </c>
      <c r="C38" s="142">
        <v>6</v>
      </c>
      <c r="D38" s="142">
        <v>7</v>
      </c>
      <c r="E38" s="142">
        <v>8</v>
      </c>
      <c r="F38" s="142">
        <v>9</v>
      </c>
      <c r="G38" s="142">
        <v>10</v>
      </c>
      <c r="H38" s="156"/>
      <c r="I38" s="141" t="s">
        <v>109</v>
      </c>
      <c r="J38" s="142">
        <v>6</v>
      </c>
      <c r="K38" s="142">
        <v>7</v>
      </c>
      <c r="L38" s="142">
        <v>8</v>
      </c>
      <c r="M38" s="142">
        <v>9</v>
      </c>
      <c r="N38" s="142">
        <v>10</v>
      </c>
    </row>
    <row r="39" spans="1:26" ht="15" customHeight="1" thickBot="1" x14ac:dyDescent="0.3">
      <c r="B39" s="976" t="s">
        <v>221</v>
      </c>
      <c r="C39" s="172" t="s">
        <v>203</v>
      </c>
      <c r="D39" s="172" t="s">
        <v>222</v>
      </c>
      <c r="E39" s="172" t="s">
        <v>203</v>
      </c>
      <c r="F39" s="173" t="s">
        <v>203</v>
      </c>
      <c r="G39" s="979" t="s">
        <v>209</v>
      </c>
      <c r="H39" s="144"/>
      <c r="I39" s="977" t="s">
        <v>221</v>
      </c>
      <c r="J39" s="172" t="s">
        <v>204</v>
      </c>
      <c r="K39" s="168" t="s">
        <v>204</v>
      </c>
      <c r="L39" s="168" t="s">
        <v>204</v>
      </c>
      <c r="M39" s="168" t="s">
        <v>247</v>
      </c>
      <c r="N39" s="981" t="s">
        <v>282</v>
      </c>
    </row>
    <row r="40" spans="1:26" ht="35.25" customHeight="1" thickBot="1" x14ac:dyDescent="0.3">
      <c r="B40" s="976"/>
      <c r="C40" s="174" t="s">
        <v>248</v>
      </c>
      <c r="D40" s="174" t="s">
        <v>271</v>
      </c>
      <c r="E40" s="174" t="s">
        <v>272</v>
      </c>
      <c r="F40" s="174" t="s">
        <v>337</v>
      </c>
      <c r="G40" s="980"/>
      <c r="H40" s="144"/>
      <c r="I40" s="977"/>
      <c r="J40" s="174" t="s">
        <v>274</v>
      </c>
      <c r="K40" s="174" t="s">
        <v>275</v>
      </c>
      <c r="L40" s="174" t="s">
        <v>276</v>
      </c>
      <c r="M40" s="174" t="s">
        <v>350</v>
      </c>
      <c r="N40" s="971"/>
    </row>
    <row r="41" spans="1:26" ht="15.75" customHeight="1" thickBot="1" x14ac:dyDescent="0.3">
      <c r="B41" s="976"/>
      <c r="C41" s="170" t="s">
        <v>322</v>
      </c>
      <c r="D41" s="170" t="s">
        <v>237</v>
      </c>
      <c r="E41" s="170" t="s">
        <v>324</v>
      </c>
      <c r="F41" s="195" t="s">
        <v>207</v>
      </c>
      <c r="G41" s="980"/>
      <c r="H41" s="144"/>
      <c r="I41" s="977"/>
      <c r="J41" s="170" t="s">
        <v>323</v>
      </c>
      <c r="K41" s="170" t="s">
        <v>237</v>
      </c>
      <c r="L41" s="170" t="s">
        <v>237</v>
      </c>
      <c r="M41" s="170" t="s">
        <v>294</v>
      </c>
      <c r="N41" s="971"/>
    </row>
    <row r="42" spans="1:26" ht="15" customHeight="1" thickBot="1" x14ac:dyDescent="0.3">
      <c r="B42" s="976" t="s">
        <v>239</v>
      </c>
      <c r="C42" s="172" t="s">
        <v>222</v>
      </c>
      <c r="D42" s="172" t="s">
        <v>222</v>
      </c>
      <c r="E42" s="172" t="s">
        <v>203</v>
      </c>
      <c r="F42" s="173" t="s">
        <v>203</v>
      </c>
      <c r="G42" s="980"/>
      <c r="H42" s="144"/>
      <c r="I42" s="976" t="s">
        <v>239</v>
      </c>
      <c r="J42" s="172" t="s">
        <v>204</v>
      </c>
      <c r="K42" s="168" t="s">
        <v>204</v>
      </c>
      <c r="L42" s="168" t="s">
        <v>204</v>
      </c>
      <c r="M42" s="168" t="s">
        <v>247</v>
      </c>
      <c r="N42" s="971"/>
    </row>
    <row r="43" spans="1:26" ht="39" customHeight="1" thickBot="1" x14ac:dyDescent="0.3">
      <c r="B43" s="976"/>
      <c r="C43" s="174" t="s">
        <v>248</v>
      </c>
      <c r="D43" s="174" t="s">
        <v>279</v>
      </c>
      <c r="E43" s="174" t="s">
        <v>280</v>
      </c>
      <c r="F43" s="174" t="s">
        <v>337</v>
      </c>
      <c r="G43" s="980"/>
      <c r="H43" s="144"/>
      <c r="I43" s="976"/>
      <c r="J43" s="174" t="s">
        <v>274</v>
      </c>
      <c r="K43" s="174" t="s">
        <v>275</v>
      </c>
      <c r="L43" s="174" t="s">
        <v>281</v>
      </c>
      <c r="M43" s="174" t="s">
        <v>350</v>
      </c>
      <c r="N43" s="971"/>
    </row>
    <row r="44" spans="1:26" ht="15.75" customHeight="1" thickBot="1" x14ac:dyDescent="0.3">
      <c r="B44" s="976"/>
      <c r="C44" s="169" t="s">
        <v>322</v>
      </c>
      <c r="D44" s="170" t="s">
        <v>237</v>
      </c>
      <c r="E44" s="170" t="s">
        <v>283</v>
      </c>
      <c r="F44" s="194" t="s">
        <v>207</v>
      </c>
      <c r="G44" s="980"/>
      <c r="H44" s="144"/>
      <c r="I44" s="976"/>
      <c r="J44" s="169" t="s">
        <v>323</v>
      </c>
      <c r="K44" s="170" t="s">
        <v>237</v>
      </c>
      <c r="L44" s="170" t="s">
        <v>323</v>
      </c>
      <c r="M44" s="169" t="s">
        <v>294</v>
      </c>
      <c r="N44" s="971"/>
    </row>
    <row r="45" spans="1:26" ht="15" customHeight="1" thickBot="1" x14ac:dyDescent="0.3">
      <c r="B45" s="976" t="s">
        <v>246</v>
      </c>
      <c r="C45" s="172" t="s">
        <v>203</v>
      </c>
      <c r="D45" s="173" t="s">
        <v>284</v>
      </c>
      <c r="E45" s="173" t="s">
        <v>203</v>
      </c>
      <c r="F45" s="173" t="s">
        <v>203</v>
      </c>
      <c r="G45" s="980"/>
      <c r="H45" s="144"/>
      <c r="I45" s="976" t="s">
        <v>246</v>
      </c>
      <c r="J45" s="168" t="s">
        <v>204</v>
      </c>
      <c r="K45" s="173" t="s">
        <v>204</v>
      </c>
      <c r="L45" s="173" t="s">
        <v>204</v>
      </c>
      <c r="M45" s="168" t="s">
        <v>247</v>
      </c>
      <c r="N45" s="971"/>
    </row>
    <row r="46" spans="1:26" ht="32.25" customHeight="1" thickBot="1" x14ac:dyDescent="0.3">
      <c r="B46" s="976"/>
      <c r="C46" s="174" t="s">
        <v>278</v>
      </c>
      <c r="D46" s="174" t="s">
        <v>216</v>
      </c>
      <c r="E46" s="174" t="s">
        <v>280</v>
      </c>
      <c r="F46" s="174" t="s">
        <v>338</v>
      </c>
      <c r="G46" s="980"/>
      <c r="H46" s="144"/>
      <c r="I46" s="976"/>
      <c r="J46" s="174" t="s">
        <v>285</v>
      </c>
      <c r="K46" s="174" t="s">
        <v>286</v>
      </c>
      <c r="L46" s="174" t="s">
        <v>287</v>
      </c>
      <c r="M46" s="174" t="s">
        <v>349</v>
      </c>
      <c r="N46" s="971"/>
    </row>
    <row r="47" spans="1:26" ht="15.75" customHeight="1" thickBot="1" x14ac:dyDescent="0.3">
      <c r="B47" s="976"/>
      <c r="C47" s="170" t="s">
        <v>322</v>
      </c>
      <c r="D47" s="170" t="s">
        <v>324</v>
      </c>
      <c r="E47" s="170" t="s">
        <v>283</v>
      </c>
      <c r="F47" s="170" t="s">
        <v>207</v>
      </c>
      <c r="G47" s="980"/>
      <c r="H47" s="144"/>
      <c r="I47" s="976"/>
      <c r="J47" s="170" t="s">
        <v>323</v>
      </c>
      <c r="K47" s="170" t="s">
        <v>237</v>
      </c>
      <c r="L47" s="170" t="s">
        <v>238</v>
      </c>
      <c r="M47" s="170" t="s">
        <v>294</v>
      </c>
      <c r="N47" s="971"/>
    </row>
    <row r="48" spans="1:26" ht="15" customHeight="1" thickBot="1" x14ac:dyDescent="0.3">
      <c r="B48" s="976" t="s">
        <v>258</v>
      </c>
      <c r="C48" s="172" t="s">
        <v>203</v>
      </c>
      <c r="D48" s="173" t="s">
        <v>284</v>
      </c>
      <c r="E48" s="173" t="s">
        <v>203</v>
      </c>
      <c r="F48" s="173" t="s">
        <v>203</v>
      </c>
      <c r="G48" s="980"/>
      <c r="H48" s="144"/>
      <c r="I48" s="976" t="s">
        <v>258</v>
      </c>
      <c r="J48" s="168" t="s">
        <v>204</v>
      </c>
      <c r="K48" s="173" t="s">
        <v>204</v>
      </c>
      <c r="L48" s="172" t="s">
        <v>206</v>
      </c>
      <c r="M48" s="168" t="s">
        <v>247</v>
      </c>
      <c r="N48" s="971"/>
    </row>
    <row r="49" spans="2:19" ht="30" customHeight="1" thickBot="1" x14ac:dyDescent="0.3">
      <c r="B49" s="976"/>
      <c r="C49" s="174" t="s">
        <v>278</v>
      </c>
      <c r="D49" s="174" t="s">
        <v>288</v>
      </c>
      <c r="E49" s="174" t="s">
        <v>289</v>
      </c>
      <c r="F49" s="174" t="s">
        <v>338</v>
      </c>
      <c r="G49" s="980"/>
      <c r="H49" s="144"/>
      <c r="I49" s="976"/>
      <c r="J49" s="174" t="s">
        <v>290</v>
      </c>
      <c r="K49" s="174" t="s">
        <v>291</v>
      </c>
      <c r="L49" s="174" t="s">
        <v>215</v>
      </c>
      <c r="M49" s="174" t="s">
        <v>349</v>
      </c>
      <c r="N49" s="971"/>
    </row>
    <row r="50" spans="2:19" ht="15.75" customHeight="1" thickBot="1" x14ac:dyDescent="0.3">
      <c r="B50" s="976"/>
      <c r="C50" s="169" t="s">
        <v>322</v>
      </c>
      <c r="D50" s="170" t="s">
        <v>322</v>
      </c>
      <c r="E50" s="170" t="s">
        <v>283</v>
      </c>
      <c r="F50" s="169" t="s">
        <v>207</v>
      </c>
      <c r="G50" s="187"/>
      <c r="H50" s="144"/>
      <c r="I50" s="976"/>
      <c r="J50" s="169" t="s">
        <v>323</v>
      </c>
      <c r="K50" s="170" t="s">
        <v>237</v>
      </c>
      <c r="L50" s="170" t="s">
        <v>238</v>
      </c>
      <c r="M50" s="169" t="s">
        <v>294</v>
      </c>
      <c r="N50" s="162"/>
      <c r="S50" t="s">
        <v>213</v>
      </c>
    </row>
    <row r="51" spans="2:19" ht="15.75" customHeight="1" thickBot="1" x14ac:dyDescent="0.3">
      <c r="B51" s="157" t="s">
        <v>263</v>
      </c>
      <c r="C51" s="158" t="s">
        <v>205</v>
      </c>
      <c r="D51" s="158" t="s">
        <v>205</v>
      </c>
      <c r="E51" s="158" t="s">
        <v>205</v>
      </c>
      <c r="F51" s="158" t="s">
        <v>205</v>
      </c>
      <c r="G51" s="158" t="s">
        <v>205</v>
      </c>
      <c r="H51" s="159"/>
      <c r="I51" s="157" t="s">
        <v>263</v>
      </c>
      <c r="J51" s="160" t="s">
        <v>208</v>
      </c>
      <c r="K51" s="160" t="s">
        <v>208</v>
      </c>
      <c r="L51" s="158" t="s">
        <v>208</v>
      </c>
      <c r="M51" s="158" t="s">
        <v>208</v>
      </c>
      <c r="N51" s="160" t="s">
        <v>208</v>
      </c>
    </row>
    <row r="52" spans="2:19" ht="15" customHeight="1" thickBot="1" x14ac:dyDescent="0.3">
      <c r="B52" s="976" t="s">
        <v>210</v>
      </c>
      <c r="C52" s="172" t="s">
        <v>203</v>
      </c>
      <c r="D52" s="173" t="s">
        <v>203</v>
      </c>
      <c r="E52" s="173" t="s">
        <v>203</v>
      </c>
      <c r="F52" s="173" t="s">
        <v>203</v>
      </c>
      <c r="G52" s="979" t="s">
        <v>321</v>
      </c>
      <c r="H52" s="144"/>
      <c r="I52" s="978" t="s">
        <v>210</v>
      </c>
      <c r="J52" s="168" t="s">
        <v>247</v>
      </c>
      <c r="K52" s="168" t="s">
        <v>247</v>
      </c>
      <c r="L52" s="168" t="s">
        <v>247</v>
      </c>
      <c r="M52" s="168" t="s">
        <v>247</v>
      </c>
      <c r="N52" s="161"/>
    </row>
    <row r="53" spans="2:19" ht="30.75" customHeight="1" thickBot="1" x14ac:dyDescent="0.3">
      <c r="B53" s="976"/>
      <c r="C53" s="174" t="s">
        <v>334</v>
      </c>
      <c r="D53" s="174" t="s">
        <v>335</v>
      </c>
      <c r="E53" s="174" t="s">
        <v>336</v>
      </c>
      <c r="F53" s="174" t="s">
        <v>339</v>
      </c>
      <c r="G53" s="980"/>
      <c r="H53" s="144"/>
      <c r="I53" s="978"/>
      <c r="J53" s="174" t="s">
        <v>345</v>
      </c>
      <c r="K53" s="175" t="s">
        <v>347</v>
      </c>
      <c r="L53" s="175" t="s">
        <v>348</v>
      </c>
      <c r="M53" s="174" t="s">
        <v>346</v>
      </c>
      <c r="N53" s="971" t="s">
        <v>320</v>
      </c>
    </row>
    <row r="54" spans="2:19" ht="15.75" customHeight="1" thickBot="1" x14ac:dyDescent="0.3">
      <c r="B54" s="976"/>
      <c r="C54" s="170" t="s">
        <v>207</v>
      </c>
      <c r="D54" s="170" t="s">
        <v>207</v>
      </c>
      <c r="E54" s="170" t="s">
        <v>207</v>
      </c>
      <c r="F54" s="170" t="s">
        <v>207</v>
      </c>
      <c r="G54" s="980"/>
      <c r="H54" s="144"/>
      <c r="I54" s="978"/>
      <c r="J54" s="170" t="s">
        <v>294</v>
      </c>
      <c r="K54" s="170" t="s">
        <v>294</v>
      </c>
      <c r="L54" s="170" t="s">
        <v>294</v>
      </c>
      <c r="M54" s="170" t="s">
        <v>294</v>
      </c>
      <c r="N54" s="971"/>
    </row>
    <row r="55" spans="2:19" ht="15" customHeight="1" thickBot="1" x14ac:dyDescent="0.3">
      <c r="B55" s="976" t="s">
        <v>211</v>
      </c>
      <c r="C55" s="172" t="s">
        <v>203</v>
      </c>
      <c r="D55" s="173" t="s">
        <v>203</v>
      </c>
      <c r="E55" s="173" t="s">
        <v>203</v>
      </c>
      <c r="F55" s="173" t="s">
        <v>203</v>
      </c>
      <c r="G55" s="980"/>
      <c r="H55" s="144"/>
      <c r="I55" s="976" t="s">
        <v>211</v>
      </c>
      <c r="J55" s="168" t="s">
        <v>247</v>
      </c>
      <c r="K55" s="168" t="s">
        <v>247</v>
      </c>
      <c r="L55" s="168" t="s">
        <v>247</v>
      </c>
      <c r="M55" s="168" t="s">
        <v>247</v>
      </c>
      <c r="N55" s="971"/>
    </row>
    <row r="56" spans="2:19" ht="38.25" customHeight="1" thickBot="1" x14ac:dyDescent="0.3">
      <c r="B56" s="976"/>
      <c r="C56" s="174" t="s">
        <v>334</v>
      </c>
      <c r="D56" s="174" t="s">
        <v>335</v>
      </c>
      <c r="E56" s="174" t="s">
        <v>336</v>
      </c>
      <c r="F56" s="174" t="s">
        <v>339</v>
      </c>
      <c r="G56" s="980"/>
      <c r="H56" s="144"/>
      <c r="I56" s="976"/>
      <c r="J56" s="174" t="s">
        <v>345</v>
      </c>
      <c r="K56" s="175" t="s">
        <v>347</v>
      </c>
      <c r="L56" s="175" t="s">
        <v>348</v>
      </c>
      <c r="M56" s="174" t="s">
        <v>346</v>
      </c>
      <c r="N56" s="971"/>
    </row>
    <row r="57" spans="2:19" ht="15.75" customHeight="1" thickBot="1" x14ac:dyDescent="0.3">
      <c r="B57" s="976"/>
      <c r="C57" s="169" t="s">
        <v>207</v>
      </c>
      <c r="D57" s="170" t="s">
        <v>207</v>
      </c>
      <c r="E57" s="170" t="s">
        <v>207</v>
      </c>
      <c r="F57" s="169" t="s">
        <v>207</v>
      </c>
      <c r="G57" s="980"/>
      <c r="H57" s="144"/>
      <c r="I57" s="976"/>
      <c r="J57" s="169" t="s">
        <v>294</v>
      </c>
      <c r="K57" s="170" t="s">
        <v>294</v>
      </c>
      <c r="L57" s="170" t="s">
        <v>294</v>
      </c>
      <c r="M57" s="169" t="s">
        <v>294</v>
      </c>
      <c r="N57" s="971"/>
    </row>
    <row r="58" spans="2:19" ht="15" customHeight="1" thickBot="1" x14ac:dyDescent="0.3">
      <c r="B58" s="976" t="s">
        <v>212</v>
      </c>
      <c r="C58" s="172" t="s">
        <v>729</v>
      </c>
      <c r="D58" s="173" t="s">
        <v>729</v>
      </c>
      <c r="E58" s="173" t="s">
        <v>729</v>
      </c>
      <c r="F58" s="173" t="s">
        <v>729</v>
      </c>
      <c r="G58" s="980"/>
      <c r="H58" s="144"/>
      <c r="I58" s="976" t="s">
        <v>212</v>
      </c>
      <c r="J58" s="172" t="s">
        <v>206</v>
      </c>
      <c r="K58" s="168" t="s">
        <v>206</v>
      </c>
      <c r="L58" s="171" t="s">
        <v>206</v>
      </c>
      <c r="M58" s="168" t="s">
        <v>206</v>
      </c>
      <c r="N58" s="971"/>
    </row>
    <row r="59" spans="2:19" ht="34.5" customHeight="1" thickBot="1" x14ac:dyDescent="0.3">
      <c r="B59" s="976"/>
      <c r="C59" s="174" t="s">
        <v>292</v>
      </c>
      <c r="D59" s="174" t="s">
        <v>265</v>
      </c>
      <c r="E59" s="174" t="s">
        <v>265</v>
      </c>
      <c r="F59" s="174" t="s">
        <v>273</v>
      </c>
      <c r="G59" s="980"/>
      <c r="H59" s="144"/>
      <c r="I59" s="976"/>
      <c r="J59" s="174" t="s">
        <v>266</v>
      </c>
      <c r="K59" s="175" t="s">
        <v>266</v>
      </c>
      <c r="L59" s="175" t="s">
        <v>266</v>
      </c>
      <c r="M59" s="174" t="s">
        <v>277</v>
      </c>
      <c r="N59" s="971"/>
    </row>
    <row r="60" spans="2:19" ht="15.75" customHeight="1" thickBot="1" x14ac:dyDescent="0.3">
      <c r="B60" s="976"/>
      <c r="C60" s="170" t="s">
        <v>207</v>
      </c>
      <c r="D60" s="170" t="s">
        <v>207</v>
      </c>
      <c r="E60" s="170" t="s">
        <v>207</v>
      </c>
      <c r="F60" s="169" t="s">
        <v>207</v>
      </c>
      <c r="G60" s="982"/>
      <c r="H60" s="144"/>
      <c r="I60" s="976"/>
      <c r="J60" s="170" t="s">
        <v>294</v>
      </c>
      <c r="K60" s="170" t="s">
        <v>294</v>
      </c>
      <c r="L60" s="170" t="s">
        <v>294</v>
      </c>
      <c r="M60" s="170" t="s">
        <v>294</v>
      </c>
      <c r="N60" s="972"/>
    </row>
    <row r="61" spans="2:19" ht="15" customHeight="1" thickBot="1" x14ac:dyDescent="0.3">
      <c r="B61" s="976" t="s">
        <v>269</v>
      </c>
      <c r="C61" s="172" t="s">
        <v>729</v>
      </c>
      <c r="D61" s="173" t="s">
        <v>729</v>
      </c>
      <c r="E61" s="173" t="s">
        <v>264</v>
      </c>
      <c r="F61" s="173" t="s">
        <v>729</v>
      </c>
      <c r="G61" s="188"/>
      <c r="H61" s="144"/>
      <c r="I61" s="976" t="s">
        <v>269</v>
      </c>
      <c r="J61" s="172" t="s">
        <v>206</v>
      </c>
      <c r="K61" s="168" t="s">
        <v>206</v>
      </c>
      <c r="L61" s="171" t="s">
        <v>206</v>
      </c>
      <c r="M61" s="168" t="s">
        <v>206</v>
      </c>
      <c r="N61" s="191"/>
    </row>
    <row r="62" spans="2:19" ht="31.5" customHeight="1" thickBot="1" x14ac:dyDescent="0.3">
      <c r="B62" s="976"/>
      <c r="C62" s="174" t="s">
        <v>292</v>
      </c>
      <c r="D62" s="174" t="s">
        <v>265</v>
      </c>
      <c r="E62" s="174" t="s">
        <v>265</v>
      </c>
      <c r="F62" s="174" t="s">
        <v>273</v>
      </c>
      <c r="G62" s="189"/>
      <c r="H62" s="144"/>
      <c r="I62" s="976"/>
      <c r="J62" s="174" t="s">
        <v>266</v>
      </c>
      <c r="K62" s="175" t="s">
        <v>266</v>
      </c>
      <c r="L62" s="175" t="s">
        <v>266</v>
      </c>
      <c r="M62" s="174" t="s">
        <v>277</v>
      </c>
      <c r="N62" s="192"/>
    </row>
    <row r="63" spans="2:19" ht="15.75" customHeight="1" thickBot="1" x14ac:dyDescent="0.3">
      <c r="B63" s="976"/>
      <c r="C63" s="170" t="s">
        <v>207</v>
      </c>
      <c r="D63" s="170" t="s">
        <v>207</v>
      </c>
      <c r="E63" s="170" t="s">
        <v>207</v>
      </c>
      <c r="F63" s="169" t="s">
        <v>207</v>
      </c>
      <c r="G63" s="190"/>
      <c r="H63" s="144"/>
      <c r="I63" s="976"/>
      <c r="J63" s="170" t="s">
        <v>294</v>
      </c>
      <c r="K63" s="170" t="s">
        <v>294</v>
      </c>
      <c r="L63" s="170" t="s">
        <v>294</v>
      </c>
      <c r="M63" s="169" t="s">
        <v>294</v>
      </c>
      <c r="N63" s="193"/>
    </row>
    <row r="64" spans="2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2">
    <mergeCell ref="B61:B63"/>
    <mergeCell ref="I61:I63"/>
    <mergeCell ref="B52:B54"/>
    <mergeCell ref="I52:I54"/>
    <mergeCell ref="B55:B57"/>
    <mergeCell ref="I55:I57"/>
    <mergeCell ref="B58:B60"/>
    <mergeCell ref="I58:I60"/>
    <mergeCell ref="G52:G60"/>
    <mergeCell ref="B35:G35"/>
    <mergeCell ref="I35:N35"/>
    <mergeCell ref="B39:B41"/>
    <mergeCell ref="I39:I41"/>
    <mergeCell ref="G39:G49"/>
    <mergeCell ref="N39:N49"/>
    <mergeCell ref="B42:B44"/>
    <mergeCell ref="I42:I44"/>
    <mergeCell ref="B45:B47"/>
    <mergeCell ref="I45:I47"/>
    <mergeCell ref="B48:B50"/>
    <mergeCell ref="I48:I50"/>
    <mergeCell ref="I24:I26"/>
    <mergeCell ref="B27:B29"/>
    <mergeCell ref="I27:I29"/>
    <mergeCell ref="B30:B32"/>
    <mergeCell ref="I30:I32"/>
    <mergeCell ref="N53:N60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</mergeCells>
  <pageMargins left="0.78749999999999998" right="0.78749999999999998" top="1.05277777777778" bottom="1.05277777777778" header="0" footer="0"/>
  <pageSetup paperSize="9" firstPageNumber="0" orientation="portrait" horizontalDpi="300" verticalDpi="300" r:id="rId1"/>
  <headerFooter>
    <oddHeader>&amp;C&amp;A</oddHeader>
    <oddFooter>&amp;CSayfa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1"/>
  <sheetViews>
    <sheetView topLeftCell="A22" zoomScale="90" zoomScaleNormal="90" workbookViewId="0">
      <selection activeCell="I30" sqref="I30"/>
    </sheetView>
  </sheetViews>
  <sheetFormatPr defaultColWidth="11" defaultRowHeight="15.75" x14ac:dyDescent="0.25"/>
  <cols>
    <col min="1" max="13" width="18.5" customWidth="1"/>
  </cols>
  <sheetData>
    <row r="1" spans="1:13" ht="21.75" thickBot="1" x14ac:dyDescent="0.3">
      <c r="A1" s="928" t="s">
        <v>327</v>
      </c>
      <c r="B1" s="928"/>
      <c r="C1" s="928"/>
      <c r="D1" s="928"/>
      <c r="E1" s="928"/>
      <c r="F1" s="928"/>
      <c r="G1" s="201"/>
      <c r="H1" s="928" t="s">
        <v>328</v>
      </c>
      <c r="I1" s="928"/>
      <c r="J1" s="928"/>
      <c r="K1" s="928"/>
      <c r="L1" s="928"/>
      <c r="M1" s="928"/>
    </row>
    <row r="2" spans="1:13" ht="21.75" thickBot="1" x14ac:dyDescent="0.3">
      <c r="A2" s="617"/>
      <c r="B2" s="617"/>
      <c r="C2" s="617"/>
      <c r="D2" s="617"/>
      <c r="E2" s="617"/>
      <c r="F2" s="617"/>
      <c r="G2" s="618"/>
      <c r="H2" s="617"/>
      <c r="I2" s="617"/>
      <c r="J2" s="617"/>
      <c r="K2" s="617"/>
      <c r="L2" s="617"/>
      <c r="M2" s="617"/>
    </row>
    <row r="3" spans="1:13" x14ac:dyDescent="0.25">
      <c r="A3" s="874" t="s">
        <v>1238</v>
      </c>
      <c r="B3" s="874"/>
      <c r="C3" s="874"/>
      <c r="D3" s="874"/>
      <c r="E3" s="874"/>
      <c r="F3" s="874"/>
      <c r="H3" s="874" t="s">
        <v>1239</v>
      </c>
      <c r="I3" s="874"/>
      <c r="J3" s="874"/>
      <c r="K3" s="874"/>
      <c r="L3" s="874"/>
      <c r="M3" s="874"/>
    </row>
    <row r="4" spans="1:13" x14ac:dyDescent="0.25">
      <c r="A4" s="619"/>
      <c r="B4" s="620"/>
      <c r="C4" s="621">
        <v>1</v>
      </c>
      <c r="D4" s="138" t="s">
        <v>200</v>
      </c>
      <c r="E4" s="12"/>
      <c r="F4" s="622"/>
      <c r="H4" s="619"/>
      <c r="I4" s="620"/>
      <c r="J4" s="621">
        <v>1</v>
      </c>
      <c r="K4" s="138" t="s">
        <v>201</v>
      </c>
      <c r="L4" s="12"/>
      <c r="M4" s="622"/>
    </row>
    <row r="5" spans="1:13" ht="16.5" thickBot="1" x14ac:dyDescent="0.3">
      <c r="A5" s="619"/>
      <c r="B5" s="24"/>
      <c r="C5" s="245" t="s">
        <v>356</v>
      </c>
      <c r="D5" s="245" t="s">
        <v>1240</v>
      </c>
      <c r="E5" s="24"/>
      <c r="F5" s="623"/>
      <c r="H5" s="619"/>
      <c r="I5" s="24"/>
      <c r="J5" s="245" t="s">
        <v>358</v>
      </c>
      <c r="K5" s="245" t="s">
        <v>1241</v>
      </c>
      <c r="L5" s="24"/>
      <c r="M5" s="623"/>
    </row>
    <row r="6" spans="1:13" ht="16.5" thickBot="1" x14ac:dyDescent="0.3">
      <c r="A6" s="624" t="s">
        <v>202</v>
      </c>
      <c r="B6" s="216">
        <v>1</v>
      </c>
      <c r="C6" s="216">
        <v>2</v>
      </c>
      <c r="D6" s="216">
        <v>3</v>
      </c>
      <c r="E6" s="216">
        <v>4</v>
      </c>
      <c r="F6" s="216">
        <v>5</v>
      </c>
      <c r="H6" s="624" t="s">
        <v>109</v>
      </c>
      <c r="I6" s="216">
        <v>1</v>
      </c>
      <c r="J6" s="216">
        <v>2</v>
      </c>
      <c r="K6" s="216">
        <v>3</v>
      </c>
      <c r="L6" s="216">
        <v>4</v>
      </c>
      <c r="M6" s="216">
        <v>5</v>
      </c>
    </row>
    <row r="7" spans="1:13" ht="16.5" thickBot="1" x14ac:dyDescent="0.3">
      <c r="A7" s="872" t="s">
        <v>359</v>
      </c>
      <c r="B7" s="219"/>
      <c r="C7" s="219"/>
      <c r="D7" s="219"/>
      <c r="E7" s="625" t="s">
        <v>626</v>
      </c>
      <c r="F7" s="626"/>
      <c r="H7" s="872" t="s">
        <v>359</v>
      </c>
      <c r="I7" s="219"/>
      <c r="J7" s="219"/>
      <c r="K7" s="219"/>
      <c r="L7" s="222" t="s">
        <v>1242</v>
      </c>
      <c r="M7" s="626"/>
    </row>
    <row r="8" spans="1:13" ht="32.25" thickBot="1" x14ac:dyDescent="0.3">
      <c r="A8" s="872"/>
      <c r="B8" s="222" t="s">
        <v>1243</v>
      </c>
      <c r="C8" s="222" t="s">
        <v>1244</v>
      </c>
      <c r="D8" s="222" t="s">
        <v>1245</v>
      </c>
      <c r="E8" s="625" t="s">
        <v>1246</v>
      </c>
      <c r="F8" s="627" t="s">
        <v>420</v>
      </c>
      <c r="H8" s="872"/>
      <c r="I8" s="222" t="s">
        <v>1247</v>
      </c>
      <c r="J8" s="222" t="s">
        <v>1248</v>
      </c>
      <c r="K8" s="222" t="s">
        <v>1249</v>
      </c>
      <c r="L8" s="625" t="s">
        <v>1250</v>
      </c>
      <c r="M8" s="627" t="s">
        <v>425</v>
      </c>
    </row>
    <row r="9" spans="1:13" ht="32.25" thickBot="1" x14ac:dyDescent="0.3">
      <c r="A9" s="872"/>
      <c r="B9" s="224" t="s">
        <v>1251</v>
      </c>
      <c r="C9" s="224" t="s">
        <v>1251</v>
      </c>
      <c r="D9" s="224" t="s">
        <v>1251</v>
      </c>
      <c r="E9" s="224" t="s">
        <v>1251</v>
      </c>
      <c r="F9" s="628"/>
      <c r="H9" s="872"/>
      <c r="I9" s="629" t="s">
        <v>1252</v>
      </c>
      <c r="J9" s="629" t="s">
        <v>1252</v>
      </c>
      <c r="K9" s="629" t="s">
        <v>1252</v>
      </c>
      <c r="L9" s="629" t="s">
        <v>1252</v>
      </c>
      <c r="M9" s="628"/>
    </row>
    <row r="10" spans="1:13" ht="16.5" thickBot="1" x14ac:dyDescent="0.3">
      <c r="A10" s="872" t="s">
        <v>373</v>
      </c>
      <c r="B10" s="219"/>
      <c r="C10" s="219"/>
      <c r="D10" s="219"/>
      <c r="E10" s="222" t="s">
        <v>626</v>
      </c>
      <c r="F10" s="256"/>
      <c r="H10" s="872" t="s">
        <v>373</v>
      </c>
      <c r="I10" s="219"/>
      <c r="J10" s="219"/>
      <c r="K10" s="219"/>
      <c r="L10" s="222" t="s">
        <v>1242</v>
      </c>
      <c r="M10" s="256"/>
    </row>
    <row r="11" spans="1:13" ht="32.25" thickBot="1" x14ac:dyDescent="0.3">
      <c r="A11" s="872"/>
      <c r="B11" s="222" t="s">
        <v>1253</v>
      </c>
      <c r="C11" s="222" t="s">
        <v>1254</v>
      </c>
      <c r="D11" s="222" t="s">
        <v>1255</v>
      </c>
      <c r="E11" s="625" t="s">
        <v>1246</v>
      </c>
      <c r="F11" s="257"/>
      <c r="H11" s="872"/>
      <c r="I11" s="222" t="s">
        <v>1256</v>
      </c>
      <c r="J11" s="222" t="s">
        <v>1257</v>
      </c>
      <c r="K11" s="222" t="s">
        <v>1258</v>
      </c>
      <c r="L11" s="625" t="s">
        <v>1250</v>
      </c>
      <c r="M11" s="257"/>
    </row>
    <row r="12" spans="1:13" ht="32.25" thickBot="1" x14ac:dyDescent="0.3">
      <c r="A12" s="872"/>
      <c r="B12" s="222" t="s">
        <v>1251</v>
      </c>
      <c r="C12" s="224" t="s">
        <v>1251</v>
      </c>
      <c r="D12" s="224" t="s">
        <v>1251</v>
      </c>
      <c r="E12" s="224" t="s">
        <v>1251</v>
      </c>
      <c r="F12" s="258"/>
      <c r="H12" s="872"/>
      <c r="I12" s="629" t="s">
        <v>1252</v>
      </c>
      <c r="J12" s="629" t="s">
        <v>1252</v>
      </c>
      <c r="K12" s="629" t="s">
        <v>1252</v>
      </c>
      <c r="L12" s="629" t="s">
        <v>1252</v>
      </c>
      <c r="M12" s="258"/>
    </row>
    <row r="13" spans="1:13" ht="16.5" thickBot="1" x14ac:dyDescent="0.3">
      <c r="A13" s="872" t="s">
        <v>376</v>
      </c>
      <c r="B13" s="219"/>
      <c r="C13" s="219"/>
      <c r="D13" s="219"/>
      <c r="E13" s="222" t="s">
        <v>626</v>
      </c>
      <c r="F13" s="256"/>
      <c r="H13" s="872" t="s">
        <v>376</v>
      </c>
      <c r="I13" s="219"/>
      <c r="J13" s="219"/>
      <c r="K13" s="219"/>
      <c r="L13" s="222" t="s">
        <v>1242</v>
      </c>
      <c r="M13" s="256"/>
    </row>
    <row r="14" spans="1:13" ht="32.25" thickBot="1" x14ac:dyDescent="0.3">
      <c r="A14" s="872"/>
      <c r="B14" s="222" t="s">
        <v>1259</v>
      </c>
      <c r="C14" s="222" t="s">
        <v>1260</v>
      </c>
      <c r="D14" s="222" t="s">
        <v>1261</v>
      </c>
      <c r="E14" s="625" t="s">
        <v>1246</v>
      </c>
      <c r="F14" s="257"/>
      <c r="H14" s="872"/>
      <c r="I14" s="222" t="s">
        <v>1262</v>
      </c>
      <c r="J14" s="222" t="s">
        <v>1263</v>
      </c>
      <c r="K14" s="222" t="s">
        <v>1264</v>
      </c>
      <c r="L14" s="625" t="s">
        <v>1250</v>
      </c>
      <c r="M14" s="257"/>
    </row>
    <row r="15" spans="1:13" ht="32.25" thickBot="1" x14ac:dyDescent="0.3">
      <c r="A15" s="872"/>
      <c r="B15" s="224" t="s">
        <v>1251</v>
      </c>
      <c r="C15" s="224" t="s">
        <v>1251</v>
      </c>
      <c r="D15" s="224" t="s">
        <v>1251</v>
      </c>
      <c r="E15" s="224" t="s">
        <v>1251</v>
      </c>
      <c r="F15" s="258"/>
      <c r="H15" s="872"/>
      <c r="I15" s="629" t="s">
        <v>1252</v>
      </c>
      <c r="J15" s="629" t="s">
        <v>1252</v>
      </c>
      <c r="K15" s="629" t="s">
        <v>1252</v>
      </c>
      <c r="L15" s="629" t="s">
        <v>1252</v>
      </c>
      <c r="M15" s="258"/>
    </row>
    <row r="16" spans="1:13" ht="16.5" thickBot="1" x14ac:dyDescent="0.3">
      <c r="A16" s="872" t="s">
        <v>382</v>
      </c>
      <c r="B16" s="219"/>
      <c r="C16" s="219"/>
      <c r="D16" s="219"/>
      <c r="E16" s="222" t="s">
        <v>626</v>
      </c>
      <c r="F16" s="256"/>
      <c r="H16" s="872" t="s">
        <v>382</v>
      </c>
      <c r="I16" s="219"/>
      <c r="J16" s="219"/>
      <c r="K16" s="219"/>
      <c r="L16" s="222" t="s">
        <v>1242</v>
      </c>
      <c r="M16" s="256"/>
    </row>
    <row r="17" spans="1:13" ht="48" thickBot="1" x14ac:dyDescent="0.3">
      <c r="A17" s="872"/>
      <c r="B17" s="625" t="s">
        <v>1265</v>
      </c>
      <c r="C17" s="222" t="s">
        <v>1266</v>
      </c>
      <c r="D17" s="222" t="s">
        <v>1267</v>
      </c>
      <c r="E17" s="625" t="s">
        <v>1246</v>
      </c>
      <c r="F17" s="257"/>
      <c r="H17" s="872"/>
      <c r="I17" s="222" t="s">
        <v>1268</v>
      </c>
      <c r="J17" s="222" t="s">
        <v>1269</v>
      </c>
      <c r="K17" s="222" t="s">
        <v>1270</v>
      </c>
      <c r="L17" s="625" t="s">
        <v>1250</v>
      </c>
      <c r="M17" s="257"/>
    </row>
    <row r="18" spans="1:13" ht="32.25" thickBot="1" x14ac:dyDescent="0.3">
      <c r="A18" s="872"/>
      <c r="B18" s="222" t="s">
        <v>1251</v>
      </c>
      <c r="C18" s="224" t="s">
        <v>1251</v>
      </c>
      <c r="D18" s="224" t="s">
        <v>1251</v>
      </c>
      <c r="E18" s="224" t="s">
        <v>1251</v>
      </c>
      <c r="F18" s="258"/>
      <c r="H18" s="872"/>
      <c r="I18" s="629" t="s">
        <v>1252</v>
      </c>
      <c r="J18" s="629" t="s">
        <v>1252</v>
      </c>
      <c r="K18" s="629" t="s">
        <v>1252</v>
      </c>
      <c r="L18" s="629" t="s">
        <v>1252</v>
      </c>
      <c r="M18" s="258"/>
    </row>
    <row r="19" spans="1:13" ht="16.5" thickBot="1" x14ac:dyDescent="0.3">
      <c r="A19" s="220" t="s">
        <v>386</v>
      </c>
      <c r="B19" s="218" t="s">
        <v>205</v>
      </c>
      <c r="C19" s="218" t="s">
        <v>205</v>
      </c>
      <c r="D19" s="218" t="s">
        <v>205</v>
      </c>
      <c r="E19" s="630" t="s">
        <v>205</v>
      </c>
      <c r="F19" s="218"/>
      <c r="H19" s="220" t="s">
        <v>386</v>
      </c>
      <c r="I19" s="218" t="s">
        <v>208</v>
      </c>
      <c r="J19" s="218" t="s">
        <v>208</v>
      </c>
      <c r="K19" s="218" t="s">
        <v>208</v>
      </c>
      <c r="L19" s="630" t="s">
        <v>208</v>
      </c>
      <c r="M19" s="218"/>
    </row>
    <row r="20" spans="1:13" ht="16.5" thickBot="1" x14ac:dyDescent="0.3">
      <c r="A20" s="872" t="s">
        <v>387</v>
      </c>
      <c r="B20" s="222" t="s">
        <v>626</v>
      </c>
      <c r="C20" s="222" t="s">
        <v>626</v>
      </c>
      <c r="D20" s="222" t="s">
        <v>626</v>
      </c>
      <c r="E20" s="222" t="s">
        <v>626</v>
      </c>
      <c r="F20" s="256"/>
      <c r="H20" s="872" t="s">
        <v>387</v>
      </c>
      <c r="I20" s="222" t="s">
        <v>1242</v>
      </c>
      <c r="J20" s="222" t="s">
        <v>1242</v>
      </c>
      <c r="K20" s="222" t="s">
        <v>1242</v>
      </c>
      <c r="L20" s="222" t="s">
        <v>1242</v>
      </c>
      <c r="M20" s="256"/>
    </row>
    <row r="21" spans="1:13" ht="32.25" thickBot="1" x14ac:dyDescent="0.3">
      <c r="A21" s="872"/>
      <c r="B21" s="631" t="s">
        <v>1271</v>
      </c>
      <c r="C21" s="631" t="s">
        <v>1271</v>
      </c>
      <c r="D21" s="631" t="s">
        <v>1271</v>
      </c>
      <c r="E21" s="631" t="s">
        <v>1271</v>
      </c>
      <c r="F21" s="257"/>
      <c r="H21" s="872"/>
      <c r="I21" s="631" t="s">
        <v>1272</v>
      </c>
      <c r="J21" s="631" t="s">
        <v>1272</v>
      </c>
      <c r="K21" s="631" t="s">
        <v>1272</v>
      </c>
      <c r="L21" s="631" t="s">
        <v>1272</v>
      </c>
      <c r="M21" s="257"/>
    </row>
    <row r="22" spans="1:13" ht="32.25" thickBot="1" x14ac:dyDescent="0.3">
      <c r="A22" s="872"/>
      <c r="B22" s="222" t="s">
        <v>1251</v>
      </c>
      <c r="C22" s="222" t="s">
        <v>1251</v>
      </c>
      <c r="D22" s="222" t="s">
        <v>1251</v>
      </c>
      <c r="E22" s="222" t="s">
        <v>1251</v>
      </c>
      <c r="F22" s="258"/>
      <c r="H22" s="872"/>
      <c r="I22" s="629" t="s">
        <v>1252</v>
      </c>
      <c r="J22" s="629" t="s">
        <v>1252</v>
      </c>
      <c r="K22" s="629" t="s">
        <v>1252</v>
      </c>
      <c r="L22" s="629" t="s">
        <v>1252</v>
      </c>
      <c r="M22" s="258"/>
    </row>
    <row r="23" spans="1:13" ht="16.5" thickBot="1" x14ac:dyDescent="0.3">
      <c r="A23" s="872" t="s">
        <v>390</v>
      </c>
      <c r="B23" s="222" t="s">
        <v>626</v>
      </c>
      <c r="C23" s="222" t="s">
        <v>626</v>
      </c>
      <c r="D23" s="222" t="s">
        <v>626</v>
      </c>
      <c r="E23" s="222" t="s">
        <v>626</v>
      </c>
      <c r="F23" s="256"/>
      <c r="H23" s="872" t="s">
        <v>390</v>
      </c>
      <c r="I23" s="222" t="s">
        <v>1242</v>
      </c>
      <c r="J23" s="222" t="s">
        <v>1242</v>
      </c>
      <c r="K23" s="222" t="s">
        <v>1242</v>
      </c>
      <c r="L23" s="222" t="s">
        <v>1242</v>
      </c>
      <c r="M23" s="256"/>
    </row>
    <row r="24" spans="1:13" ht="32.25" thickBot="1" x14ac:dyDescent="0.3">
      <c r="A24" s="872"/>
      <c r="B24" s="631" t="s">
        <v>1271</v>
      </c>
      <c r="C24" s="631" t="s">
        <v>1271</v>
      </c>
      <c r="D24" s="631" t="s">
        <v>1271</v>
      </c>
      <c r="E24" s="631" t="s">
        <v>1271</v>
      </c>
      <c r="F24" s="257"/>
      <c r="H24" s="872"/>
      <c r="I24" s="631" t="s">
        <v>1272</v>
      </c>
      <c r="J24" s="631" t="s">
        <v>1272</v>
      </c>
      <c r="K24" s="631" t="s">
        <v>1272</v>
      </c>
      <c r="L24" s="631" t="s">
        <v>1272</v>
      </c>
      <c r="M24" s="257"/>
    </row>
    <row r="25" spans="1:13" ht="32.25" thickBot="1" x14ac:dyDescent="0.3">
      <c r="A25" s="872"/>
      <c r="B25" s="222" t="s">
        <v>1251</v>
      </c>
      <c r="C25" s="222" t="s">
        <v>1251</v>
      </c>
      <c r="D25" s="222" t="s">
        <v>1251</v>
      </c>
      <c r="E25" s="222" t="s">
        <v>1251</v>
      </c>
      <c r="F25" s="258"/>
      <c r="H25" s="872"/>
      <c r="I25" s="629" t="s">
        <v>1252</v>
      </c>
      <c r="J25" s="629" t="s">
        <v>1252</v>
      </c>
      <c r="K25" s="629" t="s">
        <v>1252</v>
      </c>
      <c r="L25" s="629" t="s">
        <v>1252</v>
      </c>
      <c r="M25" s="258"/>
    </row>
    <row r="26" spans="1:13" ht="16.5" thickBot="1" x14ac:dyDescent="0.3">
      <c r="A26" s="872" t="s">
        <v>393</v>
      </c>
      <c r="B26" s="222" t="s">
        <v>626</v>
      </c>
      <c r="C26" s="222" t="s">
        <v>626</v>
      </c>
      <c r="D26" s="222" t="s">
        <v>626</v>
      </c>
      <c r="E26" s="222" t="s">
        <v>626</v>
      </c>
      <c r="F26" s="256"/>
      <c r="H26" s="872" t="s">
        <v>393</v>
      </c>
      <c r="I26" s="222" t="s">
        <v>1242</v>
      </c>
      <c r="J26" s="222" t="s">
        <v>1242</v>
      </c>
      <c r="K26" s="222" t="s">
        <v>1242</v>
      </c>
      <c r="L26" s="222" t="s">
        <v>1242</v>
      </c>
      <c r="M26" s="256"/>
    </row>
    <row r="27" spans="1:13" ht="32.25" thickBot="1" x14ac:dyDescent="0.3">
      <c r="A27" s="872"/>
      <c r="B27" s="631" t="s">
        <v>1271</v>
      </c>
      <c r="C27" s="631" t="s">
        <v>1271</v>
      </c>
      <c r="D27" s="631" t="s">
        <v>1271</v>
      </c>
      <c r="E27" s="631" t="s">
        <v>1271</v>
      </c>
      <c r="F27" s="257"/>
      <c r="H27" s="872"/>
      <c r="I27" s="631" t="s">
        <v>1272</v>
      </c>
      <c r="J27" s="631" t="s">
        <v>1272</v>
      </c>
      <c r="K27" s="631" t="s">
        <v>1272</v>
      </c>
      <c r="L27" s="631" t="s">
        <v>1272</v>
      </c>
      <c r="M27" s="257"/>
    </row>
    <row r="28" spans="1:13" ht="32.25" thickBot="1" x14ac:dyDescent="0.3">
      <c r="A28" s="872"/>
      <c r="B28" s="222" t="s">
        <v>1251</v>
      </c>
      <c r="C28" s="222" t="s">
        <v>1251</v>
      </c>
      <c r="D28" s="222" t="s">
        <v>1251</v>
      </c>
      <c r="E28" s="222" t="s">
        <v>1251</v>
      </c>
      <c r="F28" s="258"/>
      <c r="H28" s="872"/>
      <c r="I28" s="629" t="s">
        <v>1252</v>
      </c>
      <c r="J28" s="629" t="s">
        <v>1252</v>
      </c>
      <c r="K28" s="629" t="s">
        <v>1252</v>
      </c>
      <c r="L28" s="629" t="s">
        <v>1252</v>
      </c>
      <c r="M28" s="258"/>
    </row>
    <row r="29" spans="1:13" ht="16.5" thickBot="1" x14ac:dyDescent="0.3">
      <c r="A29" s="872" t="s">
        <v>396</v>
      </c>
      <c r="B29" s="222" t="s">
        <v>626</v>
      </c>
      <c r="C29" s="222" t="s">
        <v>626</v>
      </c>
      <c r="D29" s="222" t="s">
        <v>626</v>
      </c>
      <c r="E29" s="222" t="s">
        <v>626</v>
      </c>
      <c r="F29" s="256"/>
      <c r="H29" s="872" t="s">
        <v>396</v>
      </c>
      <c r="I29" s="222" t="s">
        <v>1242</v>
      </c>
      <c r="J29" s="222" t="s">
        <v>1242</v>
      </c>
      <c r="K29" s="222" t="s">
        <v>1242</v>
      </c>
      <c r="L29" s="222" t="s">
        <v>1242</v>
      </c>
      <c r="M29" s="256"/>
    </row>
    <row r="30" spans="1:13" ht="32.25" thickBot="1" x14ac:dyDescent="0.3">
      <c r="A30" s="872"/>
      <c r="B30" s="631" t="s">
        <v>1729</v>
      </c>
      <c r="C30" s="631" t="s">
        <v>1271</v>
      </c>
      <c r="D30" s="631" t="s">
        <v>1271</v>
      </c>
      <c r="E30" s="631" t="s">
        <v>1271</v>
      </c>
      <c r="F30" s="257"/>
      <c r="H30" s="872"/>
      <c r="I30" s="631" t="s">
        <v>1730</v>
      </c>
      <c r="J30" s="631" t="s">
        <v>1272</v>
      </c>
      <c r="K30" s="631" t="s">
        <v>1272</v>
      </c>
      <c r="L30" s="631" t="s">
        <v>1272</v>
      </c>
      <c r="M30" s="257"/>
    </row>
    <row r="31" spans="1:13" ht="32.25" thickBot="1" x14ac:dyDescent="0.3">
      <c r="A31" s="872"/>
      <c r="B31" s="749" t="s">
        <v>1727</v>
      </c>
      <c r="C31" s="222" t="s">
        <v>1251</v>
      </c>
      <c r="D31" s="222" t="s">
        <v>1251</v>
      </c>
      <c r="E31" s="222" t="s">
        <v>1251</v>
      </c>
      <c r="F31" s="258"/>
      <c r="H31" s="872"/>
      <c r="I31" s="629" t="s">
        <v>1727</v>
      </c>
      <c r="J31" s="629" t="s">
        <v>1252</v>
      </c>
      <c r="K31" s="629" t="s">
        <v>1252</v>
      </c>
      <c r="L31" s="629" t="s">
        <v>1252</v>
      </c>
      <c r="M31" s="258"/>
    </row>
  </sheetData>
  <mergeCells count="20">
    <mergeCell ref="A1:F1"/>
    <mergeCell ref="H1:M1"/>
    <mergeCell ref="A3:F3"/>
    <mergeCell ref="H3:M3"/>
    <mergeCell ref="A7:A9"/>
    <mergeCell ref="H7:H9"/>
    <mergeCell ref="A10:A12"/>
    <mergeCell ref="H10:H12"/>
    <mergeCell ref="A13:A15"/>
    <mergeCell ref="H13:H15"/>
    <mergeCell ref="A16:A18"/>
    <mergeCell ref="H16:H18"/>
    <mergeCell ref="A29:A31"/>
    <mergeCell ref="H29:H31"/>
    <mergeCell ref="A20:A22"/>
    <mergeCell ref="H20:H22"/>
    <mergeCell ref="A23:A25"/>
    <mergeCell ref="H23:H25"/>
    <mergeCell ref="A26:A28"/>
    <mergeCell ref="H26:H2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N63"/>
  <sheetViews>
    <sheetView topLeftCell="A50" zoomScale="70" zoomScaleNormal="70" workbookViewId="0">
      <selection activeCell="B1" sqref="B1:G1"/>
    </sheetView>
  </sheetViews>
  <sheetFormatPr defaultColWidth="11" defaultRowHeight="15.75" x14ac:dyDescent="0.25"/>
  <cols>
    <col min="1" max="1" width="8.5" customWidth="1"/>
    <col min="2" max="2" width="11.5" customWidth="1"/>
    <col min="3" max="7" width="30" customWidth="1"/>
    <col min="8" max="8" width="2" customWidth="1"/>
    <col min="9" max="9" width="12.5" customWidth="1"/>
    <col min="10" max="14" width="31.875" customWidth="1"/>
  </cols>
  <sheetData>
    <row r="1" spans="2:14" ht="21.75" thickBot="1" x14ac:dyDescent="0.3">
      <c r="B1" s="875" t="s">
        <v>327</v>
      </c>
      <c r="C1" s="875"/>
      <c r="D1" s="875"/>
      <c r="E1" s="875"/>
      <c r="F1" s="875"/>
      <c r="G1" s="875"/>
      <c r="H1" s="202"/>
      <c r="I1" s="875" t="s">
        <v>1594</v>
      </c>
      <c r="J1" s="875"/>
      <c r="K1" s="875"/>
      <c r="L1" s="875"/>
      <c r="M1" s="875"/>
      <c r="N1" s="875"/>
    </row>
    <row r="2" spans="2:14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6.5" thickBot="1" x14ac:dyDescent="0.3">
      <c r="B3" s="203"/>
      <c r="C3" s="32"/>
      <c r="D3" s="32"/>
      <c r="E3" s="32"/>
      <c r="F3" s="32"/>
      <c r="G3" s="32"/>
      <c r="H3" s="32"/>
      <c r="I3" s="203"/>
      <c r="J3" s="32"/>
      <c r="K3" s="32"/>
      <c r="L3" s="32"/>
      <c r="M3" s="32"/>
      <c r="N3" s="32"/>
    </row>
    <row r="4" spans="2:14" x14ac:dyDescent="0.25">
      <c r="B4" s="874" t="s">
        <v>1595</v>
      </c>
      <c r="C4" s="874"/>
      <c r="D4" s="874"/>
      <c r="E4" s="874"/>
      <c r="F4" s="874"/>
      <c r="G4" s="874"/>
      <c r="I4" s="874" t="s">
        <v>1596</v>
      </c>
      <c r="J4" s="874"/>
      <c r="K4" s="874"/>
      <c r="L4" s="874"/>
      <c r="M4" s="874"/>
      <c r="N4" s="874"/>
    </row>
    <row r="5" spans="2:14" x14ac:dyDescent="0.25">
      <c r="B5" s="619"/>
      <c r="C5" s="620"/>
      <c r="D5" s="621">
        <v>1</v>
      </c>
      <c r="E5" s="138" t="s">
        <v>200</v>
      </c>
      <c r="F5" s="12"/>
      <c r="G5" s="622"/>
      <c r="I5" s="619"/>
      <c r="J5" s="620"/>
      <c r="K5" s="621">
        <v>1</v>
      </c>
      <c r="L5" s="138" t="s">
        <v>201</v>
      </c>
      <c r="M5" s="12"/>
      <c r="N5" s="622"/>
    </row>
    <row r="6" spans="2:14" ht="16.5" thickBot="1" x14ac:dyDescent="0.3">
      <c r="B6" s="244"/>
      <c r="C6" s="252"/>
      <c r="D6" s="366" t="s">
        <v>356</v>
      </c>
      <c r="E6" s="366" t="s">
        <v>1597</v>
      </c>
      <c r="F6" s="252"/>
      <c r="G6" s="253"/>
      <c r="H6" s="12"/>
      <c r="I6" s="244"/>
      <c r="J6" s="252"/>
      <c r="K6" s="366" t="s">
        <v>358</v>
      </c>
      <c r="L6" s="366" t="s">
        <v>1597</v>
      </c>
      <c r="M6" s="252"/>
      <c r="N6" s="253"/>
    </row>
    <row r="7" spans="2:14" ht="32.25" thickBot="1" x14ac:dyDescent="0.55000000000000004">
      <c r="B7" s="141" t="s">
        <v>202</v>
      </c>
      <c r="C7" s="216">
        <v>1</v>
      </c>
      <c r="D7" s="216">
        <v>2</v>
      </c>
      <c r="E7" s="216">
        <v>3</v>
      </c>
      <c r="F7" s="216">
        <v>4</v>
      </c>
      <c r="G7" s="216">
        <v>5</v>
      </c>
      <c r="H7" s="217"/>
      <c r="I7" s="141" t="s">
        <v>109</v>
      </c>
      <c r="J7" s="216">
        <v>1</v>
      </c>
      <c r="K7" s="216">
        <v>2</v>
      </c>
      <c r="L7" s="216">
        <v>3</v>
      </c>
      <c r="M7" s="216">
        <v>4</v>
      </c>
      <c r="N7" s="216">
        <v>5</v>
      </c>
    </row>
    <row r="8" spans="2:14" ht="16.5" thickBot="1" x14ac:dyDescent="0.3">
      <c r="B8" s="872" t="s">
        <v>359</v>
      </c>
      <c r="C8" s="219" t="s">
        <v>626</v>
      </c>
      <c r="D8" s="219" t="s">
        <v>626</v>
      </c>
      <c r="E8" s="219" t="s">
        <v>626</v>
      </c>
      <c r="F8" s="219" t="s">
        <v>626</v>
      </c>
      <c r="G8" s="219" t="s">
        <v>626</v>
      </c>
      <c r="H8" s="32"/>
      <c r="I8" s="876" t="s">
        <v>359</v>
      </c>
      <c r="J8" s="219" t="s">
        <v>857</v>
      </c>
      <c r="K8" s="219" t="s">
        <v>857</v>
      </c>
      <c r="L8" s="219" t="s">
        <v>857</v>
      </c>
      <c r="M8" s="219" t="s">
        <v>857</v>
      </c>
      <c r="N8" s="219" t="s">
        <v>857</v>
      </c>
    </row>
    <row r="9" spans="2:14" ht="16.5" thickBot="1" x14ac:dyDescent="0.3">
      <c r="B9" s="872"/>
      <c r="C9" s="222"/>
      <c r="D9" s="222"/>
      <c r="E9" s="222"/>
      <c r="F9" s="222"/>
      <c r="G9" s="222"/>
      <c r="H9" s="32"/>
      <c r="I9" s="876"/>
      <c r="J9" s="222"/>
      <c r="K9" s="222"/>
      <c r="L9" s="222"/>
      <c r="M9" s="222"/>
      <c r="N9" s="222"/>
    </row>
    <row r="10" spans="2:14" ht="16.5" thickBot="1" x14ac:dyDescent="0.3">
      <c r="B10" s="872"/>
      <c r="C10" s="224"/>
      <c r="D10" s="224"/>
      <c r="E10" s="224"/>
      <c r="F10" s="224"/>
      <c r="G10" s="224"/>
      <c r="H10" s="32"/>
      <c r="I10" s="876"/>
      <c r="J10" s="224"/>
      <c r="K10" s="224"/>
      <c r="L10" s="224"/>
      <c r="M10" s="224"/>
      <c r="N10" s="224"/>
    </row>
    <row r="11" spans="2:14" ht="16.5" thickBot="1" x14ac:dyDescent="0.3">
      <c r="B11" s="872" t="s">
        <v>373</v>
      </c>
      <c r="C11" s="219" t="s">
        <v>626</v>
      </c>
      <c r="D11" s="219" t="s">
        <v>626</v>
      </c>
      <c r="E11" s="219" t="s">
        <v>626</v>
      </c>
      <c r="F11" s="219" t="s">
        <v>626</v>
      </c>
      <c r="G11" s="219" t="s">
        <v>626</v>
      </c>
      <c r="H11" s="32"/>
      <c r="I11" s="872" t="s">
        <v>373</v>
      </c>
      <c r="J11" s="219" t="s">
        <v>857</v>
      </c>
      <c r="K11" s="219" t="s">
        <v>857</v>
      </c>
      <c r="L11" s="219" t="s">
        <v>857</v>
      </c>
      <c r="M11" s="219" t="s">
        <v>857</v>
      </c>
      <c r="N11" s="219" t="s">
        <v>857</v>
      </c>
    </row>
    <row r="12" spans="2:14" ht="16.5" thickBot="1" x14ac:dyDescent="0.3">
      <c r="B12" s="872"/>
      <c r="C12" s="222"/>
      <c r="D12" s="222"/>
      <c r="E12" s="222"/>
      <c r="F12" s="222"/>
      <c r="G12" s="222"/>
      <c r="H12" s="32"/>
      <c r="I12" s="872"/>
      <c r="J12" s="222"/>
      <c r="K12" s="222"/>
      <c r="L12" s="222"/>
      <c r="M12" s="222"/>
      <c r="N12" s="222"/>
    </row>
    <row r="13" spans="2:14" ht="16.5" thickBot="1" x14ac:dyDescent="0.3">
      <c r="B13" s="872"/>
      <c r="C13" s="224"/>
      <c r="D13" s="224"/>
      <c r="E13" s="224"/>
      <c r="F13" s="224"/>
      <c r="G13" s="224"/>
      <c r="H13" s="32"/>
      <c r="I13" s="872"/>
      <c r="J13" s="224"/>
      <c r="K13" s="224"/>
      <c r="L13" s="224"/>
      <c r="M13" s="224"/>
      <c r="N13" s="224"/>
    </row>
    <row r="14" spans="2:14" ht="16.5" thickBot="1" x14ac:dyDescent="0.3">
      <c r="B14" s="872" t="s">
        <v>376</v>
      </c>
      <c r="C14" s="219" t="s">
        <v>626</v>
      </c>
      <c r="D14" s="219" t="s">
        <v>626</v>
      </c>
      <c r="E14" s="219" t="s">
        <v>626</v>
      </c>
      <c r="F14" s="219" t="s">
        <v>626</v>
      </c>
      <c r="G14" s="219" t="s">
        <v>626</v>
      </c>
      <c r="H14" s="32"/>
      <c r="I14" s="872" t="s">
        <v>376</v>
      </c>
      <c r="J14" s="219" t="s">
        <v>857</v>
      </c>
      <c r="K14" s="219" t="s">
        <v>857</v>
      </c>
      <c r="L14" s="219" t="s">
        <v>857</v>
      </c>
      <c r="M14" s="219" t="s">
        <v>857</v>
      </c>
      <c r="N14" s="219" t="s">
        <v>857</v>
      </c>
    </row>
    <row r="15" spans="2:14" ht="16.5" thickBot="1" x14ac:dyDescent="0.3">
      <c r="B15" s="872"/>
      <c r="C15" s="222"/>
      <c r="D15" s="222"/>
      <c r="E15" s="222"/>
      <c r="F15" s="222"/>
      <c r="G15" s="222"/>
      <c r="H15" s="32"/>
      <c r="I15" s="872"/>
      <c r="J15" s="222"/>
      <c r="K15" s="222"/>
      <c r="L15" s="222"/>
      <c r="M15" s="222"/>
      <c r="N15" s="222"/>
    </row>
    <row r="16" spans="2:14" ht="16.5" thickBot="1" x14ac:dyDescent="0.3">
      <c r="B16" s="872"/>
      <c r="C16" s="224"/>
      <c r="D16" s="224"/>
      <c r="E16" s="224"/>
      <c r="F16" s="224"/>
      <c r="G16" s="224"/>
      <c r="H16" s="32"/>
      <c r="I16" s="872"/>
      <c r="J16" s="224"/>
      <c r="K16" s="224"/>
      <c r="L16" s="224"/>
      <c r="M16" s="224"/>
      <c r="N16" s="224"/>
    </row>
    <row r="17" spans="2:14" ht="16.5" thickBot="1" x14ac:dyDescent="0.3">
      <c r="B17" s="872" t="s">
        <v>382</v>
      </c>
      <c r="C17" s="219" t="s">
        <v>626</v>
      </c>
      <c r="D17" s="219" t="s">
        <v>626</v>
      </c>
      <c r="E17" s="219" t="s">
        <v>626</v>
      </c>
      <c r="F17" s="219" t="s">
        <v>626</v>
      </c>
      <c r="G17" s="219" t="s">
        <v>626</v>
      </c>
      <c r="H17" s="32"/>
      <c r="I17" s="872" t="s">
        <v>382</v>
      </c>
      <c r="J17" s="219" t="s">
        <v>857</v>
      </c>
      <c r="K17" s="219" t="s">
        <v>857</v>
      </c>
      <c r="L17" s="219" t="s">
        <v>857</v>
      </c>
      <c r="M17" s="219" t="s">
        <v>857</v>
      </c>
      <c r="N17" s="219" t="s">
        <v>857</v>
      </c>
    </row>
    <row r="18" spans="2:14" ht="16.5" thickBot="1" x14ac:dyDescent="0.3">
      <c r="B18" s="872"/>
      <c r="C18" s="222"/>
      <c r="D18" s="222"/>
      <c r="E18" s="222"/>
      <c r="F18" s="222"/>
      <c r="G18" s="222"/>
      <c r="H18" s="32"/>
      <c r="I18" s="872"/>
      <c r="J18" s="222"/>
      <c r="K18" s="222"/>
      <c r="L18" s="222"/>
      <c r="M18" s="222"/>
      <c r="N18" s="222"/>
    </row>
    <row r="19" spans="2:14" ht="16.5" thickBot="1" x14ac:dyDescent="0.3">
      <c r="B19" s="872"/>
      <c r="C19" s="224"/>
      <c r="D19" s="224"/>
      <c r="E19" s="224"/>
      <c r="F19" s="224"/>
      <c r="G19" s="224"/>
      <c r="H19" s="32"/>
      <c r="I19" s="872"/>
      <c r="J19" s="224"/>
      <c r="K19" s="224"/>
      <c r="L19" s="224"/>
      <c r="M19" s="224"/>
      <c r="N19" s="224"/>
    </row>
    <row r="20" spans="2:14" ht="16.5" thickBot="1" x14ac:dyDescent="0.3">
      <c r="B20" s="220" t="s">
        <v>386</v>
      </c>
      <c r="C20" s="218" t="s">
        <v>205</v>
      </c>
      <c r="D20" s="218" t="s">
        <v>205</v>
      </c>
      <c r="E20" s="218" t="s">
        <v>205</v>
      </c>
      <c r="F20" s="218" t="s">
        <v>205</v>
      </c>
      <c r="G20" s="218" t="s">
        <v>205</v>
      </c>
      <c r="H20" s="203"/>
      <c r="I20" s="220" t="s">
        <v>386</v>
      </c>
      <c r="J20" s="677" t="s">
        <v>208</v>
      </c>
      <c r="K20" s="677" t="s">
        <v>208</v>
      </c>
      <c r="L20" s="677" t="s">
        <v>208</v>
      </c>
      <c r="M20" s="677" t="s">
        <v>208</v>
      </c>
      <c r="N20" s="677" t="s">
        <v>208</v>
      </c>
    </row>
    <row r="21" spans="2:14" ht="16.5" thickBot="1" x14ac:dyDescent="0.3">
      <c r="B21" s="872" t="s">
        <v>387</v>
      </c>
      <c r="C21" s="219" t="s">
        <v>1413</v>
      </c>
      <c r="D21" s="219" t="s">
        <v>1413</v>
      </c>
      <c r="E21" s="219" t="s">
        <v>1413</v>
      </c>
      <c r="F21" s="219" t="s">
        <v>1413</v>
      </c>
      <c r="G21" s="219" t="s">
        <v>1413</v>
      </c>
      <c r="H21" s="32"/>
      <c r="I21" s="877" t="s">
        <v>387</v>
      </c>
      <c r="J21" s="219" t="s">
        <v>204</v>
      </c>
      <c r="K21" s="219" t="s">
        <v>204</v>
      </c>
      <c r="L21" s="219" t="s">
        <v>204</v>
      </c>
      <c r="M21" s="219" t="s">
        <v>204</v>
      </c>
      <c r="N21" s="219" t="s">
        <v>204</v>
      </c>
    </row>
    <row r="22" spans="2:14" ht="32.25" thickBot="1" x14ac:dyDescent="0.3">
      <c r="B22" s="872"/>
      <c r="C22" s="222" t="s">
        <v>1598</v>
      </c>
      <c r="D22" s="222" t="s">
        <v>1599</v>
      </c>
      <c r="E22" s="222" t="s">
        <v>1600</v>
      </c>
      <c r="F22" s="222" t="s">
        <v>1601</v>
      </c>
      <c r="G22" s="222" t="s">
        <v>1602</v>
      </c>
      <c r="H22" s="32"/>
      <c r="I22" s="877"/>
      <c r="J22" s="222" t="s">
        <v>1603</v>
      </c>
      <c r="K22" s="222" t="s">
        <v>1604</v>
      </c>
      <c r="L22" s="222" t="s">
        <v>1605</v>
      </c>
      <c r="M22" s="222" t="s">
        <v>1606</v>
      </c>
      <c r="N22" s="222" t="s">
        <v>1607</v>
      </c>
    </row>
    <row r="23" spans="2:14" ht="16.5" thickBot="1" x14ac:dyDescent="0.3">
      <c r="B23" s="872"/>
      <c r="C23" s="224" t="s">
        <v>1608</v>
      </c>
      <c r="D23" s="224" t="s">
        <v>1609</v>
      </c>
      <c r="E23" s="224" t="s">
        <v>1610</v>
      </c>
      <c r="F23" s="224" t="s">
        <v>1610</v>
      </c>
      <c r="G23" s="224" t="s">
        <v>1611</v>
      </c>
      <c r="H23" s="32"/>
      <c r="I23" s="877"/>
      <c r="J23" s="224" t="s">
        <v>1608</v>
      </c>
      <c r="K23" s="224" t="s">
        <v>1609</v>
      </c>
      <c r="L23" s="224" t="s">
        <v>1610</v>
      </c>
      <c r="M23" s="224" t="s">
        <v>1610</v>
      </c>
      <c r="N23" s="224" t="s">
        <v>1611</v>
      </c>
    </row>
    <row r="24" spans="2:14" ht="16.5" thickBot="1" x14ac:dyDescent="0.3">
      <c r="B24" s="872" t="s">
        <v>390</v>
      </c>
      <c r="C24" s="219" t="s">
        <v>1413</v>
      </c>
      <c r="D24" s="219" t="s">
        <v>1413</v>
      </c>
      <c r="E24" s="219" t="s">
        <v>1413</v>
      </c>
      <c r="F24" s="219" t="s">
        <v>1413</v>
      </c>
      <c r="G24" s="219" t="s">
        <v>1413</v>
      </c>
      <c r="H24" s="32"/>
      <c r="I24" s="872" t="s">
        <v>390</v>
      </c>
      <c r="J24" s="219" t="s">
        <v>204</v>
      </c>
      <c r="K24" s="219" t="s">
        <v>204</v>
      </c>
      <c r="L24" s="219" t="s">
        <v>204</v>
      </c>
      <c r="M24" s="219" t="s">
        <v>204</v>
      </c>
      <c r="N24" s="219" t="s">
        <v>204</v>
      </c>
    </row>
    <row r="25" spans="2:14" ht="32.25" thickBot="1" x14ac:dyDescent="0.3">
      <c r="B25" s="872"/>
      <c r="C25" s="222" t="s">
        <v>1612</v>
      </c>
      <c r="D25" s="222" t="s">
        <v>1613</v>
      </c>
      <c r="E25" s="222" t="s">
        <v>1614</v>
      </c>
      <c r="F25" s="222" t="s">
        <v>1615</v>
      </c>
      <c r="G25" s="222" t="s">
        <v>1616</v>
      </c>
      <c r="H25" s="32"/>
      <c r="I25" s="872"/>
      <c r="J25" s="222" t="s">
        <v>1617</v>
      </c>
      <c r="K25" s="222" t="s">
        <v>1618</v>
      </c>
      <c r="L25" s="222" t="s">
        <v>1619</v>
      </c>
      <c r="M25" s="222" t="s">
        <v>1620</v>
      </c>
      <c r="N25" s="222" t="s">
        <v>1621</v>
      </c>
    </row>
    <row r="26" spans="2:14" ht="16.5" thickBot="1" x14ac:dyDescent="0.3">
      <c r="B26" s="872"/>
      <c r="C26" s="224" t="s">
        <v>1622</v>
      </c>
      <c r="D26" s="224" t="s">
        <v>1609</v>
      </c>
      <c r="E26" s="224" t="s">
        <v>1610</v>
      </c>
      <c r="F26" s="224" t="s">
        <v>1610</v>
      </c>
      <c r="G26" s="224" t="s">
        <v>1611</v>
      </c>
      <c r="H26" s="32"/>
      <c r="I26" s="872"/>
      <c r="J26" s="224" t="s">
        <v>1608</v>
      </c>
      <c r="K26" s="224" t="s">
        <v>1609</v>
      </c>
      <c r="L26" s="224" t="s">
        <v>1610</v>
      </c>
      <c r="M26" s="224" t="s">
        <v>1610</v>
      </c>
      <c r="N26" s="224" t="s">
        <v>1611</v>
      </c>
    </row>
    <row r="27" spans="2:14" ht="16.5" thickBot="1" x14ac:dyDescent="0.3">
      <c r="B27" s="872" t="s">
        <v>393</v>
      </c>
      <c r="C27" s="256"/>
      <c r="D27" s="219" t="s">
        <v>1413</v>
      </c>
      <c r="E27" s="219" t="s">
        <v>1413</v>
      </c>
      <c r="F27" s="219" t="s">
        <v>1413</v>
      </c>
      <c r="G27" s="219" t="s">
        <v>1413</v>
      </c>
      <c r="H27" s="32"/>
      <c r="I27" s="872" t="s">
        <v>393</v>
      </c>
      <c r="J27" s="256"/>
      <c r="K27" s="219" t="s">
        <v>204</v>
      </c>
      <c r="L27" s="219" t="s">
        <v>204</v>
      </c>
      <c r="M27" s="219" t="s">
        <v>204</v>
      </c>
      <c r="N27" s="219" t="s">
        <v>204</v>
      </c>
    </row>
    <row r="28" spans="2:14" ht="32.25" thickBot="1" x14ac:dyDescent="0.3">
      <c r="B28" s="872"/>
      <c r="C28" s="257"/>
      <c r="D28" s="222" t="s">
        <v>1623</v>
      </c>
      <c r="E28" s="222" t="s">
        <v>1624</v>
      </c>
      <c r="F28" s="222" t="s">
        <v>1625</v>
      </c>
      <c r="G28" s="222" t="s">
        <v>1626</v>
      </c>
      <c r="H28" s="32"/>
      <c r="I28" s="872"/>
      <c r="J28" s="257"/>
      <c r="K28" s="222" t="s">
        <v>1627</v>
      </c>
      <c r="L28" s="222" t="s">
        <v>1628</v>
      </c>
      <c r="M28" s="222" t="s">
        <v>1629</v>
      </c>
      <c r="N28" s="222" t="s">
        <v>1630</v>
      </c>
    </row>
    <row r="29" spans="2:14" ht="16.5" thickBot="1" x14ac:dyDescent="0.3">
      <c r="B29" s="872"/>
      <c r="C29" s="258"/>
      <c r="D29" s="224" t="s">
        <v>1609</v>
      </c>
      <c r="E29" s="224" t="s">
        <v>1610</v>
      </c>
      <c r="F29" s="224" t="s">
        <v>1610</v>
      </c>
      <c r="G29" s="224" t="s">
        <v>1611</v>
      </c>
      <c r="H29" s="32"/>
      <c r="I29" s="872"/>
      <c r="J29" s="258"/>
      <c r="K29" s="224" t="s">
        <v>1609</v>
      </c>
      <c r="L29" s="224" t="s">
        <v>1610</v>
      </c>
      <c r="M29" s="224" t="s">
        <v>1610</v>
      </c>
      <c r="N29" s="224" t="s">
        <v>1611</v>
      </c>
    </row>
    <row r="30" spans="2:14" ht="16.5" thickBot="1" x14ac:dyDescent="0.3">
      <c r="B30" s="872" t="s">
        <v>396</v>
      </c>
      <c r="C30" s="256"/>
      <c r="D30" s="256"/>
      <c r="E30" s="256"/>
      <c r="F30" s="256"/>
      <c r="G30" s="256"/>
      <c r="H30" s="32"/>
      <c r="I30" s="872" t="s">
        <v>396</v>
      </c>
      <c r="J30" s="256"/>
      <c r="K30" s="256"/>
      <c r="L30" s="256"/>
      <c r="M30" s="256"/>
      <c r="N30" s="256"/>
    </row>
    <row r="31" spans="2:14" ht="16.5" thickBot="1" x14ac:dyDescent="0.3">
      <c r="B31" s="872"/>
      <c r="C31" s="257"/>
      <c r="D31" s="257"/>
      <c r="E31" s="257"/>
      <c r="F31" s="257"/>
      <c r="G31" s="257"/>
      <c r="H31" s="32"/>
      <c r="I31" s="872"/>
      <c r="J31" s="257"/>
      <c r="K31" s="257"/>
      <c r="L31" s="257"/>
      <c r="M31" s="257"/>
      <c r="N31" s="257"/>
    </row>
    <row r="32" spans="2:14" ht="16.5" thickBot="1" x14ac:dyDescent="0.3">
      <c r="B32" s="872"/>
      <c r="C32" s="258"/>
      <c r="D32" s="258"/>
      <c r="E32" s="258"/>
      <c r="F32" s="258"/>
      <c r="G32" s="258"/>
      <c r="H32" s="32"/>
      <c r="I32" s="872"/>
      <c r="J32" s="258"/>
      <c r="K32" s="258"/>
      <c r="L32" s="258"/>
      <c r="M32" s="258"/>
      <c r="N32" s="258"/>
    </row>
    <row r="33" spans="2:14" x14ac:dyDescent="0.25">
      <c r="B33" s="32"/>
      <c r="C33" s="32"/>
      <c r="D33" s="32"/>
      <c r="E33" s="32"/>
      <c r="F33" s="32"/>
      <c r="G33" s="32"/>
      <c r="H33" s="32"/>
      <c r="I33" s="203"/>
      <c r="J33" s="32"/>
      <c r="K33" s="32"/>
      <c r="L33" s="32"/>
      <c r="M33" s="32"/>
      <c r="N33" s="32"/>
    </row>
    <row r="34" spans="2:14" ht="16.5" thickBot="1" x14ac:dyDescent="0.3">
      <c r="B34" s="32"/>
      <c r="C34" s="32"/>
      <c r="D34" s="32"/>
      <c r="E34" s="32"/>
      <c r="F34" s="32"/>
      <c r="G34" s="32"/>
      <c r="H34" s="32"/>
      <c r="I34" s="203"/>
      <c r="J34" s="32"/>
      <c r="K34" s="32"/>
      <c r="L34" s="32"/>
      <c r="M34" s="32"/>
      <c r="N34" s="32"/>
    </row>
    <row r="35" spans="2:14" x14ac:dyDescent="0.25">
      <c r="B35" s="874" t="str">
        <f>B4</f>
        <v>RADYOLOJİ STAJI</v>
      </c>
      <c r="C35" s="874"/>
      <c r="D35" s="874"/>
      <c r="E35" s="874"/>
      <c r="F35" s="874"/>
      <c r="G35" s="874"/>
      <c r="I35" s="874" t="str">
        <f>I4</f>
        <v>RADIOOLOGY INTERNSHIP</v>
      </c>
      <c r="J35" s="874"/>
      <c r="K35" s="874"/>
      <c r="L35" s="874"/>
      <c r="M35" s="874"/>
      <c r="N35" s="874"/>
    </row>
    <row r="36" spans="2:14" x14ac:dyDescent="0.25">
      <c r="B36" s="619"/>
      <c r="C36" s="620"/>
      <c r="D36" s="621">
        <f>D5+1</f>
        <v>2</v>
      </c>
      <c r="E36" s="138" t="str">
        <f>E5</f>
        <v>HAFTA</v>
      </c>
      <c r="F36" s="12"/>
      <c r="G36" s="622"/>
      <c r="I36" s="619"/>
      <c r="J36" s="620"/>
      <c r="K36" s="621">
        <f>K5+1</f>
        <v>2</v>
      </c>
      <c r="L36" s="138" t="str">
        <f>L5</f>
        <v>WEEK</v>
      </c>
      <c r="M36" s="12"/>
      <c r="N36" s="622"/>
    </row>
    <row r="37" spans="2:14" ht="16.5" thickBot="1" x14ac:dyDescent="0.3">
      <c r="B37" s="244"/>
      <c r="C37" s="252"/>
      <c r="D37" s="252" t="str">
        <f>D6:I6</f>
        <v>Staj sorumlusu:</v>
      </c>
      <c r="E37" s="252" t="str">
        <f>E6:J6</f>
        <v>Dr. Hüseyin Çetin</v>
      </c>
      <c r="F37" s="252">
        <f>F6:K6</f>
        <v>0</v>
      </c>
      <c r="G37" s="253"/>
      <c r="H37" s="12"/>
      <c r="I37" s="244"/>
      <c r="J37" s="252"/>
      <c r="K37" s="252" t="str">
        <f>K6:P6</f>
        <v>Managers:</v>
      </c>
      <c r="L37" s="252" t="str">
        <f>L6:Q6</f>
        <v>Dr. Hüseyin Çetin</v>
      </c>
      <c r="M37" s="252">
        <f>M6:R6</f>
        <v>0</v>
      </c>
      <c r="N37" s="253"/>
    </row>
    <row r="38" spans="2:14" ht="16.5" thickBot="1" x14ac:dyDescent="0.3">
      <c r="B38" s="141" t="s">
        <v>202</v>
      </c>
      <c r="C38" s="227">
        <f>C7+5</f>
        <v>6</v>
      </c>
      <c r="D38" s="227">
        <f>D7+5</f>
        <v>7</v>
      </c>
      <c r="E38" s="227">
        <f>E7+5</f>
        <v>8</v>
      </c>
      <c r="F38" s="227">
        <f>F7+5</f>
        <v>9</v>
      </c>
      <c r="G38" s="227">
        <f>G7+5</f>
        <v>10</v>
      </c>
      <c r="H38" s="228"/>
      <c r="I38" s="141" t="s">
        <v>109</v>
      </c>
      <c r="J38" s="227">
        <f>J7+5</f>
        <v>6</v>
      </c>
      <c r="K38" s="227">
        <f>K7+5</f>
        <v>7</v>
      </c>
      <c r="L38" s="227">
        <f>L7+5</f>
        <v>8</v>
      </c>
      <c r="M38" s="227">
        <f>M7+5</f>
        <v>9</v>
      </c>
      <c r="N38" s="227">
        <f>N7+5</f>
        <v>10</v>
      </c>
    </row>
    <row r="39" spans="2:14" ht="16.5" thickBot="1" x14ac:dyDescent="0.3">
      <c r="B39" s="872" t="s">
        <v>359</v>
      </c>
      <c r="C39" s="219" t="s">
        <v>626</v>
      </c>
      <c r="D39" s="219" t="s">
        <v>626</v>
      </c>
      <c r="E39" s="219" t="s">
        <v>626</v>
      </c>
      <c r="F39" s="219" t="s">
        <v>626</v>
      </c>
      <c r="G39" s="219"/>
      <c r="H39" s="32"/>
      <c r="I39" s="876" t="s">
        <v>359</v>
      </c>
      <c r="J39" s="219" t="s">
        <v>857</v>
      </c>
      <c r="K39" s="219" t="s">
        <v>857</v>
      </c>
      <c r="L39" s="219" t="s">
        <v>857</v>
      </c>
      <c r="M39" s="219" t="s">
        <v>857</v>
      </c>
      <c r="N39" s="219"/>
    </row>
    <row r="40" spans="2:14" ht="16.5" thickBot="1" x14ac:dyDescent="0.3">
      <c r="B40" s="872"/>
      <c r="C40" s="222"/>
      <c r="D40" s="222"/>
      <c r="E40" s="222"/>
      <c r="F40" s="222"/>
      <c r="G40" s="222"/>
      <c r="H40" s="32"/>
      <c r="I40" s="876"/>
      <c r="J40" s="222"/>
      <c r="K40" s="222"/>
      <c r="L40" s="222"/>
      <c r="M40" s="222"/>
      <c r="N40" s="222"/>
    </row>
    <row r="41" spans="2:14" ht="16.5" thickBot="1" x14ac:dyDescent="0.3">
      <c r="B41" s="872"/>
      <c r="C41" s="224"/>
      <c r="D41" s="224"/>
      <c r="E41" s="224"/>
      <c r="F41" s="224"/>
      <c r="G41" s="224"/>
      <c r="H41" s="32"/>
      <c r="I41" s="876"/>
      <c r="J41" s="224"/>
      <c r="K41" s="224"/>
      <c r="L41" s="224"/>
      <c r="M41" s="224"/>
      <c r="N41" s="224"/>
    </row>
    <row r="42" spans="2:14" ht="16.5" thickBot="1" x14ac:dyDescent="0.3">
      <c r="B42" s="872" t="s">
        <v>373</v>
      </c>
      <c r="C42" s="219" t="s">
        <v>626</v>
      </c>
      <c r="D42" s="219" t="s">
        <v>626</v>
      </c>
      <c r="E42" s="219" t="s">
        <v>626</v>
      </c>
      <c r="F42" s="219" t="s">
        <v>626</v>
      </c>
      <c r="G42" s="219"/>
      <c r="H42" s="32"/>
      <c r="I42" s="872" t="s">
        <v>373</v>
      </c>
      <c r="J42" s="219" t="s">
        <v>857</v>
      </c>
      <c r="K42" s="219" t="s">
        <v>857</v>
      </c>
      <c r="L42" s="219" t="s">
        <v>857</v>
      </c>
      <c r="M42" s="219" t="s">
        <v>857</v>
      </c>
      <c r="N42" s="219"/>
    </row>
    <row r="43" spans="2:14" ht="16.5" thickBot="1" x14ac:dyDescent="0.3">
      <c r="B43" s="872"/>
      <c r="C43" s="222"/>
      <c r="D43" s="222"/>
      <c r="E43" s="222"/>
      <c r="F43" s="222"/>
      <c r="G43" s="222" t="s">
        <v>482</v>
      </c>
      <c r="H43" s="32"/>
      <c r="I43" s="872"/>
      <c r="J43" s="222"/>
      <c r="K43" s="222"/>
      <c r="L43" s="222"/>
      <c r="M43" s="222"/>
      <c r="N43" s="222" t="s">
        <v>425</v>
      </c>
    </row>
    <row r="44" spans="2:14" ht="16.5" thickBot="1" x14ac:dyDescent="0.3">
      <c r="B44" s="872"/>
      <c r="C44" s="224"/>
      <c r="D44" s="224"/>
      <c r="E44" s="224"/>
      <c r="F44" s="224"/>
      <c r="G44" s="224"/>
      <c r="H44" s="32"/>
      <c r="I44" s="872"/>
      <c r="J44" s="224"/>
      <c r="K44" s="224"/>
      <c r="L44" s="224"/>
      <c r="M44" s="224"/>
      <c r="N44" s="224"/>
    </row>
    <row r="45" spans="2:14" ht="16.5" thickBot="1" x14ac:dyDescent="0.3">
      <c r="B45" s="872" t="s">
        <v>376</v>
      </c>
      <c r="C45" s="219" t="s">
        <v>626</v>
      </c>
      <c r="D45" s="219" t="s">
        <v>626</v>
      </c>
      <c r="E45" s="219" t="s">
        <v>626</v>
      </c>
      <c r="F45" s="219" t="s">
        <v>626</v>
      </c>
      <c r="G45" s="219"/>
      <c r="H45" s="32"/>
      <c r="I45" s="872" t="s">
        <v>376</v>
      </c>
      <c r="J45" s="219" t="s">
        <v>857</v>
      </c>
      <c r="K45" s="219" t="s">
        <v>857</v>
      </c>
      <c r="L45" s="219" t="s">
        <v>857</v>
      </c>
      <c r="M45" s="219" t="s">
        <v>857</v>
      </c>
      <c r="N45" s="219"/>
    </row>
    <row r="46" spans="2:14" ht="16.5" thickBot="1" x14ac:dyDescent="0.3">
      <c r="B46" s="872"/>
      <c r="C46" s="222"/>
      <c r="D46" s="222"/>
      <c r="E46" s="222"/>
      <c r="F46" s="222"/>
      <c r="G46" s="222" t="s">
        <v>498</v>
      </c>
      <c r="H46" s="32"/>
      <c r="I46" s="872"/>
      <c r="J46" s="222"/>
      <c r="K46" s="222"/>
      <c r="L46" s="222"/>
      <c r="M46" s="222"/>
      <c r="N46" s="222" t="s">
        <v>425</v>
      </c>
    </row>
    <row r="47" spans="2:14" ht="16.5" thickBot="1" x14ac:dyDescent="0.3">
      <c r="B47" s="872"/>
      <c r="C47" s="224"/>
      <c r="D47" s="224"/>
      <c r="E47" s="224"/>
      <c r="F47" s="224"/>
      <c r="G47" s="224"/>
      <c r="H47" s="32"/>
      <c r="I47" s="872"/>
      <c r="J47" s="224"/>
      <c r="K47" s="224"/>
      <c r="L47" s="224"/>
      <c r="M47" s="224"/>
      <c r="N47" s="224"/>
    </row>
    <row r="48" spans="2:14" ht="16.5" thickBot="1" x14ac:dyDescent="0.3">
      <c r="B48" s="872" t="s">
        <v>382</v>
      </c>
      <c r="C48" s="219" t="s">
        <v>626</v>
      </c>
      <c r="D48" s="219" t="s">
        <v>626</v>
      </c>
      <c r="E48" s="219" t="s">
        <v>626</v>
      </c>
      <c r="F48" s="219" t="s">
        <v>626</v>
      </c>
      <c r="G48" s="219"/>
      <c r="H48" s="32"/>
      <c r="I48" s="872" t="s">
        <v>382</v>
      </c>
      <c r="J48" s="219" t="s">
        <v>857</v>
      </c>
      <c r="K48" s="219" t="s">
        <v>857</v>
      </c>
      <c r="L48" s="219" t="s">
        <v>857</v>
      </c>
      <c r="M48" s="219" t="s">
        <v>857</v>
      </c>
      <c r="N48" s="219"/>
    </row>
    <row r="49" spans="2:14" ht="16.5" thickBot="1" x14ac:dyDescent="0.3">
      <c r="B49" s="872"/>
      <c r="C49" s="222"/>
      <c r="D49" s="222"/>
      <c r="E49" s="222"/>
      <c r="F49" s="222"/>
      <c r="G49" s="222" t="s">
        <v>498</v>
      </c>
      <c r="H49" s="32"/>
      <c r="I49" s="872"/>
      <c r="J49" s="222"/>
      <c r="K49" s="222"/>
      <c r="L49" s="222"/>
      <c r="M49" s="222"/>
      <c r="N49" s="222" t="s">
        <v>425</v>
      </c>
    </row>
    <row r="50" spans="2:14" ht="16.5" thickBot="1" x14ac:dyDescent="0.3">
      <c r="B50" s="872"/>
      <c r="C50" s="224"/>
      <c r="D50" s="224"/>
      <c r="E50" s="224"/>
      <c r="F50" s="224"/>
      <c r="G50" s="224"/>
      <c r="H50" s="32"/>
      <c r="I50" s="872"/>
      <c r="J50" s="224"/>
      <c r="K50" s="224"/>
      <c r="L50" s="224"/>
      <c r="M50" s="224"/>
      <c r="N50" s="224"/>
    </row>
    <row r="51" spans="2:14" ht="16.5" thickBot="1" x14ac:dyDescent="0.3">
      <c r="B51" s="220" t="s">
        <v>386</v>
      </c>
      <c r="C51" s="218" t="s">
        <v>205</v>
      </c>
      <c r="D51" s="218" t="s">
        <v>205</v>
      </c>
      <c r="E51" s="218" t="s">
        <v>205</v>
      </c>
      <c r="F51" s="218" t="s">
        <v>205</v>
      </c>
      <c r="G51" s="218" t="s">
        <v>205</v>
      </c>
      <c r="H51" s="203"/>
      <c r="I51" s="220" t="s">
        <v>386</v>
      </c>
      <c r="J51" s="233" t="s">
        <v>208</v>
      </c>
      <c r="K51" s="233" t="s">
        <v>208</v>
      </c>
      <c r="L51" s="218" t="s">
        <v>208</v>
      </c>
      <c r="M51" s="218" t="s">
        <v>208</v>
      </c>
      <c r="N51" s="233" t="s">
        <v>208</v>
      </c>
    </row>
    <row r="52" spans="2:14" ht="16.5" thickBot="1" x14ac:dyDescent="0.3">
      <c r="B52" s="872" t="s">
        <v>387</v>
      </c>
      <c r="C52" s="219" t="s">
        <v>203</v>
      </c>
      <c r="D52" s="219" t="s">
        <v>203</v>
      </c>
      <c r="E52" s="219" t="s">
        <v>203</v>
      </c>
      <c r="F52" s="219" t="s">
        <v>203</v>
      </c>
      <c r="G52" s="219"/>
      <c r="H52" s="32"/>
      <c r="I52" s="877" t="s">
        <v>387</v>
      </c>
      <c r="J52" s="219" t="s">
        <v>204</v>
      </c>
      <c r="K52" s="219" t="s">
        <v>204</v>
      </c>
      <c r="L52" s="219" t="s">
        <v>204</v>
      </c>
      <c r="M52" s="219" t="s">
        <v>204</v>
      </c>
      <c r="N52" s="626"/>
    </row>
    <row r="53" spans="2:14" ht="32.25" thickBot="1" x14ac:dyDescent="0.3">
      <c r="B53" s="872"/>
      <c r="C53" s="222" t="s">
        <v>1631</v>
      </c>
      <c r="D53" s="222" t="s">
        <v>1632</v>
      </c>
      <c r="E53" s="222" t="s">
        <v>1633</v>
      </c>
      <c r="F53" s="222" t="s">
        <v>1634</v>
      </c>
      <c r="G53" s="222" t="s">
        <v>498</v>
      </c>
      <c r="H53" s="32"/>
      <c r="I53" s="877"/>
      <c r="J53" s="222" t="s">
        <v>1635</v>
      </c>
      <c r="K53" s="222" t="s">
        <v>1636</v>
      </c>
      <c r="L53" s="222" t="s">
        <v>1637</v>
      </c>
      <c r="M53" s="222" t="s">
        <v>1638</v>
      </c>
      <c r="N53" s="627" t="s">
        <v>425</v>
      </c>
    </row>
    <row r="54" spans="2:14" ht="32.25" thickBot="1" x14ac:dyDescent="0.3">
      <c r="B54" s="872"/>
      <c r="C54" s="224" t="s">
        <v>1639</v>
      </c>
      <c r="D54" s="224" t="s">
        <v>1640</v>
      </c>
      <c r="E54" s="224" t="s">
        <v>1641</v>
      </c>
      <c r="F54" s="224" t="s">
        <v>1641</v>
      </c>
      <c r="G54" s="224"/>
      <c r="H54" s="32"/>
      <c r="I54" s="877"/>
      <c r="J54" s="224" t="s">
        <v>1639</v>
      </c>
      <c r="K54" s="224" t="s">
        <v>1642</v>
      </c>
      <c r="L54" s="224" t="s">
        <v>1641</v>
      </c>
      <c r="M54" s="224" t="s">
        <v>1641</v>
      </c>
      <c r="N54" s="628"/>
    </row>
    <row r="55" spans="2:14" ht="16.5" thickBot="1" x14ac:dyDescent="0.3">
      <c r="B55" s="872" t="s">
        <v>390</v>
      </c>
      <c r="C55" s="219" t="s">
        <v>203</v>
      </c>
      <c r="D55" s="219" t="s">
        <v>203</v>
      </c>
      <c r="E55" s="219" t="s">
        <v>203</v>
      </c>
      <c r="F55" s="219" t="s">
        <v>203</v>
      </c>
      <c r="G55" s="256"/>
      <c r="H55" s="32"/>
      <c r="I55" s="872" t="s">
        <v>390</v>
      </c>
      <c r="J55" s="219" t="s">
        <v>204</v>
      </c>
      <c r="K55" s="219" t="s">
        <v>204</v>
      </c>
      <c r="L55" s="219" t="s">
        <v>204</v>
      </c>
      <c r="M55" s="219" t="s">
        <v>204</v>
      </c>
      <c r="N55" s="256"/>
    </row>
    <row r="56" spans="2:14" ht="48" thickBot="1" x14ac:dyDescent="0.3">
      <c r="B56" s="872"/>
      <c r="C56" s="222" t="s">
        <v>1643</v>
      </c>
      <c r="D56" s="222" t="s">
        <v>1644</v>
      </c>
      <c r="E56" s="222" t="s">
        <v>1645</v>
      </c>
      <c r="F56" s="222" t="s">
        <v>1646</v>
      </c>
      <c r="G56" s="257"/>
      <c r="H56" s="32"/>
      <c r="I56" s="872"/>
      <c r="J56" s="222" t="s">
        <v>1647</v>
      </c>
      <c r="K56" s="222" t="s">
        <v>1648</v>
      </c>
      <c r="L56" s="222" t="s">
        <v>1649</v>
      </c>
      <c r="M56" s="222" t="s">
        <v>1650</v>
      </c>
      <c r="N56" s="257"/>
    </row>
    <row r="57" spans="2:14" ht="32.25" thickBot="1" x14ac:dyDescent="0.3">
      <c r="B57" s="872"/>
      <c r="C57" s="224" t="s">
        <v>1639</v>
      </c>
      <c r="D57" s="224" t="s">
        <v>1640</v>
      </c>
      <c r="E57" s="224" t="s">
        <v>1641</v>
      </c>
      <c r="F57" s="224" t="s">
        <v>1641</v>
      </c>
      <c r="G57" s="258"/>
      <c r="H57" s="32"/>
      <c r="I57" s="872"/>
      <c r="J57" s="224" t="s">
        <v>1639</v>
      </c>
      <c r="K57" s="224" t="s">
        <v>1642</v>
      </c>
      <c r="L57" s="224" t="s">
        <v>1641</v>
      </c>
      <c r="M57" s="224" t="s">
        <v>1641</v>
      </c>
      <c r="N57" s="258"/>
    </row>
    <row r="58" spans="2:14" ht="16.5" thickBot="1" x14ac:dyDescent="0.3">
      <c r="B58" s="872" t="s">
        <v>393</v>
      </c>
      <c r="C58" s="219" t="s">
        <v>203</v>
      </c>
      <c r="D58" s="219" t="s">
        <v>203</v>
      </c>
      <c r="E58" s="219" t="s">
        <v>203</v>
      </c>
      <c r="F58" s="219" t="s">
        <v>203</v>
      </c>
      <c r="G58" s="256"/>
      <c r="H58" s="32"/>
      <c r="I58" s="872" t="s">
        <v>393</v>
      </c>
      <c r="J58" s="219" t="s">
        <v>204</v>
      </c>
      <c r="K58" s="219" t="s">
        <v>204</v>
      </c>
      <c r="L58" s="219" t="s">
        <v>204</v>
      </c>
      <c r="M58" s="219" t="s">
        <v>204</v>
      </c>
      <c r="N58" s="256"/>
    </row>
    <row r="59" spans="2:14" ht="32.25" thickBot="1" x14ac:dyDescent="0.3">
      <c r="B59" s="872"/>
      <c r="C59" s="222" t="s">
        <v>1651</v>
      </c>
      <c r="D59" s="222" t="s">
        <v>1652</v>
      </c>
      <c r="E59" s="222" t="s">
        <v>1653</v>
      </c>
      <c r="F59" s="222" t="s">
        <v>1654</v>
      </c>
      <c r="G59" s="257"/>
      <c r="H59" s="32"/>
      <c r="I59" s="872"/>
      <c r="J59" s="222" t="s">
        <v>1655</v>
      </c>
      <c r="K59" s="222" t="s">
        <v>1656</v>
      </c>
      <c r="L59" s="222" t="s">
        <v>1657</v>
      </c>
      <c r="M59" s="222" t="s">
        <v>1658</v>
      </c>
      <c r="N59" s="257"/>
    </row>
    <row r="60" spans="2:14" ht="32.25" thickBot="1" x14ac:dyDescent="0.3">
      <c r="B60" s="872"/>
      <c r="C60" s="224" t="s">
        <v>1639</v>
      </c>
      <c r="D60" s="224" t="s">
        <v>1659</v>
      </c>
      <c r="E60" s="224" t="s">
        <v>1641</v>
      </c>
      <c r="F60" s="224" t="s">
        <v>1641</v>
      </c>
      <c r="G60" s="258"/>
      <c r="H60" s="32"/>
      <c r="I60" s="872"/>
      <c r="J60" s="224" t="s">
        <v>1639</v>
      </c>
      <c r="K60" s="224" t="s">
        <v>1659</v>
      </c>
      <c r="L60" s="224" t="s">
        <v>1641</v>
      </c>
      <c r="M60" s="224" t="s">
        <v>1641</v>
      </c>
      <c r="N60" s="258"/>
    </row>
    <row r="61" spans="2:14" ht="16.5" thickBot="1" x14ac:dyDescent="0.3">
      <c r="B61" s="872" t="s">
        <v>396</v>
      </c>
      <c r="C61" s="219" t="s">
        <v>203</v>
      </c>
      <c r="D61" s="219" t="s">
        <v>203</v>
      </c>
      <c r="E61" s="256"/>
      <c r="F61" s="256"/>
      <c r="G61" s="256"/>
      <c r="H61" s="32"/>
      <c r="I61" s="872" t="s">
        <v>396</v>
      </c>
      <c r="J61" s="219" t="s">
        <v>204</v>
      </c>
      <c r="K61" s="219" t="s">
        <v>204</v>
      </c>
      <c r="L61" s="256"/>
      <c r="M61" s="256"/>
      <c r="N61" s="256"/>
    </row>
    <row r="62" spans="2:14" ht="16.5" thickBot="1" x14ac:dyDescent="0.3">
      <c r="B62" s="872"/>
      <c r="C62" s="222" t="s">
        <v>1660</v>
      </c>
      <c r="D62" s="222" t="s">
        <v>1661</v>
      </c>
      <c r="E62" s="257"/>
      <c r="F62" s="257"/>
      <c r="G62" s="257"/>
      <c r="H62" s="32"/>
      <c r="I62" s="872"/>
      <c r="J62" s="222" t="s">
        <v>1662</v>
      </c>
      <c r="K62" s="222" t="s">
        <v>1663</v>
      </c>
      <c r="L62" s="257"/>
      <c r="M62" s="257"/>
      <c r="N62" s="257"/>
    </row>
    <row r="63" spans="2:14" ht="32.25" thickBot="1" x14ac:dyDescent="0.3">
      <c r="B63" s="872"/>
      <c r="C63" s="224" t="s">
        <v>1639</v>
      </c>
      <c r="D63" s="224" t="s">
        <v>1659</v>
      </c>
      <c r="E63" s="258"/>
      <c r="F63" s="258"/>
      <c r="G63" s="258"/>
      <c r="H63" s="32"/>
      <c r="I63" s="872"/>
      <c r="J63" s="224" t="s">
        <v>1639</v>
      </c>
      <c r="K63" s="224" t="s">
        <v>1659</v>
      </c>
      <c r="L63" s="258"/>
      <c r="M63" s="258"/>
      <c r="N63" s="258"/>
    </row>
  </sheetData>
  <mergeCells count="38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"/>
  <sheetViews>
    <sheetView topLeftCell="A21" zoomScale="80" zoomScaleNormal="80" workbookViewId="0">
      <selection activeCell="H1" sqref="H1:M1"/>
    </sheetView>
  </sheetViews>
  <sheetFormatPr defaultColWidth="11" defaultRowHeight="15.75" x14ac:dyDescent="0.25"/>
  <cols>
    <col min="1" max="5" width="10.5" customWidth="1"/>
    <col min="6" max="6" width="122" customWidth="1"/>
    <col min="7" max="7" width="29.375" customWidth="1"/>
    <col min="8" max="13" width="10.5" customWidth="1"/>
    <col min="14" max="23" width="8.5"/>
  </cols>
  <sheetData>
    <row r="1" spans="1:14" ht="21.75" thickBot="1" x14ac:dyDescent="0.3">
      <c r="A1" s="928" t="s">
        <v>327</v>
      </c>
      <c r="B1" s="928"/>
      <c r="C1" s="928"/>
      <c r="D1" s="928"/>
      <c r="E1" s="928"/>
      <c r="F1" s="928"/>
      <c r="G1" s="201"/>
      <c r="H1" s="928" t="s">
        <v>328</v>
      </c>
      <c r="I1" s="928"/>
      <c r="J1" s="928"/>
      <c r="K1" s="928"/>
      <c r="L1" s="928"/>
      <c r="M1" s="928"/>
      <c r="N1" s="201"/>
    </row>
  </sheetData>
  <mergeCells count="2">
    <mergeCell ref="A1:F1"/>
    <mergeCell ref="H1:M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N63"/>
  <sheetViews>
    <sheetView topLeftCell="A13" zoomScale="70" zoomScaleNormal="70" workbookViewId="0">
      <selection activeCell="B1" sqref="B1:G1"/>
    </sheetView>
  </sheetViews>
  <sheetFormatPr defaultColWidth="11" defaultRowHeight="15.75" x14ac:dyDescent="0.25"/>
  <cols>
    <col min="1" max="1" width="3" customWidth="1"/>
    <col min="2" max="2" width="11.5" customWidth="1"/>
    <col min="3" max="7" width="30" customWidth="1"/>
    <col min="8" max="8" width="2" customWidth="1"/>
    <col min="9" max="9" width="12.5" customWidth="1"/>
    <col min="10" max="14" width="31.875" customWidth="1"/>
  </cols>
  <sheetData>
    <row r="1" spans="2:14" ht="21.75" thickBot="1" x14ac:dyDescent="0.3">
      <c r="B1" s="873" t="s">
        <v>327</v>
      </c>
      <c r="C1" s="873"/>
      <c r="D1" s="873"/>
      <c r="E1" s="873"/>
      <c r="F1" s="873"/>
      <c r="G1" s="873"/>
      <c r="H1" s="202"/>
      <c r="I1" s="873" t="s">
        <v>328</v>
      </c>
      <c r="J1" s="873"/>
      <c r="K1" s="873"/>
      <c r="L1" s="873"/>
      <c r="M1" s="873"/>
      <c r="N1" s="873"/>
    </row>
    <row r="2" spans="2:14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6.5" thickBot="1" x14ac:dyDescent="0.3">
      <c r="B3" s="364"/>
      <c r="C3" s="365"/>
      <c r="D3" s="365"/>
      <c r="E3" s="365"/>
      <c r="F3" s="365"/>
      <c r="G3" s="32"/>
      <c r="H3" s="32"/>
      <c r="I3" s="364"/>
      <c r="J3" s="365"/>
      <c r="K3" s="365"/>
      <c r="L3" s="365"/>
      <c r="M3" s="365"/>
      <c r="N3" s="365"/>
    </row>
    <row r="4" spans="2:14" x14ac:dyDescent="0.25">
      <c r="B4" s="874" t="s">
        <v>854</v>
      </c>
      <c r="C4" s="874"/>
      <c r="D4" s="874"/>
      <c r="E4" s="874"/>
      <c r="F4" s="874"/>
      <c r="G4" s="874"/>
      <c r="I4" s="874" t="s">
        <v>855</v>
      </c>
      <c r="J4" s="874"/>
      <c r="K4" s="874"/>
      <c r="L4" s="874"/>
      <c r="M4" s="874"/>
      <c r="N4" s="874"/>
    </row>
    <row r="5" spans="2:14" x14ac:dyDescent="0.25">
      <c r="B5" s="349"/>
      <c r="C5" s="136"/>
      <c r="D5" s="137"/>
      <c r="E5" s="138"/>
      <c r="F5" s="139"/>
      <c r="G5" s="140"/>
      <c r="I5" s="349"/>
      <c r="J5" s="136"/>
      <c r="K5" s="137"/>
      <c r="L5" s="138"/>
      <c r="M5" s="139"/>
      <c r="N5" s="140"/>
    </row>
    <row r="6" spans="2:14" ht="16.5" thickBot="1" x14ac:dyDescent="0.3">
      <c r="B6" s="350"/>
      <c r="C6" s="245"/>
      <c r="D6" s="245" t="s">
        <v>356</v>
      </c>
      <c r="E6" s="245" t="s">
        <v>856</v>
      </c>
      <c r="F6" s="245"/>
      <c r="G6" s="351"/>
      <c r="H6" s="12"/>
      <c r="I6" s="352"/>
      <c r="J6" s="353"/>
      <c r="K6" s="245" t="s">
        <v>358</v>
      </c>
      <c r="L6" s="245" t="s">
        <v>856</v>
      </c>
      <c r="M6" s="245"/>
      <c r="N6" s="354"/>
    </row>
    <row r="7" spans="2:14" ht="32.25" thickBot="1" x14ac:dyDescent="0.55000000000000004">
      <c r="B7" s="141" t="s">
        <v>202</v>
      </c>
      <c r="C7" s="142">
        <v>1</v>
      </c>
      <c r="D7" s="142">
        <v>2</v>
      </c>
      <c r="E7" s="142">
        <v>3</v>
      </c>
      <c r="F7" s="142">
        <v>4</v>
      </c>
      <c r="G7" s="142">
        <v>5</v>
      </c>
      <c r="H7" s="217"/>
      <c r="I7" s="141" t="s">
        <v>109</v>
      </c>
      <c r="J7" s="142">
        <v>1</v>
      </c>
      <c r="K7" s="142">
        <v>2</v>
      </c>
      <c r="L7" s="142">
        <v>3</v>
      </c>
      <c r="M7" s="142">
        <v>4</v>
      </c>
      <c r="N7" s="142">
        <v>5</v>
      </c>
    </row>
    <row r="8" spans="2:14" ht="16.5" thickBot="1" x14ac:dyDescent="0.3">
      <c r="B8" s="872" t="s">
        <v>359</v>
      </c>
      <c r="C8" s="400" t="s">
        <v>626</v>
      </c>
      <c r="D8" s="400" t="s">
        <v>626</v>
      </c>
      <c r="E8" s="400" t="s">
        <v>626</v>
      </c>
      <c r="F8" s="400" t="s">
        <v>626</v>
      </c>
      <c r="G8" s="400" t="s">
        <v>626</v>
      </c>
      <c r="H8" s="32"/>
      <c r="I8" s="876" t="s">
        <v>359</v>
      </c>
      <c r="J8" s="401" t="s">
        <v>857</v>
      </c>
      <c r="K8" s="401" t="s">
        <v>857</v>
      </c>
      <c r="L8" s="401" t="s">
        <v>857</v>
      </c>
      <c r="M8" s="401" t="s">
        <v>857</v>
      </c>
      <c r="N8" s="401" t="s">
        <v>857</v>
      </c>
    </row>
    <row r="9" spans="2:14" ht="16.5" thickBot="1" x14ac:dyDescent="0.3">
      <c r="B9" s="872"/>
      <c r="C9" s="401" t="s">
        <v>858</v>
      </c>
      <c r="D9" s="401" t="s">
        <v>858</v>
      </c>
      <c r="E9" s="401" t="s">
        <v>859</v>
      </c>
      <c r="F9" s="401" t="s">
        <v>860</v>
      </c>
      <c r="G9" s="401" t="s">
        <v>860</v>
      </c>
      <c r="H9" s="32"/>
      <c r="I9" s="876"/>
      <c r="J9" s="401" t="s">
        <v>861</v>
      </c>
      <c r="K9" s="401" t="s">
        <v>861</v>
      </c>
      <c r="L9" s="401" t="s">
        <v>861</v>
      </c>
      <c r="M9" s="401" t="s">
        <v>862</v>
      </c>
      <c r="N9" s="401" t="s">
        <v>862</v>
      </c>
    </row>
    <row r="10" spans="2:14" ht="16.5" thickBot="1" x14ac:dyDescent="0.3">
      <c r="B10" s="872"/>
      <c r="C10" s="402" t="s">
        <v>863</v>
      </c>
      <c r="D10" s="402" t="s">
        <v>863</v>
      </c>
      <c r="E10" s="402" t="s">
        <v>863</v>
      </c>
      <c r="F10" s="402" t="s">
        <v>863</v>
      </c>
      <c r="G10" s="402" t="s">
        <v>863</v>
      </c>
      <c r="H10" s="32"/>
      <c r="I10" s="876"/>
      <c r="J10" s="402" t="s">
        <v>864</v>
      </c>
      <c r="K10" s="402" t="s">
        <v>864</v>
      </c>
      <c r="L10" s="402" t="s">
        <v>864</v>
      </c>
      <c r="M10" s="402" t="s">
        <v>864</v>
      </c>
      <c r="N10" s="402" t="s">
        <v>864</v>
      </c>
    </row>
    <row r="11" spans="2:14" ht="16.5" thickBot="1" x14ac:dyDescent="0.3">
      <c r="B11" s="872" t="s">
        <v>373</v>
      </c>
      <c r="C11" s="403" t="s">
        <v>360</v>
      </c>
      <c r="D11" s="403" t="s">
        <v>360</v>
      </c>
      <c r="E11" s="403" t="s">
        <v>203</v>
      </c>
      <c r="F11" s="403" t="s">
        <v>360</v>
      </c>
      <c r="G11" s="403" t="s">
        <v>360</v>
      </c>
      <c r="H11" s="32"/>
      <c r="I11" s="872" t="s">
        <v>373</v>
      </c>
      <c r="J11" s="403" t="s">
        <v>204</v>
      </c>
      <c r="K11" s="403" t="s">
        <v>204</v>
      </c>
      <c r="L11" s="403" t="s">
        <v>204</v>
      </c>
      <c r="M11" s="403" t="s">
        <v>204</v>
      </c>
      <c r="N11" s="403" t="s">
        <v>204</v>
      </c>
    </row>
    <row r="12" spans="2:14" ht="48" thickBot="1" x14ac:dyDescent="0.3">
      <c r="B12" s="872"/>
      <c r="C12" s="401" t="s">
        <v>865</v>
      </c>
      <c r="D12" s="404" t="s">
        <v>866</v>
      </c>
      <c r="E12" s="404" t="s">
        <v>867</v>
      </c>
      <c r="F12" s="27" t="s">
        <v>868</v>
      </c>
      <c r="G12" s="404" t="s">
        <v>869</v>
      </c>
      <c r="H12" s="32"/>
      <c r="I12" s="872"/>
      <c r="J12" s="401" t="s">
        <v>870</v>
      </c>
      <c r="K12" s="401" t="s">
        <v>871</v>
      </c>
      <c r="L12" s="401" t="s">
        <v>872</v>
      </c>
      <c r="M12" s="401" t="s">
        <v>873</v>
      </c>
      <c r="N12" s="401" t="s">
        <v>874</v>
      </c>
    </row>
    <row r="13" spans="2:14" ht="16.5" thickBot="1" x14ac:dyDescent="0.3">
      <c r="B13" s="872"/>
      <c r="C13" s="402" t="s">
        <v>875</v>
      </c>
      <c r="D13" s="402" t="s">
        <v>876</v>
      </c>
      <c r="E13" s="402" t="s">
        <v>877</v>
      </c>
      <c r="F13" s="402" t="s">
        <v>878</v>
      </c>
      <c r="G13" s="402" t="s">
        <v>879</v>
      </c>
      <c r="H13" s="32"/>
      <c r="I13" s="872"/>
      <c r="J13" s="402" t="s">
        <v>875</v>
      </c>
      <c r="K13" s="402" t="s">
        <v>876</v>
      </c>
      <c r="L13" s="402" t="s">
        <v>877</v>
      </c>
      <c r="M13" s="402" t="s">
        <v>878</v>
      </c>
      <c r="N13" s="402" t="s">
        <v>879</v>
      </c>
    </row>
    <row r="14" spans="2:14" ht="16.5" thickBot="1" x14ac:dyDescent="0.3">
      <c r="B14" s="872" t="s">
        <v>376</v>
      </c>
      <c r="C14" s="403" t="s">
        <v>360</v>
      </c>
      <c r="D14" s="400" t="s">
        <v>360</v>
      </c>
      <c r="E14" s="403"/>
      <c r="F14" s="403"/>
      <c r="G14" s="403"/>
      <c r="H14" s="32"/>
      <c r="I14" s="872" t="s">
        <v>376</v>
      </c>
      <c r="J14" s="403" t="s">
        <v>204</v>
      </c>
      <c r="K14" s="403" t="s">
        <v>204</v>
      </c>
      <c r="L14" s="403" t="s">
        <v>204</v>
      </c>
      <c r="M14" s="403" t="s">
        <v>204</v>
      </c>
      <c r="N14" s="403" t="s">
        <v>204</v>
      </c>
    </row>
    <row r="15" spans="2:14" ht="32.25" thickBot="1" x14ac:dyDescent="0.3">
      <c r="B15" s="872"/>
      <c r="C15" s="401" t="s">
        <v>880</v>
      </c>
      <c r="D15" s="404" t="s">
        <v>866</v>
      </c>
      <c r="E15" s="27" t="s">
        <v>881</v>
      </c>
      <c r="F15" s="27" t="s">
        <v>882</v>
      </c>
      <c r="G15" s="404" t="s">
        <v>869</v>
      </c>
      <c r="H15" s="32"/>
      <c r="I15" s="872"/>
      <c r="J15" s="401" t="s">
        <v>880</v>
      </c>
      <c r="K15" s="401" t="s">
        <v>871</v>
      </c>
      <c r="L15" s="401" t="s">
        <v>883</v>
      </c>
      <c r="M15" s="401" t="s">
        <v>884</v>
      </c>
      <c r="N15" s="401" t="s">
        <v>874</v>
      </c>
    </row>
    <row r="16" spans="2:14" ht="16.5" thickBot="1" x14ac:dyDescent="0.3">
      <c r="B16" s="872"/>
      <c r="C16" s="402" t="s">
        <v>875</v>
      </c>
      <c r="D16" s="402" t="s">
        <v>876</v>
      </c>
      <c r="E16" s="405" t="s">
        <v>877</v>
      </c>
      <c r="F16" s="402" t="s">
        <v>878</v>
      </c>
      <c r="G16" s="402" t="s">
        <v>879</v>
      </c>
      <c r="H16" s="32"/>
      <c r="I16" s="872"/>
      <c r="J16" s="402" t="s">
        <v>875</v>
      </c>
      <c r="K16" s="405" t="s">
        <v>876</v>
      </c>
      <c r="L16" s="402" t="s">
        <v>877</v>
      </c>
      <c r="M16" s="402" t="s">
        <v>878</v>
      </c>
      <c r="N16" s="402" t="s">
        <v>879</v>
      </c>
    </row>
    <row r="17" spans="2:14" ht="16.5" thickBot="1" x14ac:dyDescent="0.3">
      <c r="B17" s="872" t="s">
        <v>382</v>
      </c>
      <c r="C17" s="403" t="s">
        <v>360</v>
      </c>
      <c r="D17" s="403" t="s">
        <v>360</v>
      </c>
      <c r="E17" s="403" t="s">
        <v>203</v>
      </c>
      <c r="F17" s="403" t="s">
        <v>360</v>
      </c>
      <c r="G17" s="403" t="s">
        <v>360</v>
      </c>
      <c r="H17" s="32"/>
      <c r="I17" s="872" t="s">
        <v>382</v>
      </c>
      <c r="J17" s="403" t="s">
        <v>204</v>
      </c>
      <c r="K17" s="403" t="s">
        <v>204</v>
      </c>
      <c r="L17" s="403" t="s">
        <v>204</v>
      </c>
      <c r="M17" s="403" t="s">
        <v>204</v>
      </c>
      <c r="N17" s="403" t="s">
        <v>204</v>
      </c>
    </row>
    <row r="18" spans="2:14" ht="32.25" thickBot="1" x14ac:dyDescent="0.3">
      <c r="B18" s="872"/>
      <c r="C18" s="401" t="s">
        <v>880</v>
      </c>
      <c r="D18" s="404" t="s">
        <v>866</v>
      </c>
      <c r="E18" s="27" t="s">
        <v>881</v>
      </c>
      <c r="F18" s="27" t="s">
        <v>885</v>
      </c>
      <c r="G18" s="404" t="s">
        <v>886</v>
      </c>
      <c r="H18" s="32"/>
      <c r="I18" s="872"/>
      <c r="J18" s="401" t="s">
        <v>880</v>
      </c>
      <c r="K18" s="401" t="s">
        <v>871</v>
      </c>
      <c r="L18" s="401" t="s">
        <v>883</v>
      </c>
      <c r="M18" s="401" t="s">
        <v>887</v>
      </c>
      <c r="N18" s="402" t="s">
        <v>888</v>
      </c>
    </row>
    <row r="19" spans="2:14" ht="16.5" thickBot="1" x14ac:dyDescent="0.3">
      <c r="B19" s="872"/>
      <c r="C19" s="402" t="s">
        <v>875</v>
      </c>
      <c r="D19" s="402" t="s">
        <v>876</v>
      </c>
      <c r="E19" s="405" t="s">
        <v>877</v>
      </c>
      <c r="F19" s="402" t="s">
        <v>878</v>
      </c>
      <c r="G19" s="402" t="s">
        <v>879</v>
      </c>
      <c r="H19" s="32"/>
      <c r="I19" s="872"/>
      <c r="J19" s="402" t="s">
        <v>875</v>
      </c>
      <c r="K19" s="405" t="s">
        <v>876</v>
      </c>
      <c r="L19" s="402" t="s">
        <v>877</v>
      </c>
      <c r="M19" s="402" t="s">
        <v>878</v>
      </c>
      <c r="N19" s="402" t="s">
        <v>879</v>
      </c>
    </row>
    <row r="20" spans="2:14" ht="16.5" thickBot="1" x14ac:dyDescent="0.3">
      <c r="B20" s="220" t="s">
        <v>386</v>
      </c>
      <c r="C20" s="218" t="s">
        <v>205</v>
      </c>
      <c r="D20" s="218" t="s">
        <v>205</v>
      </c>
      <c r="E20" s="218" t="s">
        <v>205</v>
      </c>
      <c r="F20" s="218" t="s">
        <v>205</v>
      </c>
      <c r="G20" s="218" t="s">
        <v>205</v>
      </c>
      <c r="H20" s="203"/>
      <c r="I20" s="220" t="s">
        <v>386</v>
      </c>
      <c r="J20" s="218" t="s">
        <v>205</v>
      </c>
      <c r="K20" s="218" t="s">
        <v>205</v>
      </c>
      <c r="L20" s="218" t="s">
        <v>205</v>
      </c>
      <c r="M20" s="218" t="s">
        <v>205</v>
      </c>
      <c r="N20" s="218" t="s">
        <v>205</v>
      </c>
    </row>
    <row r="21" spans="2:14" ht="16.5" thickBot="1" x14ac:dyDescent="0.3">
      <c r="B21" s="872" t="s">
        <v>387</v>
      </c>
      <c r="C21" s="400" t="s">
        <v>626</v>
      </c>
      <c r="D21" s="400" t="s">
        <v>626</v>
      </c>
      <c r="E21" s="400" t="s">
        <v>626</v>
      </c>
      <c r="F21" s="400" t="s">
        <v>626</v>
      </c>
      <c r="G21" s="400" t="s">
        <v>626</v>
      </c>
      <c r="H21" s="32"/>
      <c r="I21" s="877" t="s">
        <v>387</v>
      </c>
      <c r="J21" s="401" t="s">
        <v>857</v>
      </c>
      <c r="K21" s="401" t="s">
        <v>857</v>
      </c>
      <c r="L21" s="401" t="s">
        <v>857</v>
      </c>
      <c r="M21" s="401" t="s">
        <v>857</v>
      </c>
      <c r="N21" s="401" t="s">
        <v>857</v>
      </c>
    </row>
    <row r="22" spans="2:14" ht="16.5" thickBot="1" x14ac:dyDescent="0.3">
      <c r="B22" s="872"/>
      <c r="C22" s="402" t="s">
        <v>889</v>
      </c>
      <c r="D22" s="401" t="s">
        <v>890</v>
      </c>
      <c r="E22" s="401" t="s">
        <v>889</v>
      </c>
      <c r="F22" s="401" t="s">
        <v>889</v>
      </c>
      <c r="G22" s="401" t="s">
        <v>889</v>
      </c>
      <c r="H22" s="32"/>
      <c r="I22" s="877"/>
      <c r="J22" s="401" t="s">
        <v>891</v>
      </c>
      <c r="K22" s="401" t="s">
        <v>891</v>
      </c>
      <c r="L22" s="401" t="s">
        <v>891</v>
      </c>
      <c r="M22" s="401" t="s">
        <v>891</v>
      </c>
      <c r="N22" s="401" t="s">
        <v>891</v>
      </c>
    </row>
    <row r="23" spans="2:14" ht="16.5" thickBot="1" x14ac:dyDescent="0.3">
      <c r="B23" s="872"/>
      <c r="C23" s="402" t="s">
        <v>863</v>
      </c>
      <c r="D23" s="402" t="s">
        <v>863</v>
      </c>
      <c r="E23" s="402" t="s">
        <v>863</v>
      </c>
      <c r="F23" s="402" t="s">
        <v>863</v>
      </c>
      <c r="G23" s="402" t="s">
        <v>863</v>
      </c>
      <c r="H23" s="32"/>
      <c r="I23" s="877"/>
      <c r="J23" s="402" t="s">
        <v>864</v>
      </c>
      <c r="K23" s="402" t="s">
        <v>864</v>
      </c>
      <c r="L23" s="402" t="s">
        <v>864</v>
      </c>
      <c r="M23" s="402" t="s">
        <v>864</v>
      </c>
      <c r="N23" s="402" t="s">
        <v>864</v>
      </c>
    </row>
    <row r="24" spans="2:14" ht="16.5" thickBot="1" x14ac:dyDescent="0.3">
      <c r="B24" s="872" t="s">
        <v>390</v>
      </c>
      <c r="C24" s="400" t="s">
        <v>626</v>
      </c>
      <c r="D24" s="400" t="s">
        <v>626</v>
      </c>
      <c r="E24" s="400" t="s">
        <v>626</v>
      </c>
      <c r="F24" s="400" t="s">
        <v>626</v>
      </c>
      <c r="G24" s="400" t="s">
        <v>626</v>
      </c>
      <c r="H24" s="32"/>
      <c r="I24" s="872" t="s">
        <v>390</v>
      </c>
      <c r="J24" s="401" t="s">
        <v>857</v>
      </c>
      <c r="K24" s="401" t="s">
        <v>857</v>
      </c>
      <c r="L24" s="401" t="s">
        <v>857</v>
      </c>
      <c r="M24" s="401" t="s">
        <v>857</v>
      </c>
      <c r="N24" s="401" t="s">
        <v>857</v>
      </c>
    </row>
    <row r="25" spans="2:14" ht="16.5" thickBot="1" x14ac:dyDescent="0.3">
      <c r="B25" s="872"/>
      <c r="C25" s="401" t="s">
        <v>892</v>
      </c>
      <c r="D25" s="401" t="s">
        <v>892</v>
      </c>
      <c r="E25" s="401" t="s">
        <v>892</v>
      </c>
      <c r="F25" s="401" t="s">
        <v>892</v>
      </c>
      <c r="G25" s="401" t="s">
        <v>892</v>
      </c>
      <c r="H25" s="32"/>
      <c r="I25" s="872"/>
      <c r="J25" s="401" t="s">
        <v>893</v>
      </c>
      <c r="K25" s="401" t="s">
        <v>893</v>
      </c>
      <c r="L25" s="401" t="s">
        <v>893</v>
      </c>
      <c r="M25" s="401" t="s">
        <v>893</v>
      </c>
      <c r="N25" s="401" t="s">
        <v>893</v>
      </c>
    </row>
    <row r="26" spans="2:14" ht="16.5" thickBot="1" x14ac:dyDescent="0.3">
      <c r="B26" s="872"/>
      <c r="C26" s="402" t="s">
        <v>863</v>
      </c>
      <c r="D26" s="402" t="s">
        <v>863</v>
      </c>
      <c r="E26" s="402" t="s">
        <v>863</v>
      </c>
      <c r="F26" s="402" t="s">
        <v>863</v>
      </c>
      <c r="G26" s="402" t="s">
        <v>863</v>
      </c>
      <c r="H26" s="32"/>
      <c r="I26" s="872"/>
      <c r="J26" s="402" t="s">
        <v>864</v>
      </c>
      <c r="K26" s="402" t="s">
        <v>864</v>
      </c>
      <c r="L26" s="402" t="s">
        <v>864</v>
      </c>
      <c r="M26" s="402" t="s">
        <v>864</v>
      </c>
      <c r="N26" s="402" t="s">
        <v>864</v>
      </c>
    </row>
    <row r="27" spans="2:14" ht="16.5" thickBot="1" x14ac:dyDescent="0.3">
      <c r="B27" s="872" t="s">
        <v>393</v>
      </c>
      <c r="C27" s="400" t="s">
        <v>626</v>
      </c>
      <c r="D27" s="400" t="s">
        <v>626</v>
      </c>
      <c r="E27" s="400" t="s">
        <v>626</v>
      </c>
      <c r="F27" s="400" t="s">
        <v>626</v>
      </c>
      <c r="G27" s="400" t="s">
        <v>626</v>
      </c>
      <c r="H27" s="32"/>
      <c r="I27" s="872" t="s">
        <v>393</v>
      </c>
      <c r="J27" s="401" t="s">
        <v>857</v>
      </c>
      <c r="K27" s="401" t="s">
        <v>857</v>
      </c>
      <c r="L27" s="401" t="s">
        <v>857</v>
      </c>
      <c r="M27" s="401" t="s">
        <v>857</v>
      </c>
      <c r="N27" s="401" t="s">
        <v>857</v>
      </c>
    </row>
    <row r="28" spans="2:14" ht="16.5" thickBot="1" x14ac:dyDescent="0.3">
      <c r="B28" s="872"/>
      <c r="C28" s="401" t="s">
        <v>894</v>
      </c>
      <c r="D28" s="401" t="s">
        <v>894</v>
      </c>
      <c r="E28" s="401" t="s">
        <v>894</v>
      </c>
      <c r="F28" s="401" t="s">
        <v>894</v>
      </c>
      <c r="G28" s="401" t="s">
        <v>894</v>
      </c>
      <c r="H28" s="32"/>
      <c r="I28" s="872"/>
      <c r="J28" s="401" t="s">
        <v>895</v>
      </c>
      <c r="K28" s="401" t="s">
        <v>895</v>
      </c>
      <c r="L28" s="401" t="s">
        <v>895</v>
      </c>
      <c r="M28" s="401" t="s">
        <v>895</v>
      </c>
      <c r="N28" s="401" t="s">
        <v>895</v>
      </c>
    </row>
    <row r="29" spans="2:14" ht="16.5" thickBot="1" x14ac:dyDescent="0.3">
      <c r="B29" s="872"/>
      <c r="C29" s="402" t="s">
        <v>863</v>
      </c>
      <c r="D29" s="402" t="s">
        <v>863</v>
      </c>
      <c r="E29" s="402" t="s">
        <v>863</v>
      </c>
      <c r="F29" s="402" t="s">
        <v>863</v>
      </c>
      <c r="G29" s="402" t="s">
        <v>863</v>
      </c>
      <c r="H29" s="32"/>
      <c r="I29" s="872"/>
      <c r="J29" s="402" t="s">
        <v>864</v>
      </c>
      <c r="K29" s="402" t="s">
        <v>864</v>
      </c>
      <c r="L29" s="402" t="s">
        <v>864</v>
      </c>
      <c r="M29" s="402" t="s">
        <v>864</v>
      </c>
      <c r="N29" s="402" t="s">
        <v>864</v>
      </c>
    </row>
    <row r="30" spans="2:14" ht="16.5" thickBot="1" x14ac:dyDescent="0.3">
      <c r="B30" s="872" t="s">
        <v>396</v>
      </c>
      <c r="C30" s="400" t="s">
        <v>626</v>
      </c>
      <c r="D30" s="400" t="s">
        <v>626</v>
      </c>
      <c r="E30" s="400" t="s">
        <v>626</v>
      </c>
      <c r="F30" s="400" t="s">
        <v>626</v>
      </c>
      <c r="G30" s="400" t="s">
        <v>626</v>
      </c>
      <c r="H30" s="32"/>
      <c r="I30" s="872" t="s">
        <v>396</v>
      </c>
      <c r="J30" s="401" t="s">
        <v>857</v>
      </c>
      <c r="K30" s="401" t="s">
        <v>857</v>
      </c>
      <c r="L30" s="401" t="s">
        <v>857</v>
      </c>
      <c r="M30" s="401" t="s">
        <v>857</v>
      </c>
      <c r="N30" s="401" t="s">
        <v>857</v>
      </c>
    </row>
    <row r="31" spans="2:14" ht="16.5" thickBot="1" x14ac:dyDescent="0.3">
      <c r="B31" s="872"/>
      <c r="C31" s="401" t="s">
        <v>896</v>
      </c>
      <c r="D31" s="401" t="s">
        <v>896</v>
      </c>
      <c r="E31" s="401" t="s">
        <v>896</v>
      </c>
      <c r="F31" s="401" t="s">
        <v>896</v>
      </c>
      <c r="G31" s="401" t="s">
        <v>896</v>
      </c>
      <c r="H31" s="32"/>
      <c r="I31" s="872"/>
      <c r="J31" s="401" t="s">
        <v>897</v>
      </c>
      <c r="K31" s="401" t="s">
        <v>897</v>
      </c>
      <c r="L31" s="401" t="s">
        <v>897</v>
      </c>
      <c r="M31" s="401" t="s">
        <v>897</v>
      </c>
      <c r="N31" s="401" t="s">
        <v>897</v>
      </c>
    </row>
    <row r="32" spans="2:14" ht="16.5" thickBot="1" x14ac:dyDescent="0.3">
      <c r="B32" s="872"/>
      <c r="C32" s="402" t="s">
        <v>863</v>
      </c>
      <c r="D32" s="402" t="s">
        <v>863</v>
      </c>
      <c r="E32" s="402" t="s">
        <v>863</v>
      </c>
      <c r="F32" s="402" t="s">
        <v>863</v>
      </c>
      <c r="G32" s="402" t="s">
        <v>863</v>
      </c>
      <c r="H32" s="32"/>
      <c r="I32" s="872"/>
      <c r="J32" s="402" t="s">
        <v>864</v>
      </c>
      <c r="K32" s="402" t="s">
        <v>864</v>
      </c>
      <c r="L32" s="402" t="s">
        <v>864</v>
      </c>
      <c r="M32" s="402" t="s">
        <v>864</v>
      </c>
      <c r="N32" s="402" t="s">
        <v>864</v>
      </c>
    </row>
    <row r="33" spans="2:14" x14ac:dyDescent="0.25">
      <c r="B33" s="32"/>
      <c r="C33" s="32"/>
      <c r="D33" s="32"/>
      <c r="E33" s="32"/>
      <c r="F33" s="32"/>
      <c r="G33" s="32"/>
      <c r="H33" s="32"/>
      <c r="I33" s="203"/>
      <c r="J33" s="32"/>
      <c r="K33" s="32"/>
      <c r="L33" s="32"/>
      <c r="M33" s="32"/>
      <c r="N33" s="32"/>
    </row>
    <row r="34" spans="2:14" ht="16.5" thickBot="1" x14ac:dyDescent="0.3">
      <c r="B34" s="32"/>
      <c r="C34" s="32"/>
      <c r="D34" s="32"/>
      <c r="E34" s="32"/>
      <c r="F34" s="32"/>
      <c r="G34" s="32"/>
      <c r="H34" s="32"/>
      <c r="I34" s="203"/>
      <c r="J34" s="32"/>
      <c r="K34" s="32"/>
      <c r="L34" s="32"/>
      <c r="M34" s="32"/>
      <c r="N34" s="32"/>
    </row>
    <row r="35" spans="2:14" x14ac:dyDescent="0.25">
      <c r="B35" s="874" t="str">
        <f>B4</f>
        <v>ÜROLOJİ STAJI</v>
      </c>
      <c r="C35" s="874"/>
      <c r="D35" s="874"/>
      <c r="E35" s="874"/>
      <c r="F35" s="874"/>
      <c r="G35" s="874"/>
      <c r="I35" s="874" t="str">
        <f>I4</f>
        <v>UROLOGY INTERNSHIP</v>
      </c>
      <c r="J35" s="874"/>
      <c r="K35" s="874"/>
      <c r="L35" s="874"/>
      <c r="M35" s="874"/>
      <c r="N35" s="874"/>
    </row>
    <row r="36" spans="2:14" x14ac:dyDescent="0.25">
      <c r="B36" s="349"/>
      <c r="C36" s="136"/>
      <c r="D36" s="137"/>
      <c r="E36" s="138"/>
      <c r="F36" s="139"/>
      <c r="G36" s="140"/>
      <c r="I36" s="349"/>
      <c r="J36" s="136"/>
      <c r="K36" s="137"/>
      <c r="L36" s="138"/>
      <c r="M36" s="139"/>
      <c r="N36" s="140"/>
    </row>
    <row r="37" spans="2:14" ht="16.5" thickBot="1" x14ac:dyDescent="0.3">
      <c r="B37" s="350"/>
      <c r="C37" s="245"/>
      <c r="D37" s="245" t="str">
        <f>D6:I6</f>
        <v>Staj sorumlusu:</v>
      </c>
      <c r="E37" s="245" t="s">
        <v>856</v>
      </c>
      <c r="F37" s="245">
        <f>F6:K6</f>
        <v>0</v>
      </c>
      <c r="G37" s="351"/>
      <c r="H37" s="12"/>
      <c r="I37" s="352"/>
      <c r="J37" s="353"/>
      <c r="K37" s="245" t="str">
        <f>K6:P6</f>
        <v>Managers:</v>
      </c>
      <c r="L37" s="245" t="s">
        <v>856</v>
      </c>
      <c r="M37" s="245">
        <f>M6:R6</f>
        <v>0</v>
      </c>
      <c r="N37" s="354"/>
    </row>
    <row r="38" spans="2:14" ht="32.25" thickBot="1" x14ac:dyDescent="0.55000000000000004">
      <c r="B38" s="141" t="s">
        <v>202</v>
      </c>
      <c r="C38" s="142">
        <f>C7+5</f>
        <v>6</v>
      </c>
      <c r="D38" s="142">
        <f>D7+5</f>
        <v>7</v>
      </c>
      <c r="E38" s="142">
        <f>E7+5</f>
        <v>8</v>
      </c>
      <c r="F38" s="142">
        <f>F7+5</f>
        <v>9</v>
      </c>
      <c r="G38" s="142">
        <f>G7+5</f>
        <v>10</v>
      </c>
      <c r="H38" s="217"/>
      <c r="I38" s="141" t="s">
        <v>109</v>
      </c>
      <c r="J38" s="142">
        <f>J7+5</f>
        <v>6</v>
      </c>
      <c r="K38" s="142">
        <f>K7+5</f>
        <v>7</v>
      </c>
      <c r="L38" s="142">
        <f>L7+5</f>
        <v>8</v>
      </c>
      <c r="M38" s="142">
        <f>M7+5</f>
        <v>9</v>
      </c>
      <c r="N38" s="142">
        <f>N7+5</f>
        <v>10</v>
      </c>
    </row>
    <row r="39" spans="2:14" ht="16.5" thickBot="1" x14ac:dyDescent="0.3">
      <c r="B39" s="872" t="s">
        <v>359</v>
      </c>
      <c r="C39" s="400" t="s">
        <v>626</v>
      </c>
      <c r="D39" s="400" t="s">
        <v>626</v>
      </c>
      <c r="E39" s="400" t="s">
        <v>626</v>
      </c>
      <c r="F39" s="400" t="s">
        <v>626</v>
      </c>
      <c r="G39" s="401" t="s">
        <v>498</v>
      </c>
      <c r="H39" s="32"/>
      <c r="I39" s="876" t="s">
        <v>359</v>
      </c>
      <c r="J39" s="401" t="s">
        <v>857</v>
      </c>
      <c r="K39" s="401" t="s">
        <v>857</v>
      </c>
      <c r="L39" s="401" t="s">
        <v>857</v>
      </c>
      <c r="M39" s="401" t="s">
        <v>857</v>
      </c>
      <c r="N39" s="401"/>
    </row>
    <row r="40" spans="2:14" ht="16.5" thickBot="1" x14ac:dyDescent="0.3">
      <c r="B40" s="872"/>
      <c r="C40" s="400" t="s">
        <v>898</v>
      </c>
      <c r="D40" s="401" t="s">
        <v>898</v>
      </c>
      <c r="E40" s="402" t="s">
        <v>859</v>
      </c>
      <c r="F40" s="401" t="s">
        <v>860</v>
      </c>
      <c r="G40" s="401"/>
      <c r="H40" s="32"/>
      <c r="I40" s="876"/>
      <c r="J40" s="401" t="s">
        <v>899</v>
      </c>
      <c r="K40" s="401" t="s">
        <v>899</v>
      </c>
      <c r="L40" s="401" t="s">
        <v>900</v>
      </c>
      <c r="M40" s="401" t="s">
        <v>901</v>
      </c>
      <c r="N40" s="401" t="s">
        <v>703</v>
      </c>
    </row>
    <row r="41" spans="2:14" ht="16.5" thickBot="1" x14ac:dyDescent="0.3">
      <c r="B41" s="872"/>
      <c r="C41" s="402" t="s">
        <v>863</v>
      </c>
      <c r="D41" s="402" t="s">
        <v>863</v>
      </c>
      <c r="E41" s="402" t="s">
        <v>863</v>
      </c>
      <c r="F41" s="402" t="s">
        <v>863</v>
      </c>
      <c r="G41" s="402" t="s">
        <v>863</v>
      </c>
      <c r="H41" s="32"/>
      <c r="I41" s="876"/>
      <c r="J41" s="402" t="s">
        <v>864</v>
      </c>
      <c r="K41" s="402" t="s">
        <v>864</v>
      </c>
      <c r="L41" s="402" t="s">
        <v>864</v>
      </c>
      <c r="M41" s="402" t="s">
        <v>864</v>
      </c>
      <c r="N41" s="402" t="s">
        <v>864</v>
      </c>
    </row>
    <row r="42" spans="2:14" ht="16.5" thickBot="1" x14ac:dyDescent="0.3">
      <c r="B42" s="872" t="s">
        <v>373</v>
      </c>
      <c r="C42" s="403" t="s">
        <v>360</v>
      </c>
      <c r="D42" s="403" t="s">
        <v>360</v>
      </c>
      <c r="E42" s="403" t="s">
        <v>360</v>
      </c>
      <c r="F42" s="403" t="s">
        <v>360</v>
      </c>
      <c r="G42" s="401" t="s">
        <v>498</v>
      </c>
      <c r="H42" s="32"/>
      <c r="I42" s="872" t="s">
        <v>373</v>
      </c>
      <c r="J42" s="403" t="s">
        <v>204</v>
      </c>
      <c r="K42" s="403" t="s">
        <v>204</v>
      </c>
      <c r="L42" s="403" t="s">
        <v>204</v>
      </c>
      <c r="M42" s="403" t="s">
        <v>204</v>
      </c>
      <c r="N42" s="197"/>
    </row>
    <row r="43" spans="2:14" ht="32.25" thickBot="1" x14ac:dyDescent="0.3">
      <c r="B43" s="872"/>
      <c r="C43" s="404" t="s">
        <v>902</v>
      </c>
      <c r="D43" s="404" t="s">
        <v>903</v>
      </c>
      <c r="E43" s="404" t="s">
        <v>904</v>
      </c>
      <c r="F43" s="27" t="s">
        <v>905</v>
      </c>
      <c r="G43" s="401"/>
      <c r="H43" s="32"/>
      <c r="I43" s="872"/>
      <c r="J43" s="401" t="s">
        <v>906</v>
      </c>
      <c r="K43" s="401" t="s">
        <v>907</v>
      </c>
      <c r="L43" s="401" t="s">
        <v>908</v>
      </c>
      <c r="M43" s="401" t="s">
        <v>909</v>
      </c>
      <c r="N43" s="401" t="s">
        <v>703</v>
      </c>
    </row>
    <row r="44" spans="2:14" ht="16.5" thickBot="1" x14ac:dyDescent="0.3">
      <c r="B44" s="872"/>
      <c r="C44" s="402" t="s">
        <v>910</v>
      </c>
      <c r="D44" s="402" t="s">
        <v>911</v>
      </c>
      <c r="E44" s="406" t="s">
        <v>856</v>
      </c>
      <c r="F44" s="406" t="s">
        <v>856</v>
      </c>
      <c r="G44" s="402" t="s">
        <v>863</v>
      </c>
      <c r="H44" s="32"/>
      <c r="I44" s="872"/>
      <c r="J44" s="402" t="s">
        <v>912</v>
      </c>
      <c r="K44" s="402" t="s">
        <v>911</v>
      </c>
      <c r="L44" s="402" t="s">
        <v>856</v>
      </c>
      <c r="M44" s="402" t="s">
        <v>856</v>
      </c>
      <c r="N44" s="402" t="s">
        <v>864</v>
      </c>
    </row>
    <row r="45" spans="2:14" ht="16.5" thickBot="1" x14ac:dyDescent="0.3">
      <c r="B45" s="872" t="s">
        <v>376</v>
      </c>
      <c r="C45" s="403" t="s">
        <v>360</v>
      </c>
      <c r="D45" s="403" t="s">
        <v>360</v>
      </c>
      <c r="E45" s="403" t="s">
        <v>360</v>
      </c>
      <c r="F45" s="403" t="s">
        <v>360</v>
      </c>
      <c r="G45" s="401" t="s">
        <v>498</v>
      </c>
      <c r="H45" s="32"/>
      <c r="I45" s="872" t="s">
        <v>376</v>
      </c>
      <c r="J45" s="403" t="s">
        <v>204</v>
      </c>
      <c r="K45" s="403" t="s">
        <v>204</v>
      </c>
      <c r="L45" s="403" t="s">
        <v>204</v>
      </c>
      <c r="M45" s="403" t="s">
        <v>204</v>
      </c>
      <c r="N45" s="197"/>
    </row>
    <row r="46" spans="2:14" ht="32.25" thickBot="1" x14ac:dyDescent="0.3">
      <c r="B46" s="872"/>
      <c r="C46" s="407" t="s">
        <v>913</v>
      </c>
      <c r="D46" s="404" t="s">
        <v>914</v>
      </c>
      <c r="E46" s="404" t="s">
        <v>904</v>
      </c>
      <c r="F46" s="27" t="s">
        <v>905</v>
      </c>
      <c r="G46" s="401"/>
      <c r="H46" s="32"/>
      <c r="I46" s="872"/>
      <c r="J46" s="401" t="s">
        <v>915</v>
      </c>
      <c r="K46" s="401" t="s">
        <v>916</v>
      </c>
      <c r="L46" s="401" t="s">
        <v>908</v>
      </c>
      <c r="M46" s="401" t="s">
        <v>909</v>
      </c>
      <c r="N46" s="401" t="s">
        <v>703</v>
      </c>
    </row>
    <row r="47" spans="2:14" ht="16.5" thickBot="1" x14ac:dyDescent="0.3">
      <c r="B47" s="872"/>
      <c r="C47" s="402" t="s">
        <v>910</v>
      </c>
      <c r="D47" s="402" t="s">
        <v>911</v>
      </c>
      <c r="E47" s="406" t="s">
        <v>856</v>
      </c>
      <c r="F47" s="406" t="s">
        <v>856</v>
      </c>
      <c r="G47" s="402" t="s">
        <v>863</v>
      </c>
      <c r="H47" s="32"/>
      <c r="I47" s="872"/>
      <c r="J47" s="402" t="s">
        <v>912</v>
      </c>
      <c r="K47" s="402" t="s">
        <v>911</v>
      </c>
      <c r="L47" s="402" t="s">
        <v>856</v>
      </c>
      <c r="M47" s="402" t="s">
        <v>856</v>
      </c>
      <c r="N47" s="402" t="s">
        <v>864</v>
      </c>
    </row>
    <row r="48" spans="2:14" ht="16.5" thickBot="1" x14ac:dyDescent="0.3">
      <c r="B48" s="872" t="s">
        <v>382</v>
      </c>
      <c r="C48" s="403" t="s">
        <v>360</v>
      </c>
      <c r="D48" s="403" t="s">
        <v>360</v>
      </c>
      <c r="E48" s="403" t="s">
        <v>360</v>
      </c>
      <c r="F48" s="403" t="s">
        <v>360</v>
      </c>
      <c r="G48" s="401" t="s">
        <v>498</v>
      </c>
      <c r="H48" s="32"/>
      <c r="I48" s="872" t="s">
        <v>382</v>
      </c>
      <c r="J48" s="403" t="s">
        <v>204</v>
      </c>
      <c r="K48" s="403" t="s">
        <v>204</v>
      </c>
      <c r="L48" s="403" t="s">
        <v>204</v>
      </c>
      <c r="M48" s="403" t="s">
        <v>204</v>
      </c>
      <c r="N48" s="197"/>
    </row>
    <row r="49" spans="2:14" ht="48" thickBot="1" x14ac:dyDescent="0.3">
      <c r="B49" s="872"/>
      <c r="C49" s="404" t="s">
        <v>917</v>
      </c>
      <c r="D49" s="404" t="s">
        <v>918</v>
      </c>
      <c r="E49" s="404" t="s">
        <v>904</v>
      </c>
      <c r="F49" s="27" t="s">
        <v>905</v>
      </c>
      <c r="G49" s="401"/>
      <c r="H49" s="32"/>
      <c r="I49" s="872"/>
      <c r="J49" s="401" t="s">
        <v>919</v>
      </c>
      <c r="K49" s="401" t="s">
        <v>920</v>
      </c>
      <c r="L49" s="401" t="s">
        <v>908</v>
      </c>
      <c r="M49" s="401" t="s">
        <v>909</v>
      </c>
      <c r="N49" s="401" t="s">
        <v>703</v>
      </c>
    </row>
    <row r="50" spans="2:14" ht="16.5" thickBot="1" x14ac:dyDescent="0.3">
      <c r="B50" s="872"/>
      <c r="C50" s="402" t="s">
        <v>910</v>
      </c>
      <c r="D50" s="402" t="s">
        <v>911</v>
      </c>
      <c r="E50" s="406" t="s">
        <v>856</v>
      </c>
      <c r="F50" s="406" t="s">
        <v>856</v>
      </c>
      <c r="G50" s="402" t="s">
        <v>863</v>
      </c>
      <c r="H50" s="32"/>
      <c r="I50" s="872"/>
      <c r="J50" s="402" t="s">
        <v>912</v>
      </c>
      <c r="K50" s="402" t="s">
        <v>911</v>
      </c>
      <c r="L50" s="402" t="s">
        <v>856</v>
      </c>
      <c r="M50" s="402" t="s">
        <v>856</v>
      </c>
      <c r="N50" s="402" t="s">
        <v>864</v>
      </c>
    </row>
    <row r="51" spans="2:14" ht="16.5" thickBot="1" x14ac:dyDescent="0.3">
      <c r="B51" s="220" t="s">
        <v>386</v>
      </c>
      <c r="C51" s="218" t="s">
        <v>205</v>
      </c>
      <c r="D51" s="218" t="s">
        <v>205</v>
      </c>
      <c r="E51" s="196" t="s">
        <v>205</v>
      </c>
      <c r="F51" s="196" t="s">
        <v>205</v>
      </c>
      <c r="G51" s="196" t="s">
        <v>205</v>
      </c>
      <c r="H51" s="203"/>
      <c r="I51" s="220" t="s">
        <v>386</v>
      </c>
      <c r="J51" s="218" t="s">
        <v>208</v>
      </c>
      <c r="K51" s="218" t="s">
        <v>208</v>
      </c>
      <c r="L51" s="218" t="s">
        <v>208</v>
      </c>
      <c r="M51" s="218" t="s">
        <v>208</v>
      </c>
      <c r="N51" s="218" t="s">
        <v>208</v>
      </c>
    </row>
    <row r="52" spans="2:14" ht="16.5" thickBot="1" x14ac:dyDescent="0.3">
      <c r="B52" s="872" t="s">
        <v>387</v>
      </c>
      <c r="C52" s="400" t="s">
        <v>626</v>
      </c>
      <c r="D52" s="400" t="s">
        <v>626</v>
      </c>
      <c r="E52" s="400" t="s">
        <v>626</v>
      </c>
      <c r="F52" s="400" t="s">
        <v>626</v>
      </c>
      <c r="G52" s="401" t="s">
        <v>482</v>
      </c>
      <c r="H52" s="32"/>
      <c r="I52" s="877" t="s">
        <v>387</v>
      </c>
      <c r="J52" s="401" t="s">
        <v>857</v>
      </c>
      <c r="K52" s="401" t="s">
        <v>857</v>
      </c>
      <c r="L52" s="401" t="s">
        <v>857</v>
      </c>
      <c r="M52" s="401" t="s">
        <v>857</v>
      </c>
      <c r="N52" s="401" t="s">
        <v>921</v>
      </c>
    </row>
    <row r="53" spans="2:14" ht="16.5" thickBot="1" x14ac:dyDescent="0.3">
      <c r="B53" s="872"/>
      <c r="C53" s="401" t="s">
        <v>889</v>
      </c>
      <c r="D53" s="401" t="s">
        <v>889</v>
      </c>
      <c r="E53" s="401" t="s">
        <v>889</v>
      </c>
      <c r="F53" s="401" t="s">
        <v>890</v>
      </c>
      <c r="G53" s="401"/>
      <c r="H53" s="32"/>
      <c r="I53" s="877"/>
      <c r="J53" s="401" t="s">
        <v>891</v>
      </c>
      <c r="K53" s="401" t="s">
        <v>891</v>
      </c>
      <c r="L53" s="401" t="s">
        <v>891</v>
      </c>
      <c r="M53" s="401" t="s">
        <v>891</v>
      </c>
      <c r="N53" s="401" t="s">
        <v>891</v>
      </c>
    </row>
    <row r="54" spans="2:14" ht="16.5" thickBot="1" x14ac:dyDescent="0.3">
      <c r="B54" s="872"/>
      <c r="C54" s="402" t="s">
        <v>863</v>
      </c>
      <c r="D54" s="402" t="s">
        <v>863</v>
      </c>
      <c r="E54" s="402" t="s">
        <v>863</v>
      </c>
      <c r="F54" s="402" t="s">
        <v>863</v>
      </c>
      <c r="G54" s="406" t="s">
        <v>856</v>
      </c>
      <c r="H54" s="32"/>
      <c r="I54" s="877"/>
      <c r="J54" s="402" t="s">
        <v>864</v>
      </c>
      <c r="K54" s="402" t="s">
        <v>864</v>
      </c>
      <c r="L54" s="402" t="s">
        <v>864</v>
      </c>
      <c r="M54" s="402" t="s">
        <v>864</v>
      </c>
      <c r="N54" s="406" t="s">
        <v>856</v>
      </c>
    </row>
    <row r="55" spans="2:14" ht="16.5" thickBot="1" x14ac:dyDescent="0.3">
      <c r="B55" s="872" t="s">
        <v>390</v>
      </c>
      <c r="C55" s="400" t="s">
        <v>626</v>
      </c>
      <c r="D55" s="400" t="s">
        <v>626</v>
      </c>
      <c r="E55" s="400" t="s">
        <v>626</v>
      </c>
      <c r="F55" s="400" t="s">
        <v>626</v>
      </c>
      <c r="G55" s="401" t="s">
        <v>482</v>
      </c>
      <c r="H55" s="32"/>
      <c r="I55" s="872" t="s">
        <v>390</v>
      </c>
      <c r="J55" s="401" t="s">
        <v>857</v>
      </c>
      <c r="K55" s="401" t="s">
        <v>857</v>
      </c>
      <c r="L55" s="401" t="s">
        <v>857</v>
      </c>
      <c r="M55" s="401" t="s">
        <v>857</v>
      </c>
      <c r="N55" s="401" t="s">
        <v>921</v>
      </c>
    </row>
    <row r="56" spans="2:14" ht="16.5" thickBot="1" x14ac:dyDescent="0.3">
      <c r="B56" s="872"/>
      <c r="C56" s="401" t="s">
        <v>892</v>
      </c>
      <c r="D56" s="401" t="s">
        <v>892</v>
      </c>
      <c r="E56" s="401" t="s">
        <v>892</v>
      </c>
      <c r="F56" s="401" t="s">
        <v>892</v>
      </c>
      <c r="G56" s="401"/>
      <c r="H56" s="32"/>
      <c r="I56" s="872"/>
      <c r="J56" s="401" t="s">
        <v>893</v>
      </c>
      <c r="K56" s="401" t="s">
        <v>893</v>
      </c>
      <c r="L56" s="401" t="s">
        <v>893</v>
      </c>
      <c r="M56" s="401" t="s">
        <v>893</v>
      </c>
      <c r="N56" s="401" t="s">
        <v>893</v>
      </c>
    </row>
    <row r="57" spans="2:14" ht="16.5" thickBot="1" x14ac:dyDescent="0.3">
      <c r="B57" s="872"/>
      <c r="C57" s="402" t="s">
        <v>863</v>
      </c>
      <c r="D57" s="402" t="s">
        <v>863</v>
      </c>
      <c r="E57" s="402" t="s">
        <v>863</v>
      </c>
      <c r="F57" s="402" t="s">
        <v>863</v>
      </c>
      <c r="G57" s="406" t="s">
        <v>856</v>
      </c>
      <c r="H57" s="32"/>
      <c r="I57" s="872"/>
      <c r="J57" s="402" t="s">
        <v>864</v>
      </c>
      <c r="K57" s="402" t="s">
        <v>864</v>
      </c>
      <c r="L57" s="402" t="s">
        <v>864</v>
      </c>
      <c r="M57" s="402" t="s">
        <v>864</v>
      </c>
      <c r="N57" s="406" t="s">
        <v>856</v>
      </c>
    </row>
    <row r="58" spans="2:14" ht="16.5" thickBot="1" x14ac:dyDescent="0.3">
      <c r="B58" s="872" t="s">
        <v>393</v>
      </c>
      <c r="C58" s="400" t="s">
        <v>626</v>
      </c>
      <c r="D58" s="400" t="s">
        <v>626</v>
      </c>
      <c r="E58" s="400" t="s">
        <v>626</v>
      </c>
      <c r="F58" s="400" t="s">
        <v>626</v>
      </c>
      <c r="G58" s="401" t="s">
        <v>482</v>
      </c>
      <c r="H58" s="32"/>
      <c r="I58" s="872" t="s">
        <v>393</v>
      </c>
      <c r="J58" s="401" t="s">
        <v>857</v>
      </c>
      <c r="K58" s="401" t="s">
        <v>857</v>
      </c>
      <c r="L58" s="401" t="s">
        <v>857</v>
      </c>
      <c r="M58" s="401" t="s">
        <v>857</v>
      </c>
      <c r="N58" s="401" t="s">
        <v>921</v>
      </c>
    </row>
    <row r="59" spans="2:14" ht="16.5" thickBot="1" x14ac:dyDescent="0.3">
      <c r="B59" s="872"/>
      <c r="C59" s="401" t="s">
        <v>894</v>
      </c>
      <c r="D59" s="401" t="s">
        <v>894</v>
      </c>
      <c r="E59" s="401" t="s">
        <v>894</v>
      </c>
      <c r="F59" s="401" t="s">
        <v>894</v>
      </c>
      <c r="G59" s="401"/>
      <c r="H59" s="32"/>
      <c r="I59" s="872"/>
      <c r="J59" s="401" t="s">
        <v>895</v>
      </c>
      <c r="K59" s="401" t="s">
        <v>895</v>
      </c>
      <c r="L59" s="401" t="s">
        <v>895</v>
      </c>
      <c r="M59" s="401" t="s">
        <v>895</v>
      </c>
      <c r="N59" s="401"/>
    </row>
    <row r="60" spans="2:14" ht="16.5" thickBot="1" x14ac:dyDescent="0.3">
      <c r="B60" s="872"/>
      <c r="C60" s="402" t="s">
        <v>863</v>
      </c>
      <c r="D60" s="402" t="s">
        <v>863</v>
      </c>
      <c r="E60" s="402" t="s">
        <v>863</v>
      </c>
      <c r="F60" s="402" t="s">
        <v>863</v>
      </c>
      <c r="G60" s="406" t="s">
        <v>856</v>
      </c>
      <c r="H60" s="32"/>
      <c r="I60" s="872"/>
      <c r="J60" s="402" t="s">
        <v>864</v>
      </c>
      <c r="K60" s="402" t="s">
        <v>864</v>
      </c>
      <c r="L60" s="402" t="s">
        <v>864</v>
      </c>
      <c r="M60" s="402" t="s">
        <v>864</v>
      </c>
      <c r="N60" s="406" t="s">
        <v>856</v>
      </c>
    </row>
    <row r="61" spans="2:14" ht="16.5" thickBot="1" x14ac:dyDescent="0.3">
      <c r="B61" s="872" t="s">
        <v>396</v>
      </c>
      <c r="C61" s="400" t="s">
        <v>626</v>
      </c>
      <c r="D61" s="400" t="s">
        <v>626</v>
      </c>
      <c r="E61" s="400" t="s">
        <v>626</v>
      </c>
      <c r="F61" s="400" t="s">
        <v>626</v>
      </c>
      <c r="G61" s="401" t="s">
        <v>482</v>
      </c>
      <c r="H61" s="32"/>
      <c r="I61" s="872" t="s">
        <v>396</v>
      </c>
      <c r="J61" s="401" t="s">
        <v>857</v>
      </c>
      <c r="K61" s="401" t="s">
        <v>857</v>
      </c>
      <c r="L61" s="401" t="s">
        <v>857</v>
      </c>
      <c r="M61" s="401" t="s">
        <v>857</v>
      </c>
      <c r="N61" s="401" t="s">
        <v>921</v>
      </c>
    </row>
    <row r="62" spans="2:14" ht="16.5" thickBot="1" x14ac:dyDescent="0.3">
      <c r="B62" s="872"/>
      <c r="C62" s="401" t="s">
        <v>896</v>
      </c>
      <c r="D62" s="401" t="s">
        <v>896</v>
      </c>
      <c r="E62" s="401" t="s">
        <v>896</v>
      </c>
      <c r="F62" s="401" t="s">
        <v>896</v>
      </c>
      <c r="G62" s="401"/>
      <c r="H62" s="32"/>
      <c r="I62" s="872"/>
      <c r="J62" s="401" t="s">
        <v>897</v>
      </c>
      <c r="K62" s="401" t="s">
        <v>897</v>
      </c>
      <c r="L62" s="401" t="s">
        <v>897</v>
      </c>
      <c r="M62" s="401" t="s">
        <v>897</v>
      </c>
      <c r="N62" s="401"/>
    </row>
    <row r="63" spans="2:14" ht="16.5" thickBot="1" x14ac:dyDescent="0.3">
      <c r="B63" s="872"/>
      <c r="C63" s="402" t="s">
        <v>863</v>
      </c>
      <c r="D63" s="402" t="s">
        <v>863</v>
      </c>
      <c r="E63" s="402" t="s">
        <v>863</v>
      </c>
      <c r="F63" s="402" t="s">
        <v>863</v>
      </c>
      <c r="G63" s="406" t="s">
        <v>856</v>
      </c>
      <c r="H63" s="32"/>
      <c r="I63" s="872"/>
      <c r="J63" s="402" t="s">
        <v>864</v>
      </c>
      <c r="K63" s="402" t="s">
        <v>864</v>
      </c>
      <c r="L63" s="402" t="s">
        <v>864</v>
      </c>
      <c r="M63" s="402" t="s">
        <v>864</v>
      </c>
      <c r="N63" s="406" t="s">
        <v>856</v>
      </c>
    </row>
  </sheetData>
  <mergeCells count="38">
    <mergeCell ref="B61:B63"/>
    <mergeCell ref="I61:I63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8.875"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3"/>
  <sheetViews>
    <sheetView topLeftCell="A49" zoomScale="80" zoomScaleNormal="80" workbookViewId="0">
      <selection activeCell="B25" sqref="B25"/>
    </sheetView>
  </sheetViews>
  <sheetFormatPr defaultColWidth="11" defaultRowHeight="15.75" x14ac:dyDescent="0.25"/>
  <cols>
    <col min="1" max="1" width="11.875" style="292" customWidth="1"/>
    <col min="2" max="6" width="31" style="292" customWidth="1"/>
    <col min="7" max="7" width="2" style="292" customWidth="1"/>
    <col min="8" max="8" width="13" style="292" customWidth="1"/>
    <col min="9" max="13" width="32.875" style="292" customWidth="1"/>
  </cols>
  <sheetData>
    <row r="1" spans="1:13" ht="21.75" thickBot="1" x14ac:dyDescent="0.3">
      <c r="A1" s="849" t="s">
        <v>327</v>
      </c>
      <c r="B1" s="849"/>
      <c r="C1" s="849"/>
      <c r="D1" s="849"/>
      <c r="E1" s="849"/>
      <c r="F1" s="849"/>
      <c r="G1" s="261"/>
      <c r="H1" s="849" t="s">
        <v>328</v>
      </c>
      <c r="I1" s="849"/>
      <c r="J1" s="849"/>
      <c r="K1" s="849"/>
      <c r="L1" s="849"/>
      <c r="M1" s="849"/>
    </row>
    <row r="2" spans="1:13" x14ac:dyDescent="0.25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ht="16.5" thickBot="1" x14ac:dyDescent="0.3">
      <c r="A3" s="263"/>
      <c r="B3" s="264"/>
      <c r="C3" s="264"/>
      <c r="D3" s="264"/>
      <c r="E3" s="264"/>
      <c r="F3" s="262"/>
      <c r="G3" s="262"/>
      <c r="H3" s="263"/>
      <c r="I3" s="264"/>
      <c r="J3" s="264"/>
      <c r="K3" s="264"/>
      <c r="L3" s="264"/>
      <c r="M3" s="264"/>
    </row>
    <row r="4" spans="1:13" x14ac:dyDescent="0.25">
      <c r="A4" s="850" t="s">
        <v>500</v>
      </c>
      <c r="B4" s="850"/>
      <c r="C4" s="850"/>
      <c r="D4" s="850"/>
      <c r="E4" s="850"/>
      <c r="F4" s="850"/>
      <c r="G4" s="265"/>
      <c r="H4" s="850" t="s">
        <v>501</v>
      </c>
      <c r="I4" s="850"/>
      <c r="J4" s="850"/>
      <c r="K4" s="850"/>
      <c r="L4" s="850"/>
      <c r="M4" s="850"/>
    </row>
    <row r="5" spans="1:13" x14ac:dyDescent="0.25">
      <c r="A5" s="266"/>
      <c r="B5" s="267"/>
      <c r="C5" s="268">
        <v>1</v>
      </c>
      <c r="D5" s="269" t="s">
        <v>200</v>
      </c>
      <c r="E5" s="270"/>
      <c r="F5" s="271"/>
      <c r="G5" s="265"/>
      <c r="H5" s="266"/>
      <c r="I5" s="267"/>
      <c r="J5" s="268">
        <v>1</v>
      </c>
      <c r="K5" s="269" t="s">
        <v>201</v>
      </c>
      <c r="L5" s="270"/>
      <c r="M5" s="271"/>
    </row>
    <row r="6" spans="1:13" ht="16.5" thickBot="1" x14ac:dyDescent="0.3">
      <c r="A6" s="272"/>
      <c r="B6" s="273"/>
      <c r="C6" s="273" t="s">
        <v>356</v>
      </c>
      <c r="D6" s="273" t="s">
        <v>502</v>
      </c>
      <c r="E6" s="273"/>
      <c r="F6" s="274"/>
      <c r="G6" s="275"/>
      <c r="H6" s="276"/>
      <c r="I6" s="277"/>
      <c r="J6" s="273" t="s">
        <v>358</v>
      </c>
      <c r="K6" s="273" t="s">
        <v>502</v>
      </c>
      <c r="L6" s="273"/>
      <c r="M6" s="278"/>
    </row>
    <row r="7" spans="1:13" ht="32.25" thickBot="1" x14ac:dyDescent="0.55000000000000004">
      <c r="A7" s="279" t="s">
        <v>202</v>
      </c>
      <c r="B7" s="280">
        <v>1</v>
      </c>
      <c r="C7" s="280">
        <v>2</v>
      </c>
      <c r="D7" s="280">
        <v>3</v>
      </c>
      <c r="E7" s="280">
        <v>4</v>
      </c>
      <c r="F7" s="280">
        <v>5</v>
      </c>
      <c r="G7" s="281"/>
      <c r="H7" s="279" t="s">
        <v>109</v>
      </c>
      <c r="I7" s="280">
        <v>1</v>
      </c>
      <c r="J7" s="280">
        <v>2</v>
      </c>
      <c r="K7" s="280">
        <v>3</v>
      </c>
      <c r="L7" s="280">
        <v>4</v>
      </c>
      <c r="M7" s="280">
        <v>5</v>
      </c>
    </row>
    <row r="8" spans="1:13" ht="16.5" thickBot="1" x14ac:dyDescent="0.3">
      <c r="A8" s="851" t="s">
        <v>359</v>
      </c>
      <c r="B8" s="283" t="s">
        <v>203</v>
      </c>
      <c r="C8" s="283" t="s">
        <v>203</v>
      </c>
      <c r="D8" s="283" t="s">
        <v>203</v>
      </c>
      <c r="E8" s="283" t="s">
        <v>203</v>
      </c>
      <c r="F8" s="283" t="s">
        <v>203</v>
      </c>
      <c r="G8" s="262"/>
      <c r="H8" s="852" t="s">
        <v>359</v>
      </c>
      <c r="I8" s="283" t="s">
        <v>204</v>
      </c>
      <c r="J8" s="283" t="s">
        <v>204</v>
      </c>
      <c r="K8" s="283" t="s">
        <v>204</v>
      </c>
      <c r="L8" s="283" t="s">
        <v>204</v>
      </c>
      <c r="M8" s="283" t="s">
        <v>204</v>
      </c>
    </row>
    <row r="9" spans="1:13" ht="16.5" thickBot="1" x14ac:dyDescent="0.3">
      <c r="A9" s="851"/>
      <c r="B9" s="285" t="s">
        <v>503</v>
      </c>
      <c r="C9" s="285" t="s">
        <v>504</v>
      </c>
      <c r="D9" s="285" t="s">
        <v>505</v>
      </c>
      <c r="E9" s="285" t="s">
        <v>506</v>
      </c>
      <c r="F9" s="285" t="s">
        <v>507</v>
      </c>
      <c r="G9" s="262"/>
      <c r="H9" s="852"/>
      <c r="I9" s="285" t="s">
        <v>508</v>
      </c>
      <c r="J9" s="285" t="s">
        <v>509</v>
      </c>
      <c r="K9" s="285" t="s">
        <v>510</v>
      </c>
      <c r="L9" s="285" t="s">
        <v>511</v>
      </c>
      <c r="M9" s="285" t="s">
        <v>512</v>
      </c>
    </row>
    <row r="10" spans="1:13" ht="16.5" thickBot="1" x14ac:dyDescent="0.3">
      <c r="A10" s="851"/>
      <c r="B10" s="286" t="s">
        <v>513</v>
      </c>
      <c r="C10" s="286" t="s">
        <v>514</v>
      </c>
      <c r="D10" s="286" t="s">
        <v>515</v>
      </c>
      <c r="E10" s="285" t="s">
        <v>502</v>
      </c>
      <c r="F10" s="286" t="s">
        <v>516</v>
      </c>
      <c r="G10" s="262"/>
      <c r="H10" s="852"/>
      <c r="I10" s="286" t="s">
        <v>513</v>
      </c>
      <c r="J10" s="286" t="s">
        <v>514</v>
      </c>
      <c r="K10" s="286" t="s">
        <v>515</v>
      </c>
      <c r="L10" s="285" t="s">
        <v>502</v>
      </c>
      <c r="M10" s="286" t="s">
        <v>516</v>
      </c>
    </row>
    <row r="11" spans="1:13" ht="16.5" thickBot="1" x14ac:dyDescent="0.3">
      <c r="A11" s="851" t="s">
        <v>373</v>
      </c>
      <c r="B11" s="283" t="s">
        <v>203</v>
      </c>
      <c r="C11" s="283" t="s">
        <v>203</v>
      </c>
      <c r="D11" s="283" t="s">
        <v>203</v>
      </c>
      <c r="E11" s="283" t="s">
        <v>203</v>
      </c>
      <c r="F11" s="283" t="s">
        <v>203</v>
      </c>
      <c r="G11" s="262"/>
      <c r="H11" s="851" t="s">
        <v>373</v>
      </c>
      <c r="I11" s="283" t="s">
        <v>204</v>
      </c>
      <c r="J11" s="283" t="s">
        <v>204</v>
      </c>
      <c r="K11" s="283" t="s">
        <v>204</v>
      </c>
      <c r="L11" s="283" t="s">
        <v>204</v>
      </c>
      <c r="M11" s="283" t="s">
        <v>204</v>
      </c>
    </row>
    <row r="12" spans="1:13" ht="16.5" thickBot="1" x14ac:dyDescent="0.3">
      <c r="A12" s="851"/>
      <c r="B12" s="285" t="s">
        <v>517</v>
      </c>
      <c r="C12" s="285" t="s">
        <v>518</v>
      </c>
      <c r="D12" s="285" t="s">
        <v>519</v>
      </c>
      <c r="E12" s="285" t="s">
        <v>520</v>
      </c>
      <c r="F12" s="285" t="s">
        <v>521</v>
      </c>
      <c r="G12" s="262"/>
      <c r="H12" s="851"/>
      <c r="I12" s="285" t="s">
        <v>522</v>
      </c>
      <c r="J12" s="285" t="s">
        <v>523</v>
      </c>
      <c r="K12" s="285" t="s">
        <v>524</v>
      </c>
      <c r="L12" s="285" t="s">
        <v>525</v>
      </c>
      <c r="M12" s="285" t="s">
        <v>526</v>
      </c>
    </row>
    <row r="13" spans="1:13" ht="16.5" thickBot="1" x14ac:dyDescent="0.3">
      <c r="A13" s="851"/>
      <c r="B13" s="286" t="s">
        <v>513</v>
      </c>
      <c r="C13" s="286" t="s">
        <v>514</v>
      </c>
      <c r="D13" s="286" t="s">
        <v>515</v>
      </c>
      <c r="E13" s="286" t="s">
        <v>502</v>
      </c>
      <c r="F13" s="286" t="s">
        <v>516</v>
      </c>
      <c r="G13" s="262"/>
      <c r="H13" s="851"/>
      <c r="I13" s="286" t="s">
        <v>513</v>
      </c>
      <c r="J13" s="286" t="s">
        <v>514</v>
      </c>
      <c r="K13" s="286" t="s">
        <v>515</v>
      </c>
      <c r="L13" s="286" t="s">
        <v>502</v>
      </c>
      <c r="M13" s="286" t="s">
        <v>516</v>
      </c>
    </row>
    <row r="14" spans="1:13" ht="16.5" thickBot="1" x14ac:dyDescent="0.3">
      <c r="A14" s="851" t="s">
        <v>376</v>
      </c>
      <c r="B14" s="283" t="s">
        <v>203</v>
      </c>
      <c r="C14" s="283" t="s">
        <v>203</v>
      </c>
      <c r="D14" s="283" t="s">
        <v>203</v>
      </c>
      <c r="E14" s="283" t="s">
        <v>203</v>
      </c>
      <c r="F14" s="283" t="s">
        <v>203</v>
      </c>
      <c r="G14" s="262"/>
      <c r="H14" s="851" t="s">
        <v>376</v>
      </c>
      <c r="I14" s="283" t="s">
        <v>204</v>
      </c>
      <c r="J14" s="283" t="s">
        <v>204</v>
      </c>
      <c r="K14" s="283" t="s">
        <v>204</v>
      </c>
      <c r="L14" s="283" t="s">
        <v>204</v>
      </c>
      <c r="M14" s="283" t="s">
        <v>204</v>
      </c>
    </row>
    <row r="15" spans="1:13" ht="32.25" thickBot="1" x14ac:dyDescent="0.3">
      <c r="A15" s="851"/>
      <c r="B15" s="285" t="s">
        <v>527</v>
      </c>
      <c r="C15" s="285" t="s">
        <v>528</v>
      </c>
      <c r="D15" s="285" t="s">
        <v>529</v>
      </c>
      <c r="E15" s="285" t="s">
        <v>530</v>
      </c>
      <c r="F15" s="285" t="s">
        <v>531</v>
      </c>
      <c r="G15" s="262"/>
      <c r="H15" s="851"/>
      <c r="I15" s="285" t="s">
        <v>532</v>
      </c>
      <c r="J15" s="285" t="s">
        <v>533</v>
      </c>
      <c r="K15" s="285" t="s">
        <v>534</v>
      </c>
      <c r="L15" s="285" t="s">
        <v>535</v>
      </c>
      <c r="M15" s="285" t="s">
        <v>536</v>
      </c>
    </row>
    <row r="16" spans="1:13" ht="16.5" thickBot="1" x14ac:dyDescent="0.3">
      <c r="A16" s="851"/>
      <c r="B16" s="286" t="s">
        <v>513</v>
      </c>
      <c r="C16" s="286" t="s">
        <v>514</v>
      </c>
      <c r="D16" s="286" t="s">
        <v>515</v>
      </c>
      <c r="E16" s="286" t="s">
        <v>502</v>
      </c>
      <c r="F16" s="286" t="s">
        <v>516</v>
      </c>
      <c r="G16" s="262"/>
      <c r="H16" s="851"/>
      <c r="I16" s="286" t="s">
        <v>513</v>
      </c>
      <c r="J16" s="286" t="s">
        <v>514</v>
      </c>
      <c r="K16" s="286" t="s">
        <v>515</v>
      </c>
      <c r="L16" s="286" t="s">
        <v>502</v>
      </c>
      <c r="M16" s="286" t="s">
        <v>516</v>
      </c>
    </row>
    <row r="17" spans="1:13" ht="16.5" thickBot="1" x14ac:dyDescent="0.3">
      <c r="A17" s="851" t="s">
        <v>382</v>
      </c>
      <c r="B17" s="283" t="s">
        <v>203</v>
      </c>
      <c r="C17" s="283" t="s">
        <v>203</v>
      </c>
      <c r="D17" s="283" t="s">
        <v>203</v>
      </c>
      <c r="E17" s="283" t="s">
        <v>203</v>
      </c>
      <c r="F17" s="283" t="s">
        <v>203</v>
      </c>
      <c r="G17" s="262"/>
      <c r="H17" s="851" t="s">
        <v>382</v>
      </c>
      <c r="I17" s="283" t="s">
        <v>204</v>
      </c>
      <c r="J17" s="283" t="s">
        <v>204</v>
      </c>
      <c r="K17" s="283" t="s">
        <v>204</v>
      </c>
      <c r="L17" s="283" t="s">
        <v>204</v>
      </c>
      <c r="M17" s="283" t="s">
        <v>204</v>
      </c>
    </row>
    <row r="18" spans="1:13" ht="16.5" thickBot="1" x14ac:dyDescent="0.3">
      <c r="A18" s="851"/>
      <c r="B18" s="285" t="s">
        <v>537</v>
      </c>
      <c r="C18" s="285" t="s">
        <v>538</v>
      </c>
      <c r="D18" s="285" t="s">
        <v>539</v>
      </c>
      <c r="E18" s="285" t="s">
        <v>540</v>
      </c>
      <c r="F18" s="285" t="s">
        <v>541</v>
      </c>
      <c r="G18" s="262"/>
      <c r="H18" s="851"/>
      <c r="I18" s="285" t="s">
        <v>542</v>
      </c>
      <c r="J18" s="285" t="s">
        <v>543</v>
      </c>
      <c r="K18" s="285" t="s">
        <v>544</v>
      </c>
      <c r="L18" s="285" t="s">
        <v>545</v>
      </c>
      <c r="M18" s="285" t="s">
        <v>546</v>
      </c>
    </row>
    <row r="19" spans="1:13" ht="16.5" thickBot="1" x14ac:dyDescent="0.3">
      <c r="A19" s="851"/>
      <c r="B19" s="286" t="s">
        <v>513</v>
      </c>
      <c r="C19" s="286" t="s">
        <v>514</v>
      </c>
      <c r="D19" s="286" t="s">
        <v>515</v>
      </c>
      <c r="E19" s="286" t="s">
        <v>502</v>
      </c>
      <c r="F19" s="286" t="s">
        <v>516</v>
      </c>
      <c r="G19" s="262"/>
      <c r="H19" s="851"/>
      <c r="I19" s="286" t="s">
        <v>513</v>
      </c>
      <c r="J19" s="286" t="s">
        <v>514</v>
      </c>
      <c r="K19" s="286" t="s">
        <v>515</v>
      </c>
      <c r="L19" s="286" t="s">
        <v>502</v>
      </c>
      <c r="M19" s="286" t="s">
        <v>516</v>
      </c>
    </row>
    <row r="20" spans="1:13" ht="16.5" thickBot="1" x14ac:dyDescent="0.3">
      <c r="A20" s="284" t="s">
        <v>386</v>
      </c>
      <c r="B20" s="282" t="s">
        <v>205</v>
      </c>
      <c r="C20" s="282" t="s">
        <v>205</v>
      </c>
      <c r="D20" s="282" t="s">
        <v>205</v>
      </c>
      <c r="E20" s="282" t="s">
        <v>205</v>
      </c>
      <c r="F20" s="282" t="s">
        <v>205</v>
      </c>
      <c r="G20" s="287"/>
      <c r="H20" s="284" t="s">
        <v>386</v>
      </c>
      <c r="I20" s="282" t="s">
        <v>205</v>
      </c>
      <c r="J20" s="282" t="s">
        <v>205</v>
      </c>
      <c r="K20" s="282" t="s">
        <v>205</v>
      </c>
      <c r="L20" s="282" t="s">
        <v>205</v>
      </c>
      <c r="M20" s="282" t="s">
        <v>205</v>
      </c>
    </row>
    <row r="21" spans="1:13" ht="16.5" thickBot="1" x14ac:dyDescent="0.3">
      <c r="A21" s="851" t="s">
        <v>387</v>
      </c>
      <c r="B21" s="283" t="s">
        <v>203</v>
      </c>
      <c r="C21" s="283" t="s">
        <v>547</v>
      </c>
      <c r="D21" s="283" t="s">
        <v>547</v>
      </c>
      <c r="E21" s="283" t="s">
        <v>547</v>
      </c>
      <c r="F21" s="283" t="s">
        <v>547</v>
      </c>
      <c r="G21" s="262"/>
      <c r="H21" s="853" t="s">
        <v>387</v>
      </c>
      <c r="I21" s="283" t="s">
        <v>204</v>
      </c>
      <c r="J21" s="283" t="s">
        <v>206</v>
      </c>
      <c r="K21" s="283" t="s">
        <v>206</v>
      </c>
      <c r="L21" s="283" t="s">
        <v>206</v>
      </c>
      <c r="M21" s="283" t="s">
        <v>206</v>
      </c>
    </row>
    <row r="22" spans="1:13" ht="16.5" thickBot="1" x14ac:dyDescent="0.3">
      <c r="A22" s="851"/>
      <c r="B22" s="285" t="s">
        <v>548</v>
      </c>
      <c r="C22" s="285" t="s">
        <v>549</v>
      </c>
      <c r="D22" s="285" t="s">
        <v>550</v>
      </c>
      <c r="E22" s="285" t="s">
        <v>551</v>
      </c>
      <c r="F22" s="285" t="s">
        <v>552</v>
      </c>
      <c r="G22" s="262"/>
      <c r="H22" s="853"/>
      <c r="I22" s="285" t="s">
        <v>553</v>
      </c>
      <c r="J22" s="285" t="s">
        <v>554</v>
      </c>
      <c r="K22" s="285" t="s">
        <v>555</v>
      </c>
      <c r="L22" s="285" t="s">
        <v>556</v>
      </c>
      <c r="M22" s="285" t="s">
        <v>557</v>
      </c>
    </row>
    <row r="23" spans="1:13" ht="32.25" thickBot="1" x14ac:dyDescent="0.3">
      <c r="A23" s="851"/>
      <c r="B23" s="286" t="s">
        <v>558</v>
      </c>
      <c r="C23" s="286" t="s">
        <v>559</v>
      </c>
      <c r="D23" s="286" t="s">
        <v>514</v>
      </c>
      <c r="E23" s="286" t="s">
        <v>560</v>
      </c>
      <c r="F23" s="286" t="s">
        <v>513</v>
      </c>
      <c r="G23" s="262"/>
      <c r="H23" s="853"/>
      <c r="I23" s="286" t="s">
        <v>558</v>
      </c>
      <c r="J23" s="286" t="s">
        <v>559</v>
      </c>
      <c r="K23" s="286" t="s">
        <v>514</v>
      </c>
      <c r="L23" s="286" t="s">
        <v>560</v>
      </c>
      <c r="M23" s="286" t="s">
        <v>513</v>
      </c>
    </row>
    <row r="24" spans="1:13" ht="16.5" thickBot="1" x14ac:dyDescent="0.3">
      <c r="A24" s="851" t="s">
        <v>390</v>
      </c>
      <c r="B24" s="283" t="s">
        <v>203</v>
      </c>
      <c r="C24" s="283" t="s">
        <v>547</v>
      </c>
      <c r="D24" s="283" t="s">
        <v>547</v>
      </c>
      <c r="E24" s="283" t="s">
        <v>547</v>
      </c>
      <c r="F24" s="283" t="s">
        <v>547</v>
      </c>
      <c r="G24" s="262"/>
      <c r="H24" s="851" t="s">
        <v>390</v>
      </c>
      <c r="I24" s="283" t="s">
        <v>204</v>
      </c>
      <c r="J24" s="283" t="s">
        <v>206</v>
      </c>
      <c r="K24" s="283" t="s">
        <v>206</v>
      </c>
      <c r="L24" s="283" t="s">
        <v>206</v>
      </c>
      <c r="M24" s="283" t="s">
        <v>206</v>
      </c>
    </row>
    <row r="25" spans="1:13" ht="16.5" thickBot="1" x14ac:dyDescent="0.3">
      <c r="A25" s="851"/>
      <c r="B25" s="285" t="s">
        <v>561</v>
      </c>
      <c r="C25" s="285" t="s">
        <v>549</v>
      </c>
      <c r="D25" s="285" t="s">
        <v>550</v>
      </c>
      <c r="E25" s="285" t="s">
        <v>551</v>
      </c>
      <c r="F25" s="285" t="s">
        <v>552</v>
      </c>
      <c r="G25" s="262"/>
      <c r="H25" s="851"/>
      <c r="I25" s="285" t="s">
        <v>562</v>
      </c>
      <c r="J25" s="285" t="s">
        <v>554</v>
      </c>
      <c r="K25" s="285" t="s">
        <v>555</v>
      </c>
      <c r="L25" s="285" t="s">
        <v>556</v>
      </c>
      <c r="M25" s="285" t="s">
        <v>557</v>
      </c>
    </row>
    <row r="26" spans="1:13" ht="32.25" thickBot="1" x14ac:dyDescent="0.3">
      <c r="A26" s="851"/>
      <c r="B26" s="286" t="s">
        <v>558</v>
      </c>
      <c r="C26" s="286" t="s">
        <v>559</v>
      </c>
      <c r="D26" s="286" t="s">
        <v>514</v>
      </c>
      <c r="E26" s="286" t="s">
        <v>560</v>
      </c>
      <c r="F26" s="286" t="s">
        <v>513</v>
      </c>
      <c r="G26" s="262"/>
      <c r="H26" s="851"/>
      <c r="I26" s="286" t="s">
        <v>558</v>
      </c>
      <c r="J26" s="286" t="s">
        <v>559</v>
      </c>
      <c r="K26" s="286" t="s">
        <v>514</v>
      </c>
      <c r="L26" s="286" t="s">
        <v>560</v>
      </c>
      <c r="M26" s="286" t="s">
        <v>513</v>
      </c>
    </row>
    <row r="27" spans="1:13" ht="16.5" thickBot="1" x14ac:dyDescent="0.3">
      <c r="A27" s="851" t="s">
        <v>393</v>
      </c>
      <c r="B27" s="283" t="s">
        <v>563</v>
      </c>
      <c r="C27" s="283" t="s">
        <v>547</v>
      </c>
      <c r="D27" s="283" t="s">
        <v>547</v>
      </c>
      <c r="E27" s="283" t="s">
        <v>547</v>
      </c>
      <c r="F27" s="283" t="s">
        <v>547</v>
      </c>
      <c r="G27" s="262"/>
      <c r="H27" s="851" t="s">
        <v>393</v>
      </c>
      <c r="I27" s="283" t="s">
        <v>206</v>
      </c>
      <c r="J27" s="283" t="s">
        <v>206</v>
      </c>
      <c r="K27" s="283" t="s">
        <v>206</v>
      </c>
      <c r="L27" s="283" t="s">
        <v>206</v>
      </c>
      <c r="M27" s="283" t="s">
        <v>206</v>
      </c>
    </row>
    <row r="28" spans="1:13" ht="16.5" thickBot="1" x14ac:dyDescent="0.3">
      <c r="A28" s="851"/>
      <c r="B28" s="285" t="s">
        <v>564</v>
      </c>
      <c r="C28" s="285" t="s">
        <v>565</v>
      </c>
      <c r="D28" s="285" t="s">
        <v>550</v>
      </c>
      <c r="E28" s="285" t="s">
        <v>551</v>
      </c>
      <c r="F28" s="285" t="s">
        <v>552</v>
      </c>
      <c r="G28" s="262"/>
      <c r="H28" s="851"/>
      <c r="I28" s="285" t="s">
        <v>566</v>
      </c>
      <c r="J28" s="285" t="s">
        <v>567</v>
      </c>
      <c r="K28" s="285" t="s">
        <v>555</v>
      </c>
      <c r="L28" s="285" t="s">
        <v>556</v>
      </c>
      <c r="M28" s="285" t="s">
        <v>557</v>
      </c>
    </row>
    <row r="29" spans="1:13" ht="32.25" thickBot="1" x14ac:dyDescent="0.3">
      <c r="A29" s="851"/>
      <c r="B29" s="286" t="s">
        <v>207</v>
      </c>
      <c r="C29" s="286" t="s">
        <v>559</v>
      </c>
      <c r="D29" s="286" t="s">
        <v>514</v>
      </c>
      <c r="E29" s="286" t="s">
        <v>560</v>
      </c>
      <c r="F29" s="286" t="s">
        <v>513</v>
      </c>
      <c r="G29" s="262"/>
      <c r="H29" s="851"/>
      <c r="I29" s="286" t="s">
        <v>568</v>
      </c>
      <c r="J29" s="286" t="s">
        <v>559</v>
      </c>
      <c r="K29" s="286" t="s">
        <v>514</v>
      </c>
      <c r="L29" s="286" t="s">
        <v>560</v>
      </c>
      <c r="M29" s="286" t="s">
        <v>513</v>
      </c>
    </row>
    <row r="30" spans="1:13" ht="16.5" thickBot="1" x14ac:dyDescent="0.3">
      <c r="A30" s="851" t="s">
        <v>396</v>
      </c>
      <c r="B30" s="283" t="s">
        <v>563</v>
      </c>
      <c r="C30" s="283" t="s">
        <v>547</v>
      </c>
      <c r="D30" s="283" t="s">
        <v>547</v>
      </c>
      <c r="E30" s="283" t="s">
        <v>547</v>
      </c>
      <c r="F30" s="283" t="s">
        <v>547</v>
      </c>
      <c r="G30" s="262"/>
      <c r="H30" s="851" t="s">
        <v>396</v>
      </c>
      <c r="I30" s="283" t="s">
        <v>206</v>
      </c>
      <c r="J30" s="283" t="s">
        <v>206</v>
      </c>
      <c r="K30" s="283" t="s">
        <v>206</v>
      </c>
      <c r="L30" s="283" t="s">
        <v>206</v>
      </c>
      <c r="M30" s="283" t="s">
        <v>206</v>
      </c>
    </row>
    <row r="31" spans="1:13" ht="16.5" thickBot="1" x14ac:dyDescent="0.3">
      <c r="A31" s="851"/>
      <c r="B31" s="285" t="s">
        <v>564</v>
      </c>
      <c r="C31" s="285" t="s">
        <v>565</v>
      </c>
      <c r="D31" s="285" t="s">
        <v>550</v>
      </c>
      <c r="E31" s="288" t="s">
        <v>551</v>
      </c>
      <c r="F31" s="285" t="s">
        <v>552</v>
      </c>
      <c r="G31" s="262"/>
      <c r="H31" s="851"/>
      <c r="I31" s="285" t="s">
        <v>566</v>
      </c>
      <c r="J31" s="285" t="s">
        <v>567</v>
      </c>
      <c r="K31" s="285" t="s">
        <v>555</v>
      </c>
      <c r="L31" s="285" t="s">
        <v>556</v>
      </c>
      <c r="M31" s="285" t="s">
        <v>557</v>
      </c>
    </row>
    <row r="32" spans="1:13" ht="32.25" thickBot="1" x14ac:dyDescent="0.3">
      <c r="A32" s="851"/>
      <c r="B32" s="286" t="s">
        <v>207</v>
      </c>
      <c r="C32" s="286" t="s">
        <v>559</v>
      </c>
      <c r="D32" s="286" t="s">
        <v>514</v>
      </c>
      <c r="E32" s="286" t="s">
        <v>560</v>
      </c>
      <c r="F32" s="286" t="s">
        <v>513</v>
      </c>
      <c r="G32" s="262"/>
      <c r="H32" s="851"/>
      <c r="I32" s="286" t="s">
        <v>568</v>
      </c>
      <c r="J32" s="286" t="s">
        <v>559</v>
      </c>
      <c r="K32" s="286" t="s">
        <v>514</v>
      </c>
      <c r="L32" s="286" t="s">
        <v>560</v>
      </c>
      <c r="M32" s="286" t="s">
        <v>513</v>
      </c>
    </row>
    <row r="33" spans="1:13" x14ac:dyDescent="0.25">
      <c r="A33" s="289"/>
      <c r="B33" s="262"/>
      <c r="C33" s="262"/>
      <c r="D33" s="262"/>
      <c r="E33" s="262"/>
      <c r="F33" s="290"/>
      <c r="G33" s="262"/>
      <c r="H33" s="287"/>
      <c r="I33" s="262"/>
      <c r="J33" s="262"/>
      <c r="K33" s="262"/>
      <c r="L33" s="262"/>
      <c r="M33" s="262"/>
    </row>
    <row r="34" spans="1:13" ht="16.5" thickBot="1" x14ac:dyDescent="0.3">
      <c r="A34" s="289"/>
      <c r="B34" s="262"/>
      <c r="C34" s="262"/>
      <c r="D34" s="262"/>
      <c r="E34" s="262"/>
      <c r="F34" s="290"/>
      <c r="G34" s="262"/>
      <c r="H34" s="287"/>
      <c r="I34" s="262"/>
      <c r="J34" s="262"/>
      <c r="K34" s="262"/>
      <c r="L34" s="262"/>
      <c r="M34" s="262"/>
    </row>
    <row r="35" spans="1:13" x14ac:dyDescent="0.25">
      <c r="A35" s="850" t="str">
        <f>A4</f>
        <v>ACİL TIP STAJI</v>
      </c>
      <c r="B35" s="850"/>
      <c r="C35" s="850"/>
      <c r="D35" s="850"/>
      <c r="E35" s="850"/>
      <c r="F35" s="850"/>
      <c r="G35" s="265"/>
      <c r="H35" s="850" t="str">
        <f>H4</f>
        <v>EMERGENCY MEDICINE INTERNSHIP</v>
      </c>
      <c r="I35" s="850"/>
      <c r="J35" s="850"/>
      <c r="K35" s="850"/>
      <c r="L35" s="850"/>
      <c r="M35" s="850"/>
    </row>
    <row r="36" spans="1:13" x14ac:dyDescent="0.25">
      <c r="A36" s="266"/>
      <c r="B36" s="267"/>
      <c r="C36" s="268">
        <f>C5+1</f>
        <v>2</v>
      </c>
      <c r="D36" s="269" t="str">
        <f>D5</f>
        <v>HAFTA</v>
      </c>
      <c r="E36" s="270"/>
      <c r="F36" s="271"/>
      <c r="G36" s="265"/>
      <c r="H36" s="266"/>
      <c r="I36" s="267"/>
      <c r="J36" s="268">
        <f>J5+1</f>
        <v>2</v>
      </c>
      <c r="K36" s="269" t="str">
        <f>K5</f>
        <v>WEEK</v>
      </c>
      <c r="L36" s="270"/>
      <c r="M36" s="271"/>
    </row>
    <row r="37" spans="1:13" ht="16.5" thickBot="1" x14ac:dyDescent="0.3">
      <c r="A37" s="272"/>
      <c r="B37" s="273"/>
      <c r="C37" s="273" t="str">
        <f>C6:H6</f>
        <v>Staj sorumlusu:</v>
      </c>
      <c r="D37" s="273" t="str">
        <f>D6:I6</f>
        <v>Dr. Betül Akbuğa Özel</v>
      </c>
      <c r="E37" s="273"/>
      <c r="F37" s="274"/>
      <c r="G37" s="275"/>
      <c r="H37" s="276"/>
      <c r="I37" s="277"/>
      <c r="J37" s="273" t="str">
        <f>J6:O6</f>
        <v>Managers:</v>
      </c>
      <c r="K37" s="273" t="str">
        <f>K6:P6</f>
        <v>Dr. Betül Akbuğa Özel</v>
      </c>
      <c r="L37" s="273"/>
      <c r="M37" s="278"/>
    </row>
    <row r="38" spans="1:13" ht="32.25" thickBot="1" x14ac:dyDescent="0.55000000000000004">
      <c r="A38" s="279" t="s">
        <v>202</v>
      </c>
      <c r="B38" s="280">
        <f>B7+5</f>
        <v>6</v>
      </c>
      <c r="C38" s="280">
        <f>C7+5</f>
        <v>7</v>
      </c>
      <c r="D38" s="280">
        <f>D7+5</f>
        <v>8</v>
      </c>
      <c r="E38" s="280">
        <f>E7+5</f>
        <v>9</v>
      </c>
      <c r="F38" s="280">
        <f>F7+5</f>
        <v>10</v>
      </c>
      <c r="G38" s="281"/>
      <c r="H38" s="279" t="s">
        <v>109</v>
      </c>
      <c r="I38" s="280">
        <f>I7+5</f>
        <v>6</v>
      </c>
      <c r="J38" s="280">
        <f>J7+5</f>
        <v>7</v>
      </c>
      <c r="K38" s="280">
        <f>K7+5</f>
        <v>8</v>
      </c>
      <c r="L38" s="280">
        <f>L7+5</f>
        <v>9</v>
      </c>
      <c r="M38" s="280">
        <f>M7+5</f>
        <v>10</v>
      </c>
    </row>
    <row r="39" spans="1:13" ht="16.5" thickBot="1" x14ac:dyDescent="0.3">
      <c r="A39" s="851" t="s">
        <v>359</v>
      </c>
      <c r="B39" s="283" t="s">
        <v>203</v>
      </c>
      <c r="C39" s="283" t="s">
        <v>203</v>
      </c>
      <c r="D39" s="283" t="s">
        <v>203</v>
      </c>
      <c r="E39" s="283" t="s">
        <v>563</v>
      </c>
      <c r="F39" s="854" t="s">
        <v>569</v>
      </c>
      <c r="G39" s="262"/>
      <c r="H39" s="852" t="s">
        <v>359</v>
      </c>
      <c r="I39" s="283" t="s">
        <v>204</v>
      </c>
      <c r="J39" s="283" t="s">
        <v>204</v>
      </c>
      <c r="K39" s="283" t="s">
        <v>204</v>
      </c>
      <c r="L39" s="283" t="s">
        <v>206</v>
      </c>
      <c r="M39" s="854" t="s">
        <v>425</v>
      </c>
    </row>
    <row r="40" spans="1:13" ht="32.25" thickBot="1" x14ac:dyDescent="0.3">
      <c r="A40" s="851"/>
      <c r="B40" s="285" t="s">
        <v>570</v>
      </c>
      <c r="C40" s="285" t="s">
        <v>571</v>
      </c>
      <c r="D40" s="285" t="s">
        <v>572</v>
      </c>
      <c r="E40" s="285" t="s">
        <v>573</v>
      </c>
      <c r="F40" s="854"/>
      <c r="G40" s="262"/>
      <c r="H40" s="852"/>
      <c r="I40" s="285" t="s">
        <v>574</v>
      </c>
      <c r="J40" s="285" t="s">
        <v>575</v>
      </c>
      <c r="K40" s="285" t="s">
        <v>576</v>
      </c>
      <c r="L40" s="285" t="s">
        <v>577</v>
      </c>
      <c r="M40" s="854"/>
    </row>
    <row r="41" spans="1:13" ht="16.5" thickBot="1" x14ac:dyDescent="0.3">
      <c r="A41" s="851"/>
      <c r="B41" s="286" t="s">
        <v>578</v>
      </c>
      <c r="C41" s="286" t="s">
        <v>579</v>
      </c>
      <c r="D41" s="286" t="s">
        <v>580</v>
      </c>
      <c r="E41" s="286" t="s">
        <v>207</v>
      </c>
      <c r="F41" s="854"/>
      <c r="G41" s="262"/>
      <c r="H41" s="852"/>
      <c r="I41" s="286" t="s">
        <v>578</v>
      </c>
      <c r="J41" s="286" t="s">
        <v>579</v>
      </c>
      <c r="K41" s="286" t="s">
        <v>580</v>
      </c>
      <c r="L41" s="286" t="s">
        <v>581</v>
      </c>
      <c r="M41" s="854"/>
    </row>
    <row r="42" spans="1:13" ht="16.5" thickBot="1" x14ac:dyDescent="0.3">
      <c r="A42" s="851" t="s">
        <v>373</v>
      </c>
      <c r="B42" s="283" t="s">
        <v>203</v>
      </c>
      <c r="C42" s="283" t="s">
        <v>203</v>
      </c>
      <c r="D42" s="283" t="s">
        <v>203</v>
      </c>
      <c r="E42" s="283" t="s">
        <v>563</v>
      </c>
      <c r="F42" s="854"/>
      <c r="G42" s="262"/>
      <c r="H42" s="851" t="s">
        <v>373</v>
      </c>
      <c r="I42" s="283" t="s">
        <v>204</v>
      </c>
      <c r="J42" s="283" t="s">
        <v>204</v>
      </c>
      <c r="K42" s="283" t="s">
        <v>204</v>
      </c>
      <c r="L42" s="283" t="s">
        <v>206</v>
      </c>
      <c r="M42" s="854"/>
    </row>
    <row r="43" spans="1:13" ht="32.25" thickBot="1" x14ac:dyDescent="0.3">
      <c r="A43" s="851"/>
      <c r="B43" s="285" t="s">
        <v>582</v>
      </c>
      <c r="C43" s="285" t="s">
        <v>583</v>
      </c>
      <c r="D43" s="285" t="s">
        <v>584</v>
      </c>
      <c r="E43" s="285" t="s">
        <v>573</v>
      </c>
      <c r="F43" s="854"/>
      <c r="G43" s="262"/>
      <c r="H43" s="851"/>
      <c r="I43" s="285" t="s">
        <v>585</v>
      </c>
      <c r="J43" s="285" t="s">
        <v>586</v>
      </c>
      <c r="K43" s="285" t="s">
        <v>587</v>
      </c>
      <c r="L43" s="285" t="s">
        <v>577</v>
      </c>
      <c r="M43" s="854"/>
    </row>
    <row r="44" spans="1:13" ht="16.5" thickBot="1" x14ac:dyDescent="0.3">
      <c r="A44" s="851"/>
      <c r="B44" s="286" t="s">
        <v>578</v>
      </c>
      <c r="C44" s="286" t="s">
        <v>579</v>
      </c>
      <c r="D44" s="286" t="s">
        <v>580</v>
      </c>
      <c r="E44" s="286" t="s">
        <v>207</v>
      </c>
      <c r="F44" s="854"/>
      <c r="G44" s="262"/>
      <c r="H44" s="851"/>
      <c r="I44" s="286" t="s">
        <v>578</v>
      </c>
      <c r="J44" s="286" t="s">
        <v>579</v>
      </c>
      <c r="K44" s="286" t="s">
        <v>580</v>
      </c>
      <c r="L44" s="286" t="s">
        <v>581</v>
      </c>
      <c r="M44" s="854"/>
    </row>
    <row r="45" spans="1:13" ht="16.5" thickBot="1" x14ac:dyDescent="0.3">
      <c r="A45" s="851" t="s">
        <v>376</v>
      </c>
      <c r="B45" s="283" t="s">
        <v>203</v>
      </c>
      <c r="C45" s="283" t="s">
        <v>203</v>
      </c>
      <c r="D45" s="283" t="s">
        <v>203</v>
      </c>
      <c r="E45" s="283" t="s">
        <v>563</v>
      </c>
      <c r="F45" s="854"/>
      <c r="G45" s="262"/>
      <c r="H45" s="851" t="s">
        <v>376</v>
      </c>
      <c r="I45" s="283" t="s">
        <v>204</v>
      </c>
      <c r="J45" s="283" t="s">
        <v>204</v>
      </c>
      <c r="K45" s="283" t="s">
        <v>204</v>
      </c>
      <c r="L45" s="283" t="s">
        <v>206</v>
      </c>
      <c r="M45" s="854"/>
    </row>
    <row r="46" spans="1:13" ht="32.25" thickBot="1" x14ac:dyDescent="0.3">
      <c r="A46" s="851"/>
      <c r="B46" s="285" t="s">
        <v>588</v>
      </c>
      <c r="C46" s="285" t="s">
        <v>583</v>
      </c>
      <c r="D46" s="285" t="s">
        <v>589</v>
      </c>
      <c r="E46" s="285" t="s">
        <v>573</v>
      </c>
      <c r="F46" s="854"/>
      <c r="G46" s="262"/>
      <c r="H46" s="851"/>
      <c r="I46" s="285" t="s">
        <v>590</v>
      </c>
      <c r="J46" s="285" t="s">
        <v>591</v>
      </c>
      <c r="K46" s="285" t="s">
        <v>592</v>
      </c>
      <c r="L46" s="285" t="s">
        <v>577</v>
      </c>
      <c r="M46" s="854"/>
    </row>
    <row r="47" spans="1:13" ht="16.5" thickBot="1" x14ac:dyDescent="0.3">
      <c r="A47" s="851"/>
      <c r="B47" s="286" t="s">
        <v>578</v>
      </c>
      <c r="C47" s="286" t="s">
        <v>579</v>
      </c>
      <c r="D47" s="286" t="s">
        <v>580</v>
      </c>
      <c r="E47" s="286" t="s">
        <v>207</v>
      </c>
      <c r="F47" s="854"/>
      <c r="G47" s="262"/>
      <c r="H47" s="851"/>
      <c r="I47" s="286" t="s">
        <v>578</v>
      </c>
      <c r="J47" s="286" t="s">
        <v>579</v>
      </c>
      <c r="K47" s="286" t="s">
        <v>580</v>
      </c>
      <c r="L47" s="286" t="s">
        <v>568</v>
      </c>
      <c r="M47" s="854"/>
    </row>
    <row r="48" spans="1:13" ht="16.5" thickBot="1" x14ac:dyDescent="0.3">
      <c r="A48" s="851" t="s">
        <v>382</v>
      </c>
      <c r="B48" s="283" t="s">
        <v>203</v>
      </c>
      <c r="C48" s="283" t="s">
        <v>203</v>
      </c>
      <c r="D48" s="283" t="s">
        <v>203</v>
      </c>
      <c r="E48" s="283" t="s">
        <v>563</v>
      </c>
      <c r="F48" s="854"/>
      <c r="G48" s="262"/>
      <c r="H48" s="851" t="s">
        <v>382</v>
      </c>
      <c r="I48" s="283" t="s">
        <v>204</v>
      </c>
      <c r="J48" s="283" t="s">
        <v>204</v>
      </c>
      <c r="K48" s="283" t="s">
        <v>204</v>
      </c>
      <c r="L48" s="283" t="s">
        <v>206</v>
      </c>
      <c r="M48" s="854"/>
    </row>
    <row r="49" spans="1:13" ht="32.25" thickBot="1" x14ac:dyDescent="0.3">
      <c r="A49" s="851"/>
      <c r="B49" s="285" t="s">
        <v>593</v>
      </c>
      <c r="C49" s="285" t="s">
        <v>594</v>
      </c>
      <c r="D49" s="285" t="s">
        <v>595</v>
      </c>
      <c r="E49" s="285" t="s">
        <v>573</v>
      </c>
      <c r="F49" s="854"/>
      <c r="G49" s="262"/>
      <c r="H49" s="851"/>
      <c r="I49" s="285" t="s">
        <v>596</v>
      </c>
      <c r="J49" s="285" t="s">
        <v>597</v>
      </c>
      <c r="K49" s="285" t="s">
        <v>598</v>
      </c>
      <c r="L49" s="285" t="s">
        <v>577</v>
      </c>
      <c r="M49" s="854"/>
    </row>
    <row r="50" spans="1:13" ht="16.5" thickBot="1" x14ac:dyDescent="0.3">
      <c r="A50" s="851"/>
      <c r="B50" s="286" t="s">
        <v>578</v>
      </c>
      <c r="C50" s="286" t="s">
        <v>579</v>
      </c>
      <c r="D50" s="286" t="s">
        <v>580</v>
      </c>
      <c r="E50" s="286" t="s">
        <v>207</v>
      </c>
      <c r="F50" s="854"/>
      <c r="G50" s="262"/>
      <c r="H50" s="851"/>
      <c r="I50" s="286" t="s">
        <v>578</v>
      </c>
      <c r="J50" s="286" t="s">
        <v>579</v>
      </c>
      <c r="K50" s="286" t="s">
        <v>580</v>
      </c>
      <c r="L50" s="286" t="s">
        <v>581</v>
      </c>
      <c r="M50" s="854"/>
    </row>
    <row r="51" spans="1:13" ht="16.5" thickBot="1" x14ac:dyDescent="0.3">
      <c r="A51" s="284" t="s">
        <v>386</v>
      </c>
      <c r="B51" s="282" t="s">
        <v>205</v>
      </c>
      <c r="C51" s="282" t="s">
        <v>205</v>
      </c>
      <c r="D51" s="282" t="s">
        <v>205</v>
      </c>
      <c r="E51" s="282" t="s">
        <v>205</v>
      </c>
      <c r="F51" s="291" t="s">
        <v>205</v>
      </c>
      <c r="G51" s="287"/>
      <c r="H51" s="284" t="s">
        <v>386</v>
      </c>
      <c r="I51" s="282" t="s">
        <v>208</v>
      </c>
      <c r="J51" s="282" t="s">
        <v>208</v>
      </c>
      <c r="K51" s="282" t="s">
        <v>208</v>
      </c>
      <c r="L51" s="282" t="s">
        <v>208</v>
      </c>
      <c r="M51" s="291" t="s">
        <v>208</v>
      </c>
    </row>
    <row r="52" spans="1:13" ht="16.5" thickBot="1" x14ac:dyDescent="0.3">
      <c r="A52" s="851" t="s">
        <v>387</v>
      </c>
      <c r="B52" s="283" t="s">
        <v>547</v>
      </c>
      <c r="C52" s="283" t="s">
        <v>203</v>
      </c>
      <c r="D52" s="283" t="s">
        <v>203</v>
      </c>
      <c r="E52" s="283" t="s">
        <v>563</v>
      </c>
      <c r="F52" s="854" t="s">
        <v>599</v>
      </c>
      <c r="G52" s="262"/>
      <c r="H52" s="853" t="s">
        <v>387</v>
      </c>
      <c r="I52" s="283" t="s">
        <v>206</v>
      </c>
      <c r="J52" s="283" t="s">
        <v>204</v>
      </c>
      <c r="K52" s="283" t="s">
        <v>204</v>
      </c>
      <c r="L52" s="283" t="s">
        <v>206</v>
      </c>
      <c r="M52" s="854" t="s">
        <v>600</v>
      </c>
    </row>
    <row r="53" spans="1:13" ht="32.25" thickBot="1" x14ac:dyDescent="0.3">
      <c r="A53" s="851"/>
      <c r="B53" s="285" t="s">
        <v>601</v>
      </c>
      <c r="C53" s="285" t="s">
        <v>602</v>
      </c>
      <c r="D53" s="285" t="s">
        <v>603</v>
      </c>
      <c r="E53" s="285" t="s">
        <v>573</v>
      </c>
      <c r="F53" s="854"/>
      <c r="G53" s="262"/>
      <c r="H53" s="853"/>
      <c r="I53" s="285" t="s">
        <v>604</v>
      </c>
      <c r="J53" s="285" t="s">
        <v>605</v>
      </c>
      <c r="K53" s="285" t="s">
        <v>606</v>
      </c>
      <c r="L53" s="285" t="s">
        <v>577</v>
      </c>
      <c r="M53" s="854"/>
    </row>
    <row r="54" spans="1:13" ht="16.5" thickBot="1" x14ac:dyDescent="0.3">
      <c r="A54" s="851"/>
      <c r="B54" s="286" t="s">
        <v>579</v>
      </c>
      <c r="C54" s="286" t="s">
        <v>607</v>
      </c>
      <c r="D54" s="286" t="s">
        <v>560</v>
      </c>
      <c r="E54" s="286" t="s">
        <v>207</v>
      </c>
      <c r="F54" s="854"/>
      <c r="G54" s="262"/>
      <c r="H54" s="853"/>
      <c r="I54" s="286" t="s">
        <v>579</v>
      </c>
      <c r="J54" s="286" t="s">
        <v>607</v>
      </c>
      <c r="K54" s="286" t="s">
        <v>560</v>
      </c>
      <c r="L54" s="286" t="s">
        <v>568</v>
      </c>
      <c r="M54" s="854"/>
    </row>
    <row r="55" spans="1:13" ht="16.5" thickBot="1" x14ac:dyDescent="0.3">
      <c r="A55" s="851" t="s">
        <v>390</v>
      </c>
      <c r="B55" s="283" t="s">
        <v>547</v>
      </c>
      <c r="C55" s="283" t="s">
        <v>203</v>
      </c>
      <c r="D55" s="283" t="s">
        <v>203</v>
      </c>
      <c r="E55" s="283" t="s">
        <v>563</v>
      </c>
      <c r="F55" s="854"/>
      <c r="G55" s="262"/>
      <c r="H55" s="851" t="s">
        <v>390</v>
      </c>
      <c r="I55" s="283" t="s">
        <v>206</v>
      </c>
      <c r="J55" s="283" t="s">
        <v>204</v>
      </c>
      <c r="K55" s="283" t="s">
        <v>204</v>
      </c>
      <c r="L55" s="283" t="s">
        <v>206</v>
      </c>
      <c r="M55" s="854"/>
    </row>
    <row r="56" spans="1:13" ht="32.25" thickBot="1" x14ac:dyDescent="0.3">
      <c r="A56" s="851"/>
      <c r="B56" s="285" t="s">
        <v>601</v>
      </c>
      <c r="C56" s="285" t="s">
        <v>608</v>
      </c>
      <c r="D56" s="285" t="s">
        <v>609</v>
      </c>
      <c r="E56" s="285" t="s">
        <v>573</v>
      </c>
      <c r="F56" s="854"/>
      <c r="G56" s="262"/>
      <c r="H56" s="851"/>
      <c r="I56" s="285" t="s">
        <v>604</v>
      </c>
      <c r="J56" s="285" t="s">
        <v>610</v>
      </c>
      <c r="K56" s="285" t="s">
        <v>611</v>
      </c>
      <c r="L56" s="285" t="s">
        <v>577</v>
      </c>
      <c r="M56" s="854"/>
    </row>
    <row r="57" spans="1:13" ht="16.5" thickBot="1" x14ac:dyDescent="0.3">
      <c r="A57" s="851"/>
      <c r="B57" s="286" t="s">
        <v>579</v>
      </c>
      <c r="C57" s="286" t="s">
        <v>607</v>
      </c>
      <c r="D57" s="286" t="s">
        <v>560</v>
      </c>
      <c r="E57" s="286" t="s">
        <v>207</v>
      </c>
      <c r="F57" s="854"/>
      <c r="G57" s="262"/>
      <c r="H57" s="851"/>
      <c r="I57" s="286" t="s">
        <v>579</v>
      </c>
      <c r="J57" s="286" t="s">
        <v>607</v>
      </c>
      <c r="K57" s="286" t="s">
        <v>560</v>
      </c>
      <c r="L57" s="286" t="s">
        <v>581</v>
      </c>
      <c r="M57" s="854"/>
    </row>
    <row r="58" spans="1:13" ht="16.5" thickBot="1" x14ac:dyDescent="0.3">
      <c r="A58" s="851" t="s">
        <v>393</v>
      </c>
      <c r="B58" s="283" t="s">
        <v>547</v>
      </c>
      <c r="C58" s="283" t="s">
        <v>203</v>
      </c>
      <c r="D58" s="283" t="s">
        <v>203</v>
      </c>
      <c r="E58" s="283" t="s">
        <v>563</v>
      </c>
      <c r="F58" s="854"/>
      <c r="G58" s="262"/>
      <c r="H58" s="851" t="s">
        <v>393</v>
      </c>
      <c r="I58" s="283" t="s">
        <v>206</v>
      </c>
      <c r="J58" s="283" t="s">
        <v>204</v>
      </c>
      <c r="K58" s="283" t="s">
        <v>204</v>
      </c>
      <c r="L58" s="283" t="s">
        <v>206</v>
      </c>
      <c r="M58" s="854"/>
    </row>
    <row r="59" spans="1:13" ht="32.25" thickBot="1" x14ac:dyDescent="0.3">
      <c r="A59" s="851"/>
      <c r="B59" s="285" t="s">
        <v>601</v>
      </c>
      <c r="C59" s="285" t="s">
        <v>612</v>
      </c>
      <c r="D59" s="285" t="s">
        <v>613</v>
      </c>
      <c r="E59" s="285" t="s">
        <v>573</v>
      </c>
      <c r="F59" s="854"/>
      <c r="G59" s="262"/>
      <c r="H59" s="851"/>
      <c r="I59" s="285" t="s">
        <v>604</v>
      </c>
      <c r="J59" s="285" t="s">
        <v>614</v>
      </c>
      <c r="K59" s="285" t="s">
        <v>615</v>
      </c>
      <c r="L59" s="285" t="s">
        <v>577</v>
      </c>
      <c r="M59" s="854"/>
    </row>
    <row r="60" spans="1:13" ht="16.5" thickBot="1" x14ac:dyDescent="0.3">
      <c r="A60" s="851"/>
      <c r="B60" s="286" t="s">
        <v>579</v>
      </c>
      <c r="C60" s="286" t="s">
        <v>607</v>
      </c>
      <c r="D60" s="286" t="s">
        <v>560</v>
      </c>
      <c r="E60" s="286" t="s">
        <v>207</v>
      </c>
      <c r="F60" s="854"/>
      <c r="G60" s="262"/>
      <c r="H60" s="851"/>
      <c r="I60" s="286" t="s">
        <v>579</v>
      </c>
      <c r="J60" s="286" t="s">
        <v>607</v>
      </c>
      <c r="K60" s="286" t="s">
        <v>560</v>
      </c>
      <c r="L60" s="286" t="s">
        <v>581</v>
      </c>
      <c r="M60" s="854"/>
    </row>
    <row r="61" spans="1:13" ht="16.5" thickBot="1" x14ac:dyDescent="0.3">
      <c r="A61" s="851" t="s">
        <v>396</v>
      </c>
      <c r="B61" s="283" t="s">
        <v>547</v>
      </c>
      <c r="C61" s="283" t="s">
        <v>203</v>
      </c>
      <c r="D61" s="283" t="s">
        <v>203</v>
      </c>
      <c r="E61" s="283" t="s">
        <v>563</v>
      </c>
      <c r="F61" s="854"/>
      <c r="G61" s="262"/>
      <c r="H61" s="851" t="s">
        <v>396</v>
      </c>
      <c r="I61" s="283" t="s">
        <v>206</v>
      </c>
      <c r="J61" s="283" t="s">
        <v>204</v>
      </c>
      <c r="K61" s="283" t="s">
        <v>204</v>
      </c>
      <c r="L61" s="283" t="s">
        <v>206</v>
      </c>
      <c r="M61" s="854"/>
    </row>
    <row r="62" spans="1:13" ht="16.5" thickBot="1" x14ac:dyDescent="0.3">
      <c r="A62" s="851"/>
      <c r="B62" s="285" t="s">
        <v>601</v>
      </c>
      <c r="C62" s="285" t="s">
        <v>616</v>
      </c>
      <c r="D62" s="285" t="s">
        <v>617</v>
      </c>
      <c r="E62" s="285" t="s">
        <v>573</v>
      </c>
      <c r="F62" s="854"/>
      <c r="G62" s="262"/>
      <c r="H62" s="851"/>
      <c r="I62" s="285" t="s">
        <v>577</v>
      </c>
      <c r="J62" s="285" t="s">
        <v>618</v>
      </c>
      <c r="K62" s="285" t="s">
        <v>619</v>
      </c>
      <c r="L62" s="285" t="s">
        <v>577</v>
      </c>
      <c r="M62" s="854"/>
    </row>
    <row r="63" spans="1:13" ht="16.5" thickBot="1" x14ac:dyDescent="0.3">
      <c r="A63" s="851"/>
      <c r="B63" s="286" t="s">
        <v>579</v>
      </c>
      <c r="C63" s="286" t="s">
        <v>607</v>
      </c>
      <c r="D63" s="286" t="s">
        <v>560</v>
      </c>
      <c r="E63" s="286" t="s">
        <v>207</v>
      </c>
      <c r="F63" s="854"/>
      <c r="G63" s="262"/>
      <c r="H63" s="851"/>
      <c r="I63" s="286" t="s">
        <v>579</v>
      </c>
      <c r="J63" s="286" t="s">
        <v>607</v>
      </c>
      <c r="K63" s="286" t="s">
        <v>560</v>
      </c>
      <c r="L63" s="286" t="s">
        <v>581</v>
      </c>
      <c r="M63" s="854"/>
    </row>
  </sheetData>
  <mergeCells count="44">
    <mergeCell ref="A52:A54"/>
    <mergeCell ref="F52:F63"/>
    <mergeCell ref="H52:H54"/>
    <mergeCell ref="M52:M63"/>
    <mergeCell ref="A55:A57"/>
    <mergeCell ref="H55:H57"/>
    <mergeCell ref="A58:A60"/>
    <mergeCell ref="H58:H60"/>
    <mergeCell ref="A61:A63"/>
    <mergeCell ref="H61:H63"/>
    <mergeCell ref="A45:A47"/>
    <mergeCell ref="F45:F50"/>
    <mergeCell ref="H45:H47"/>
    <mergeCell ref="M45:M50"/>
    <mergeCell ref="A48:A50"/>
    <mergeCell ref="H48:H50"/>
    <mergeCell ref="A30:A32"/>
    <mergeCell ref="H30:H32"/>
    <mergeCell ref="A35:F35"/>
    <mergeCell ref="H35:M35"/>
    <mergeCell ref="A39:A41"/>
    <mergeCell ref="F39:F44"/>
    <mergeCell ref="H39:H41"/>
    <mergeCell ref="M39:M44"/>
    <mergeCell ref="A42:A44"/>
    <mergeCell ref="H42:H44"/>
    <mergeCell ref="A21:A23"/>
    <mergeCell ref="H21:H23"/>
    <mergeCell ref="A24:A26"/>
    <mergeCell ref="H24:H26"/>
    <mergeCell ref="A27:A29"/>
    <mergeCell ref="H27:H29"/>
    <mergeCell ref="A11:A13"/>
    <mergeCell ref="H11:H13"/>
    <mergeCell ref="A14:A16"/>
    <mergeCell ref="H14:H16"/>
    <mergeCell ref="A17:A19"/>
    <mergeCell ref="H17:H19"/>
    <mergeCell ref="A1:F1"/>
    <mergeCell ref="H1:M1"/>
    <mergeCell ref="A4:F4"/>
    <mergeCell ref="H4:M4"/>
    <mergeCell ref="A8:A10"/>
    <mergeCell ref="H8:H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0"/>
  <sheetViews>
    <sheetView workbookViewId="0">
      <selection sqref="A1:F1"/>
    </sheetView>
  </sheetViews>
  <sheetFormatPr defaultColWidth="11" defaultRowHeight="15.75" x14ac:dyDescent="0.25"/>
  <cols>
    <col min="1" max="1" width="11.5" style="705" customWidth="1"/>
    <col min="2" max="6" width="30" style="705" customWidth="1"/>
    <col min="7" max="7" width="2" style="705" customWidth="1"/>
    <col min="8" max="8" width="12.5" style="705" customWidth="1"/>
    <col min="9" max="13" width="31.875" style="705" customWidth="1"/>
  </cols>
  <sheetData>
    <row r="1" spans="1:13" ht="21.75" thickBot="1" x14ac:dyDescent="0.3">
      <c r="A1" s="859" t="s">
        <v>327</v>
      </c>
      <c r="B1" s="859"/>
      <c r="C1" s="859"/>
      <c r="D1" s="859"/>
      <c r="E1" s="859"/>
      <c r="F1" s="859"/>
      <c r="G1" s="702"/>
      <c r="H1" s="859" t="s">
        <v>328</v>
      </c>
      <c r="I1" s="859"/>
      <c r="J1" s="859"/>
      <c r="K1" s="859"/>
      <c r="L1" s="859"/>
      <c r="M1" s="859"/>
    </row>
    <row r="2" spans="1:13" x14ac:dyDescent="0.25">
      <c r="A2" s="703"/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</row>
    <row r="3" spans="1:13" ht="16.5" thickBot="1" x14ac:dyDescent="0.3">
      <c r="A3" s="704"/>
      <c r="B3" s="703"/>
      <c r="C3" s="703"/>
      <c r="D3" s="703"/>
      <c r="E3" s="703"/>
      <c r="F3" s="703"/>
      <c r="G3" s="703"/>
      <c r="H3" s="704"/>
      <c r="I3" s="703"/>
      <c r="J3" s="703"/>
      <c r="K3" s="703"/>
      <c r="L3" s="703"/>
      <c r="M3" s="703"/>
    </row>
    <row r="4" spans="1:13" x14ac:dyDescent="0.25">
      <c r="A4" s="857" t="s">
        <v>1441</v>
      </c>
      <c r="B4" s="857"/>
      <c r="C4" s="857"/>
      <c r="D4" s="857"/>
      <c r="E4" s="857"/>
      <c r="F4" s="857"/>
      <c r="H4" s="857" t="s">
        <v>1442</v>
      </c>
      <c r="I4" s="857"/>
      <c r="J4" s="857"/>
      <c r="K4" s="857"/>
      <c r="L4" s="857"/>
      <c r="M4" s="857"/>
    </row>
    <row r="5" spans="1:13" x14ac:dyDescent="0.25">
      <c r="A5" s="706"/>
      <c r="B5" s="707"/>
      <c r="C5" s="708">
        <v>1</v>
      </c>
      <c r="D5" s="709" t="s">
        <v>200</v>
      </c>
      <c r="E5" s="710"/>
      <c r="F5" s="711"/>
      <c r="H5" s="706"/>
      <c r="I5" s="707"/>
      <c r="J5" s="708">
        <v>1</v>
      </c>
      <c r="K5" s="709" t="s">
        <v>201</v>
      </c>
      <c r="L5" s="710"/>
      <c r="M5" s="711"/>
    </row>
    <row r="6" spans="1:13" ht="16.5" thickBot="1" x14ac:dyDescent="0.3">
      <c r="A6" s="712"/>
      <c r="B6" s="713"/>
      <c r="C6" s="714" t="s">
        <v>356</v>
      </c>
      <c r="D6" s="714" t="s">
        <v>1443</v>
      </c>
      <c r="E6" s="713"/>
      <c r="F6" s="715"/>
      <c r="G6" s="710"/>
      <c r="H6" s="716"/>
      <c r="I6" s="717"/>
      <c r="J6" s="714" t="s">
        <v>358</v>
      </c>
      <c r="K6" s="714" t="s">
        <v>1443</v>
      </c>
      <c r="L6" s="713"/>
      <c r="M6" s="718"/>
    </row>
    <row r="7" spans="1:13" ht="32.25" thickBot="1" x14ac:dyDescent="0.55000000000000004">
      <c r="A7" s="719" t="s">
        <v>202</v>
      </c>
      <c r="B7" s="720">
        <v>1</v>
      </c>
      <c r="C7" s="720">
        <v>2</v>
      </c>
      <c r="D7" s="720">
        <v>3</v>
      </c>
      <c r="E7" s="720">
        <v>4</v>
      </c>
      <c r="F7" s="720">
        <v>5</v>
      </c>
      <c r="G7" s="721"/>
      <c r="H7" s="719" t="s">
        <v>109</v>
      </c>
      <c r="I7" s="720">
        <v>1</v>
      </c>
      <c r="J7" s="720">
        <v>2</v>
      </c>
      <c r="K7" s="720">
        <v>3</v>
      </c>
      <c r="L7" s="720">
        <v>4</v>
      </c>
      <c r="M7" s="720">
        <v>5</v>
      </c>
    </row>
    <row r="8" spans="1:13" ht="16.5" thickBot="1" x14ac:dyDescent="0.3">
      <c r="A8" s="855" t="s">
        <v>359</v>
      </c>
      <c r="B8" s="860" t="s">
        <v>1463</v>
      </c>
      <c r="C8" s="724" t="s">
        <v>729</v>
      </c>
      <c r="D8" s="724" t="s">
        <v>729</v>
      </c>
      <c r="E8" s="724" t="s">
        <v>729</v>
      </c>
      <c r="F8" s="724" t="s">
        <v>729</v>
      </c>
      <c r="G8" s="703"/>
      <c r="H8" s="858" t="s">
        <v>359</v>
      </c>
      <c r="I8" s="723" t="s">
        <v>204</v>
      </c>
      <c r="J8" s="723" t="s">
        <v>857</v>
      </c>
      <c r="K8" s="723" t="s">
        <v>857</v>
      </c>
      <c r="L8" s="723" t="s">
        <v>857</v>
      </c>
      <c r="M8" s="723" t="s">
        <v>857</v>
      </c>
    </row>
    <row r="9" spans="1:13" ht="32.25" thickBot="1" x14ac:dyDescent="0.3">
      <c r="A9" s="855"/>
      <c r="B9" s="860"/>
      <c r="C9" s="726" t="s">
        <v>1689</v>
      </c>
      <c r="D9" s="726" t="s">
        <v>1690</v>
      </c>
      <c r="E9" s="726" t="s">
        <v>1691</v>
      </c>
      <c r="F9" s="726" t="s">
        <v>1692</v>
      </c>
      <c r="G9" s="703"/>
      <c r="H9" s="858"/>
      <c r="I9" s="736" t="s">
        <v>1464</v>
      </c>
      <c r="J9" s="726" t="s">
        <v>1693</v>
      </c>
      <c r="K9" s="726" t="s">
        <v>1694</v>
      </c>
      <c r="L9" s="726" t="s">
        <v>1695</v>
      </c>
      <c r="M9" s="727" t="s">
        <v>1696</v>
      </c>
    </row>
    <row r="10" spans="1:13" ht="16.5" thickBot="1" x14ac:dyDescent="0.3">
      <c r="A10" s="855"/>
      <c r="B10" s="728" t="s">
        <v>1443</v>
      </c>
      <c r="C10" s="729" t="s">
        <v>1454</v>
      </c>
      <c r="D10" s="729" t="s">
        <v>1454</v>
      </c>
      <c r="E10" s="729" t="s">
        <v>1454</v>
      </c>
      <c r="F10" s="729" t="s">
        <v>1454</v>
      </c>
      <c r="G10" s="703"/>
      <c r="H10" s="858"/>
      <c r="I10" s="728" t="s">
        <v>1465</v>
      </c>
      <c r="J10" s="728" t="s">
        <v>1697</v>
      </c>
      <c r="K10" s="728" t="s">
        <v>1697</v>
      </c>
      <c r="L10" s="728" t="s">
        <v>1697</v>
      </c>
      <c r="M10" s="728" t="s">
        <v>1697</v>
      </c>
    </row>
    <row r="11" spans="1:13" ht="16.5" thickBot="1" x14ac:dyDescent="0.3">
      <c r="A11" s="855" t="s">
        <v>373</v>
      </c>
      <c r="B11" s="860" t="s">
        <v>1466</v>
      </c>
      <c r="C11" s="723" t="s">
        <v>729</v>
      </c>
      <c r="D11" s="723" t="s">
        <v>729</v>
      </c>
      <c r="E11" s="723" t="s">
        <v>729</v>
      </c>
      <c r="F11" s="723" t="s">
        <v>729</v>
      </c>
      <c r="G11" s="703"/>
      <c r="H11" s="855" t="s">
        <v>373</v>
      </c>
      <c r="I11" s="723" t="s">
        <v>204</v>
      </c>
      <c r="J11" s="723" t="s">
        <v>857</v>
      </c>
      <c r="K11" s="723" t="s">
        <v>857</v>
      </c>
      <c r="L11" s="723" t="s">
        <v>857</v>
      </c>
      <c r="M11" s="723" t="s">
        <v>857</v>
      </c>
    </row>
    <row r="12" spans="1:13" ht="32.25" thickBot="1" x14ac:dyDescent="0.3">
      <c r="A12" s="855"/>
      <c r="B12" s="860"/>
      <c r="C12" s="727" t="s">
        <v>1689</v>
      </c>
      <c r="D12" s="727" t="s">
        <v>1698</v>
      </c>
      <c r="E12" s="727" t="s">
        <v>1699</v>
      </c>
      <c r="F12" s="726" t="s">
        <v>1692</v>
      </c>
      <c r="G12" s="703"/>
      <c r="H12" s="855"/>
      <c r="I12" s="726" t="s">
        <v>1467</v>
      </c>
      <c r="J12" s="726" t="s">
        <v>1693</v>
      </c>
      <c r="K12" s="726" t="s">
        <v>1694</v>
      </c>
      <c r="L12" s="726" t="s">
        <v>1695</v>
      </c>
      <c r="M12" s="727" t="s">
        <v>1696</v>
      </c>
    </row>
    <row r="13" spans="1:13" ht="16.5" thickBot="1" x14ac:dyDescent="0.3">
      <c r="A13" s="855"/>
      <c r="B13" s="728" t="s">
        <v>1443</v>
      </c>
      <c r="C13" s="729" t="s">
        <v>1454</v>
      </c>
      <c r="D13" s="729" t="s">
        <v>1454</v>
      </c>
      <c r="E13" s="729" t="s">
        <v>1454</v>
      </c>
      <c r="F13" s="729" t="s">
        <v>1454</v>
      </c>
      <c r="G13" s="703"/>
      <c r="H13" s="855"/>
      <c r="I13" s="728" t="s">
        <v>1465</v>
      </c>
      <c r="J13" s="728" t="s">
        <v>1697</v>
      </c>
      <c r="K13" s="728" t="s">
        <v>1697</v>
      </c>
      <c r="L13" s="728" t="s">
        <v>1697</v>
      </c>
      <c r="M13" s="728" t="s">
        <v>1697</v>
      </c>
    </row>
    <row r="14" spans="1:13" ht="16.5" thickBot="1" x14ac:dyDescent="0.3">
      <c r="A14" s="855" t="s">
        <v>376</v>
      </c>
      <c r="B14" s="724" t="s">
        <v>1444</v>
      </c>
      <c r="C14" s="724" t="s">
        <v>1445</v>
      </c>
      <c r="D14" s="724" t="s">
        <v>1446</v>
      </c>
      <c r="E14" s="724" t="s">
        <v>1447</v>
      </c>
      <c r="F14" s="724" t="s">
        <v>1448</v>
      </c>
      <c r="G14" s="703"/>
      <c r="H14" s="855" t="s">
        <v>376</v>
      </c>
      <c r="I14" s="724" t="s">
        <v>1449</v>
      </c>
      <c r="J14" s="724" t="s">
        <v>1450</v>
      </c>
      <c r="K14" s="724" t="s">
        <v>1451</v>
      </c>
      <c r="L14" s="724" t="s">
        <v>1452</v>
      </c>
      <c r="M14" s="724" t="s">
        <v>1453</v>
      </c>
    </row>
    <row r="15" spans="1:13" ht="16.5" thickBot="1" x14ac:dyDescent="0.3">
      <c r="A15" s="855"/>
      <c r="B15" s="726"/>
      <c r="C15" s="726"/>
      <c r="D15" s="726"/>
      <c r="E15" s="726"/>
      <c r="F15" s="726"/>
      <c r="G15" s="703"/>
      <c r="H15" s="855"/>
      <c r="I15" s="726"/>
      <c r="J15" s="726"/>
      <c r="K15" s="726"/>
      <c r="L15" s="726"/>
      <c r="M15" s="726"/>
    </row>
    <row r="16" spans="1:13" ht="16.5" thickBot="1" x14ac:dyDescent="0.3">
      <c r="A16" s="855"/>
      <c r="B16" s="729" t="s">
        <v>1454</v>
      </c>
      <c r="C16" s="729" t="s">
        <v>1454</v>
      </c>
      <c r="D16" s="729" t="s">
        <v>1454</v>
      </c>
      <c r="E16" s="729" t="s">
        <v>1454</v>
      </c>
      <c r="F16" s="729" t="s">
        <v>1454</v>
      </c>
      <c r="G16" s="703"/>
      <c r="H16" s="855"/>
      <c r="I16" s="729" t="s">
        <v>1697</v>
      </c>
      <c r="J16" s="729" t="s">
        <v>1697</v>
      </c>
      <c r="K16" s="729" t="s">
        <v>1697</v>
      </c>
      <c r="L16" s="729" t="s">
        <v>1697</v>
      </c>
      <c r="M16" s="729" t="s">
        <v>1697</v>
      </c>
    </row>
    <row r="17" spans="1:13" ht="16.5" thickBot="1" x14ac:dyDescent="0.3">
      <c r="A17" s="855" t="s">
        <v>382</v>
      </c>
      <c r="B17" s="724" t="s">
        <v>1444</v>
      </c>
      <c r="C17" s="724" t="s">
        <v>1445</v>
      </c>
      <c r="D17" s="724" t="s">
        <v>1446</v>
      </c>
      <c r="E17" s="724" t="s">
        <v>1447</v>
      </c>
      <c r="F17" s="724" t="s">
        <v>1448</v>
      </c>
      <c r="G17" s="703"/>
      <c r="H17" s="855" t="s">
        <v>382</v>
      </c>
      <c r="I17" s="724" t="s">
        <v>1449</v>
      </c>
      <c r="J17" s="724" t="s">
        <v>1450</v>
      </c>
      <c r="K17" s="724" t="s">
        <v>1451</v>
      </c>
      <c r="L17" s="724" t="s">
        <v>1452</v>
      </c>
      <c r="M17" s="724" t="s">
        <v>1453</v>
      </c>
    </row>
    <row r="18" spans="1:13" ht="16.5" thickBot="1" x14ac:dyDescent="0.3">
      <c r="A18" s="855"/>
      <c r="B18" s="726"/>
      <c r="C18" s="726"/>
      <c r="D18" s="726"/>
      <c r="E18" s="726"/>
      <c r="F18" s="726"/>
      <c r="G18" s="703"/>
      <c r="H18" s="855"/>
      <c r="I18" s="726"/>
      <c r="J18" s="726"/>
      <c r="K18" s="726"/>
      <c r="L18" s="726"/>
      <c r="M18" s="726"/>
    </row>
    <row r="19" spans="1:13" ht="16.5" thickBot="1" x14ac:dyDescent="0.3">
      <c r="A19" s="855"/>
      <c r="B19" s="729" t="s">
        <v>1454</v>
      </c>
      <c r="C19" s="729" t="s">
        <v>1454</v>
      </c>
      <c r="D19" s="729" t="s">
        <v>1454</v>
      </c>
      <c r="E19" s="729" t="s">
        <v>1454</v>
      </c>
      <c r="F19" s="729" t="s">
        <v>1454</v>
      </c>
      <c r="G19" s="703"/>
      <c r="H19" s="855"/>
      <c r="I19" s="729" t="s">
        <v>1697</v>
      </c>
      <c r="J19" s="729" t="s">
        <v>1697</v>
      </c>
      <c r="K19" s="729" t="s">
        <v>1697</v>
      </c>
      <c r="L19" s="729" t="s">
        <v>1697</v>
      </c>
      <c r="M19" s="729" t="s">
        <v>1697</v>
      </c>
    </row>
    <row r="20" spans="1:13" ht="16.5" thickBot="1" x14ac:dyDescent="0.3">
      <c r="A20" s="725" t="s">
        <v>386</v>
      </c>
      <c r="B20" s="730" t="s">
        <v>205</v>
      </c>
      <c r="C20" s="730" t="s">
        <v>205</v>
      </c>
      <c r="D20" s="730" t="s">
        <v>205</v>
      </c>
      <c r="E20" s="730" t="s">
        <v>205</v>
      </c>
      <c r="F20" s="730" t="s">
        <v>205</v>
      </c>
      <c r="G20" s="704"/>
      <c r="H20" s="725" t="s">
        <v>386</v>
      </c>
      <c r="I20" s="731" t="s">
        <v>208</v>
      </c>
      <c r="J20" s="722" t="s">
        <v>208</v>
      </c>
      <c r="K20" s="722" t="s">
        <v>208</v>
      </c>
      <c r="L20" s="722" t="s">
        <v>208</v>
      </c>
      <c r="M20" s="722" t="s">
        <v>208</v>
      </c>
    </row>
    <row r="21" spans="1:13" ht="16.5" thickBot="1" x14ac:dyDescent="0.3">
      <c r="A21" s="855" t="s">
        <v>387</v>
      </c>
      <c r="B21" s="724" t="s">
        <v>729</v>
      </c>
      <c r="C21" s="724" t="s">
        <v>1455</v>
      </c>
      <c r="D21" s="724" t="s">
        <v>1456</v>
      </c>
      <c r="E21" s="724" t="s">
        <v>1457</v>
      </c>
      <c r="F21" s="724" t="s">
        <v>1458</v>
      </c>
      <c r="G21" s="703"/>
      <c r="H21" s="856" t="s">
        <v>387</v>
      </c>
      <c r="I21" s="723" t="s">
        <v>857</v>
      </c>
      <c r="J21" s="724" t="s">
        <v>1459</v>
      </c>
      <c r="K21" s="724" t="s">
        <v>1460</v>
      </c>
      <c r="L21" s="724" t="s">
        <v>1461</v>
      </c>
      <c r="M21" s="724" t="s">
        <v>1462</v>
      </c>
    </row>
    <row r="22" spans="1:13" ht="16.5" thickBot="1" x14ac:dyDescent="0.3">
      <c r="A22" s="855"/>
      <c r="B22" s="726" t="s">
        <v>1789</v>
      </c>
      <c r="C22" s="726"/>
      <c r="D22" s="726"/>
      <c r="E22" s="726"/>
      <c r="F22" s="726"/>
      <c r="G22" s="703"/>
      <c r="H22" s="856"/>
      <c r="I22" s="736" t="s">
        <v>1790</v>
      </c>
      <c r="J22" s="726"/>
      <c r="K22" s="726"/>
      <c r="L22" s="726"/>
      <c r="M22" s="726"/>
    </row>
    <row r="23" spans="1:13" ht="16.5" thickBot="1" x14ac:dyDescent="0.3">
      <c r="A23" s="855"/>
      <c r="B23" s="729" t="s">
        <v>1454</v>
      </c>
      <c r="C23" s="729" t="s">
        <v>1454</v>
      </c>
      <c r="D23" s="729" t="s">
        <v>1454</v>
      </c>
      <c r="E23" s="729" t="s">
        <v>1454</v>
      </c>
      <c r="F23" s="729" t="s">
        <v>1454</v>
      </c>
      <c r="G23" s="703"/>
      <c r="H23" s="856"/>
      <c r="I23" s="728" t="s">
        <v>1697</v>
      </c>
      <c r="J23" s="729" t="s">
        <v>1697</v>
      </c>
      <c r="K23" s="729" t="s">
        <v>1697</v>
      </c>
      <c r="L23" s="729" t="s">
        <v>1697</v>
      </c>
      <c r="M23" s="729" t="s">
        <v>1697</v>
      </c>
    </row>
    <row r="24" spans="1:13" ht="16.5" thickBot="1" x14ac:dyDescent="0.3">
      <c r="A24" s="855" t="s">
        <v>390</v>
      </c>
      <c r="B24" s="723" t="s">
        <v>729</v>
      </c>
      <c r="C24" s="724" t="s">
        <v>1455</v>
      </c>
      <c r="D24" s="724" t="s">
        <v>1456</v>
      </c>
      <c r="E24" s="724" t="s">
        <v>1457</v>
      </c>
      <c r="F24" s="724" t="s">
        <v>1458</v>
      </c>
      <c r="G24" s="703"/>
      <c r="H24" s="855" t="s">
        <v>390</v>
      </c>
      <c r="I24" s="723" t="s">
        <v>857</v>
      </c>
      <c r="J24" s="724" t="s">
        <v>1459</v>
      </c>
      <c r="K24" s="724" t="s">
        <v>1460</v>
      </c>
      <c r="L24" s="724" t="s">
        <v>1461</v>
      </c>
      <c r="M24" s="724" t="s">
        <v>1462</v>
      </c>
    </row>
    <row r="25" spans="1:13" ht="16.5" thickBot="1" x14ac:dyDescent="0.3">
      <c r="A25" s="855"/>
      <c r="B25" s="726" t="s">
        <v>1789</v>
      </c>
      <c r="C25" s="726"/>
      <c r="D25" s="726"/>
      <c r="E25" s="726"/>
      <c r="F25" s="726"/>
      <c r="G25" s="703"/>
      <c r="H25" s="855"/>
      <c r="I25" s="736" t="s">
        <v>1790</v>
      </c>
      <c r="J25" s="726"/>
      <c r="K25" s="726"/>
      <c r="L25" s="726"/>
      <c r="M25" s="726"/>
    </row>
    <row r="26" spans="1:13" ht="16.5" thickBot="1" x14ac:dyDescent="0.3">
      <c r="A26" s="855"/>
      <c r="B26" s="729" t="s">
        <v>1454</v>
      </c>
      <c r="C26" s="729" t="s">
        <v>1454</v>
      </c>
      <c r="D26" s="729" t="s">
        <v>1454</v>
      </c>
      <c r="E26" s="729" t="s">
        <v>1454</v>
      </c>
      <c r="F26" s="729" t="s">
        <v>1454</v>
      </c>
      <c r="G26" s="703"/>
      <c r="H26" s="855"/>
      <c r="I26" s="728" t="s">
        <v>1697</v>
      </c>
      <c r="J26" s="729" t="s">
        <v>1697</v>
      </c>
      <c r="K26" s="729" t="s">
        <v>1697</v>
      </c>
      <c r="L26" s="729" t="s">
        <v>1697</v>
      </c>
      <c r="M26" s="729" t="s">
        <v>1697</v>
      </c>
    </row>
    <row r="27" spans="1:13" ht="16.5" thickBot="1" x14ac:dyDescent="0.3">
      <c r="A27" s="855" t="s">
        <v>393</v>
      </c>
      <c r="B27" s="723" t="s">
        <v>203</v>
      </c>
      <c r="C27" s="723" t="s">
        <v>203</v>
      </c>
      <c r="D27" s="724" t="s">
        <v>203</v>
      </c>
      <c r="E27" s="723" t="s">
        <v>203</v>
      </c>
      <c r="F27" s="723" t="s">
        <v>203</v>
      </c>
      <c r="G27" s="703"/>
      <c r="H27" s="855" t="s">
        <v>393</v>
      </c>
      <c r="I27" s="723" t="s">
        <v>204</v>
      </c>
      <c r="J27" s="723" t="s">
        <v>204</v>
      </c>
      <c r="K27" s="723" t="s">
        <v>204</v>
      </c>
      <c r="L27" s="723" t="s">
        <v>204</v>
      </c>
      <c r="M27" s="723" t="s">
        <v>204</v>
      </c>
    </row>
    <row r="28" spans="1:13" ht="32.25" thickBot="1" x14ac:dyDescent="0.3">
      <c r="A28" s="855"/>
      <c r="B28" s="726" t="s">
        <v>1468</v>
      </c>
      <c r="C28" s="726" t="s">
        <v>1469</v>
      </c>
      <c r="D28" s="726" t="s">
        <v>1470</v>
      </c>
      <c r="E28" s="726" t="s">
        <v>1471</v>
      </c>
      <c r="F28" s="726" t="s">
        <v>1472</v>
      </c>
      <c r="G28" s="703"/>
      <c r="H28" s="855"/>
      <c r="I28" s="726" t="s">
        <v>1473</v>
      </c>
      <c r="J28" s="726" t="s">
        <v>1474</v>
      </c>
      <c r="K28" s="726" t="s">
        <v>1475</v>
      </c>
      <c r="L28" s="726" t="s">
        <v>1476</v>
      </c>
      <c r="M28" s="726" t="s">
        <v>1477</v>
      </c>
    </row>
    <row r="29" spans="1:13" ht="16.5" thickBot="1" x14ac:dyDescent="0.3">
      <c r="A29" s="855"/>
      <c r="B29" s="728" t="s">
        <v>1478</v>
      </c>
      <c r="C29" s="728" t="s">
        <v>1479</v>
      </c>
      <c r="D29" s="728" t="s">
        <v>1480</v>
      </c>
      <c r="E29" s="728" t="s">
        <v>1481</v>
      </c>
      <c r="F29" s="728" t="s">
        <v>1482</v>
      </c>
      <c r="G29" s="703"/>
      <c r="H29" s="855"/>
      <c r="I29" s="728" t="s">
        <v>1478</v>
      </c>
      <c r="J29" s="728" t="s">
        <v>1479</v>
      </c>
      <c r="K29" s="728" t="s">
        <v>1483</v>
      </c>
      <c r="L29" s="728" t="s">
        <v>1484</v>
      </c>
      <c r="M29" s="728" t="s">
        <v>1485</v>
      </c>
    </row>
    <row r="30" spans="1:13" ht="16.5" thickBot="1" x14ac:dyDescent="0.3">
      <c r="A30" s="855" t="s">
        <v>396</v>
      </c>
      <c r="B30" s="723" t="s">
        <v>203</v>
      </c>
      <c r="C30" s="723" t="s">
        <v>203</v>
      </c>
      <c r="D30" s="723" t="s">
        <v>203</v>
      </c>
      <c r="E30" s="723" t="s">
        <v>203</v>
      </c>
      <c r="F30" s="723" t="s">
        <v>203</v>
      </c>
      <c r="G30" s="703"/>
      <c r="H30" s="855" t="s">
        <v>396</v>
      </c>
      <c r="I30" s="723" t="s">
        <v>204</v>
      </c>
      <c r="J30" s="723" t="s">
        <v>204</v>
      </c>
      <c r="K30" s="723" t="s">
        <v>204</v>
      </c>
      <c r="L30" s="723" t="s">
        <v>204</v>
      </c>
      <c r="M30" s="723" t="s">
        <v>204</v>
      </c>
    </row>
    <row r="31" spans="1:13" ht="32.25" thickBot="1" x14ac:dyDescent="0.3">
      <c r="A31" s="855"/>
      <c r="B31" s="726" t="s">
        <v>1486</v>
      </c>
      <c r="C31" s="726" t="s">
        <v>1487</v>
      </c>
      <c r="D31" s="726" t="s">
        <v>1488</v>
      </c>
      <c r="E31" s="726" t="s">
        <v>1489</v>
      </c>
      <c r="F31" s="726" t="s">
        <v>1490</v>
      </c>
      <c r="G31" s="703"/>
      <c r="H31" s="855"/>
      <c r="I31" s="726" t="s">
        <v>1491</v>
      </c>
      <c r="J31" s="726" t="s">
        <v>1492</v>
      </c>
      <c r="K31" s="726" t="s">
        <v>1493</v>
      </c>
      <c r="L31" s="726" t="s">
        <v>1494</v>
      </c>
      <c r="M31" s="726" t="s">
        <v>1495</v>
      </c>
    </row>
    <row r="32" spans="1:13" ht="16.5" thickBot="1" x14ac:dyDescent="0.3">
      <c r="A32" s="855"/>
      <c r="B32" s="728" t="s">
        <v>1478</v>
      </c>
      <c r="C32" s="728" t="s">
        <v>1496</v>
      </c>
      <c r="D32" s="728" t="s">
        <v>1480</v>
      </c>
      <c r="E32" s="728" t="s">
        <v>1481</v>
      </c>
      <c r="F32" s="728" t="s">
        <v>1482</v>
      </c>
      <c r="G32" s="703"/>
      <c r="H32" s="855"/>
      <c r="I32" s="728" t="s">
        <v>1478</v>
      </c>
      <c r="J32" s="728" t="s">
        <v>1479</v>
      </c>
      <c r="K32" s="728" t="s">
        <v>1791</v>
      </c>
      <c r="L32" s="728" t="s">
        <v>1484</v>
      </c>
      <c r="M32" s="728" t="s">
        <v>1485</v>
      </c>
    </row>
    <row r="33" spans="1:13" x14ac:dyDescent="0.25">
      <c r="A33" s="703"/>
      <c r="B33" s="703"/>
      <c r="C33" s="703"/>
      <c r="D33" s="703"/>
      <c r="E33" s="703"/>
      <c r="F33" s="703"/>
      <c r="G33" s="703"/>
      <c r="H33" s="704"/>
      <c r="I33" s="703"/>
      <c r="J33" s="703"/>
      <c r="K33" s="703"/>
      <c r="L33" s="703"/>
      <c r="M33" s="703"/>
    </row>
    <row r="34" spans="1:13" ht="16.5" thickBot="1" x14ac:dyDescent="0.3">
      <c r="A34" s="703"/>
      <c r="B34" s="703"/>
      <c r="C34" s="703"/>
      <c r="D34" s="703"/>
      <c r="E34" s="703"/>
      <c r="F34" s="703"/>
      <c r="G34" s="703"/>
      <c r="H34" s="704"/>
      <c r="I34" s="703"/>
      <c r="J34" s="703"/>
      <c r="K34" s="703"/>
      <c r="L34" s="703"/>
      <c r="M34" s="703"/>
    </row>
    <row r="35" spans="1:13" x14ac:dyDescent="0.25">
      <c r="A35" s="857" t="str">
        <f>A4</f>
        <v>ANESTEZİYOLOJİ VE REANİMASYON  STAJI</v>
      </c>
      <c r="B35" s="857"/>
      <c r="C35" s="857"/>
      <c r="D35" s="857"/>
      <c r="E35" s="857"/>
      <c r="F35" s="857"/>
      <c r="H35" s="857" t="str">
        <f>H4</f>
        <v>ANESTHESIOLOGY AND REANIMATION INTERNSHIP</v>
      </c>
      <c r="I35" s="857"/>
      <c r="J35" s="857"/>
      <c r="K35" s="857"/>
      <c r="L35" s="857"/>
      <c r="M35" s="857"/>
    </row>
    <row r="36" spans="1:13" x14ac:dyDescent="0.25">
      <c r="A36" s="706"/>
      <c r="B36" s="707"/>
      <c r="C36" s="708">
        <f>C5+1</f>
        <v>2</v>
      </c>
      <c r="D36" s="709" t="str">
        <f>D5</f>
        <v>HAFTA</v>
      </c>
      <c r="E36" s="710"/>
      <c r="F36" s="711"/>
      <c r="H36" s="706"/>
      <c r="I36" s="707"/>
      <c r="J36" s="708">
        <f>J5+1</f>
        <v>2</v>
      </c>
      <c r="K36" s="709" t="str">
        <f>K5</f>
        <v>WEEK</v>
      </c>
      <c r="L36" s="710"/>
      <c r="M36" s="711"/>
    </row>
    <row r="37" spans="1:13" ht="16.5" thickBot="1" x14ac:dyDescent="0.3">
      <c r="A37" s="712"/>
      <c r="B37" s="732"/>
      <c r="C37" s="732" t="str">
        <f>C6:H6</f>
        <v>Staj sorumlusu:</v>
      </c>
      <c r="D37" s="705" t="s">
        <v>1443</v>
      </c>
      <c r="E37" s="732"/>
      <c r="F37" s="733"/>
      <c r="G37" s="710"/>
      <c r="H37" s="712"/>
      <c r="I37" s="732"/>
      <c r="J37" s="732" t="str">
        <f>J6:O6</f>
        <v>Managers:</v>
      </c>
      <c r="K37" s="732" t="str">
        <f>K6:P6</f>
        <v>Prof.Dr. Abdulkadir BUT</v>
      </c>
      <c r="L37" s="732"/>
      <c r="M37" s="733"/>
    </row>
    <row r="38" spans="1:13" ht="16.5" thickBot="1" x14ac:dyDescent="0.3">
      <c r="A38" s="719" t="s">
        <v>202</v>
      </c>
      <c r="B38" s="734">
        <f>B7+5</f>
        <v>6</v>
      </c>
      <c r="C38" s="734">
        <f>C7+5</f>
        <v>7</v>
      </c>
      <c r="D38" s="720">
        <f>D7+5</f>
        <v>8</v>
      </c>
      <c r="E38" s="734">
        <f>E7+5</f>
        <v>9</v>
      </c>
      <c r="F38" s="734">
        <f>F7+5</f>
        <v>10</v>
      </c>
      <c r="G38" s="735"/>
      <c r="H38" s="719" t="s">
        <v>109</v>
      </c>
      <c r="I38" s="734">
        <f>I7+5</f>
        <v>6</v>
      </c>
      <c r="J38" s="734">
        <f>J7+5</f>
        <v>7</v>
      </c>
      <c r="K38" s="734">
        <f>K7+5</f>
        <v>8</v>
      </c>
      <c r="L38" s="734">
        <f>L7+5</f>
        <v>9</v>
      </c>
      <c r="M38" s="734">
        <f>M7+5</f>
        <v>10</v>
      </c>
    </row>
    <row r="39" spans="1:13" ht="16.5" thickBot="1" x14ac:dyDescent="0.3">
      <c r="A39" s="855" t="s">
        <v>359</v>
      </c>
      <c r="B39" s="724" t="s">
        <v>729</v>
      </c>
      <c r="C39" s="724" t="s">
        <v>729</v>
      </c>
      <c r="D39" s="724" t="s">
        <v>729</v>
      </c>
      <c r="E39" s="724" t="s">
        <v>729</v>
      </c>
      <c r="F39" s="724" t="s">
        <v>1700</v>
      </c>
      <c r="G39" s="703"/>
      <c r="H39" s="858" t="s">
        <v>359</v>
      </c>
      <c r="I39" s="723" t="s">
        <v>857</v>
      </c>
      <c r="J39" s="723" t="s">
        <v>857</v>
      </c>
      <c r="K39" s="723" t="s">
        <v>857</v>
      </c>
      <c r="L39" s="723" t="s">
        <v>857</v>
      </c>
      <c r="M39" s="724" t="s">
        <v>1701</v>
      </c>
    </row>
    <row r="40" spans="1:13" ht="32.25" thickBot="1" x14ac:dyDescent="0.3">
      <c r="A40" s="855"/>
      <c r="B40" s="726" t="s">
        <v>1702</v>
      </c>
      <c r="C40" s="726" t="s">
        <v>1703</v>
      </c>
      <c r="D40" s="727" t="s">
        <v>1704</v>
      </c>
      <c r="E40" s="727" t="s">
        <v>1704</v>
      </c>
      <c r="F40" s="726"/>
      <c r="G40" s="703"/>
      <c r="H40" s="858"/>
      <c r="I40" s="726" t="s">
        <v>1792</v>
      </c>
      <c r="J40" s="726" t="s">
        <v>1705</v>
      </c>
      <c r="K40" s="727" t="s">
        <v>1706</v>
      </c>
      <c r="L40" s="727" t="s">
        <v>1706</v>
      </c>
      <c r="M40" s="726"/>
    </row>
    <row r="41" spans="1:13" ht="16.5" thickBot="1" x14ac:dyDescent="0.3">
      <c r="A41" s="855"/>
      <c r="B41" s="729" t="s">
        <v>1454</v>
      </c>
      <c r="C41" s="729" t="s">
        <v>1454</v>
      </c>
      <c r="D41" s="729" t="s">
        <v>1454</v>
      </c>
      <c r="E41" s="729" t="s">
        <v>1454</v>
      </c>
      <c r="F41" s="729" t="s">
        <v>1454</v>
      </c>
      <c r="G41" s="703"/>
      <c r="H41" s="858"/>
      <c r="I41" s="728" t="s">
        <v>1697</v>
      </c>
      <c r="J41" s="728" t="s">
        <v>1697</v>
      </c>
      <c r="K41" s="728" t="s">
        <v>1697</v>
      </c>
      <c r="L41" s="728" t="s">
        <v>1697</v>
      </c>
      <c r="M41" s="729" t="s">
        <v>1697</v>
      </c>
    </row>
    <row r="42" spans="1:13" ht="16.5" thickBot="1" x14ac:dyDescent="0.3">
      <c r="A42" s="855" t="s">
        <v>373</v>
      </c>
      <c r="B42" s="723" t="s">
        <v>729</v>
      </c>
      <c r="C42" s="723" t="s">
        <v>729</v>
      </c>
      <c r="D42" s="723" t="s">
        <v>729</v>
      </c>
      <c r="E42" s="723" t="s">
        <v>729</v>
      </c>
      <c r="F42" s="724" t="s">
        <v>1700</v>
      </c>
      <c r="G42" s="703"/>
      <c r="H42" s="855" t="s">
        <v>373</v>
      </c>
      <c r="I42" s="723" t="s">
        <v>857</v>
      </c>
      <c r="J42" s="723" t="s">
        <v>857</v>
      </c>
      <c r="K42" s="723" t="s">
        <v>857</v>
      </c>
      <c r="L42" s="723" t="s">
        <v>857</v>
      </c>
      <c r="M42" s="724" t="s">
        <v>1701</v>
      </c>
    </row>
    <row r="43" spans="1:13" ht="32.25" thickBot="1" x14ac:dyDescent="0.3">
      <c r="A43" s="855"/>
      <c r="B43" s="727" t="s">
        <v>1702</v>
      </c>
      <c r="C43" s="727" t="s">
        <v>1703</v>
      </c>
      <c r="D43" s="727" t="s">
        <v>1704</v>
      </c>
      <c r="E43" s="727" t="s">
        <v>1704</v>
      </c>
      <c r="F43" s="726"/>
      <c r="G43" s="703"/>
      <c r="H43" s="855"/>
      <c r="I43" s="726" t="s">
        <v>1792</v>
      </c>
      <c r="J43" s="726" t="s">
        <v>1705</v>
      </c>
      <c r="K43" s="727" t="s">
        <v>1706</v>
      </c>
      <c r="L43" s="727" t="s">
        <v>1706</v>
      </c>
      <c r="M43" s="726"/>
    </row>
    <row r="44" spans="1:13" ht="16.5" thickBot="1" x14ac:dyDescent="0.3">
      <c r="A44" s="855"/>
      <c r="B44" s="729" t="s">
        <v>1454</v>
      </c>
      <c r="C44" s="729" t="s">
        <v>1454</v>
      </c>
      <c r="D44" s="729" t="s">
        <v>1454</v>
      </c>
      <c r="E44" s="729" t="s">
        <v>1454</v>
      </c>
      <c r="F44" s="729" t="s">
        <v>1454</v>
      </c>
      <c r="G44" s="703"/>
      <c r="H44" s="855"/>
      <c r="I44" s="728" t="s">
        <v>1697</v>
      </c>
      <c r="J44" s="728" t="s">
        <v>1697</v>
      </c>
      <c r="K44" s="728" t="s">
        <v>1697</v>
      </c>
      <c r="L44" s="728" t="s">
        <v>1697</v>
      </c>
      <c r="M44" s="729" t="s">
        <v>1697</v>
      </c>
    </row>
    <row r="45" spans="1:13" ht="16.5" thickBot="1" x14ac:dyDescent="0.3">
      <c r="A45" s="855" t="s">
        <v>376</v>
      </c>
      <c r="B45" s="724" t="s">
        <v>1497</v>
      </c>
      <c r="C45" s="736" t="s">
        <v>1498</v>
      </c>
      <c r="D45" s="736" t="s">
        <v>1499</v>
      </c>
      <c r="E45" s="736" t="s">
        <v>1500</v>
      </c>
      <c r="F45" s="724" t="s">
        <v>1700</v>
      </c>
      <c r="G45" s="703"/>
      <c r="H45" s="855" t="s">
        <v>376</v>
      </c>
      <c r="I45" s="724" t="s">
        <v>1501</v>
      </c>
      <c r="J45" s="724" t="s">
        <v>1502</v>
      </c>
      <c r="K45" s="724" t="s">
        <v>1503</v>
      </c>
      <c r="L45" s="724" t="s">
        <v>1504</v>
      </c>
      <c r="M45" s="724" t="s">
        <v>1701</v>
      </c>
    </row>
    <row r="46" spans="1:13" ht="16.5" thickBot="1" x14ac:dyDescent="0.3">
      <c r="A46" s="855"/>
      <c r="B46" s="726"/>
      <c r="C46" s="726"/>
      <c r="D46" s="726"/>
      <c r="E46" s="726"/>
      <c r="F46" s="726"/>
      <c r="G46" s="703"/>
      <c r="H46" s="855"/>
      <c r="I46" s="726"/>
      <c r="J46" s="726"/>
      <c r="K46" s="726"/>
      <c r="L46" s="726"/>
      <c r="M46" s="726"/>
    </row>
    <row r="47" spans="1:13" ht="16.5" thickBot="1" x14ac:dyDescent="0.3">
      <c r="A47" s="855"/>
      <c r="B47" s="729" t="s">
        <v>1454</v>
      </c>
      <c r="C47" s="729" t="s">
        <v>1454</v>
      </c>
      <c r="D47" s="729" t="s">
        <v>1454</v>
      </c>
      <c r="E47" s="729" t="s">
        <v>1454</v>
      </c>
      <c r="F47" s="729" t="s">
        <v>1454</v>
      </c>
      <c r="G47" s="703"/>
      <c r="H47" s="855"/>
      <c r="I47" s="729" t="s">
        <v>1697</v>
      </c>
      <c r="J47" s="729" t="s">
        <v>1697</v>
      </c>
      <c r="K47" s="729" t="s">
        <v>1697</v>
      </c>
      <c r="L47" s="729" t="s">
        <v>1697</v>
      </c>
      <c r="M47" s="729" t="s">
        <v>1697</v>
      </c>
    </row>
    <row r="48" spans="1:13" ht="16.5" thickBot="1" x14ac:dyDescent="0.3">
      <c r="A48" s="855" t="s">
        <v>382</v>
      </c>
      <c r="B48" s="724" t="s">
        <v>1497</v>
      </c>
      <c r="C48" s="724" t="s">
        <v>1498</v>
      </c>
      <c r="D48" s="724" t="s">
        <v>1499</v>
      </c>
      <c r="E48" s="724" t="s">
        <v>1500</v>
      </c>
      <c r="F48" s="724" t="s">
        <v>1700</v>
      </c>
      <c r="G48" s="703"/>
      <c r="H48" s="855" t="s">
        <v>382</v>
      </c>
      <c r="I48" s="724" t="s">
        <v>1501</v>
      </c>
      <c r="J48" s="724" t="s">
        <v>1502</v>
      </c>
      <c r="K48" s="724" t="s">
        <v>1503</v>
      </c>
      <c r="L48" s="724" t="s">
        <v>1504</v>
      </c>
      <c r="M48" s="724" t="s">
        <v>1701</v>
      </c>
    </row>
    <row r="49" spans="1:13" ht="16.5" thickBot="1" x14ac:dyDescent="0.3">
      <c r="A49" s="855"/>
      <c r="B49" s="726"/>
      <c r="C49" s="726"/>
      <c r="D49" s="726"/>
      <c r="E49" s="726"/>
      <c r="F49" s="726"/>
      <c r="G49" s="703"/>
      <c r="H49" s="855"/>
      <c r="I49" s="726"/>
      <c r="J49" s="726"/>
      <c r="K49" s="726"/>
      <c r="L49" s="726"/>
      <c r="M49" s="726"/>
    </row>
    <row r="50" spans="1:13" ht="16.5" thickBot="1" x14ac:dyDescent="0.3">
      <c r="A50" s="855"/>
      <c r="B50" s="729" t="s">
        <v>1454</v>
      </c>
      <c r="C50" s="729" t="s">
        <v>1454</v>
      </c>
      <c r="D50" s="729" t="s">
        <v>1454</v>
      </c>
      <c r="E50" s="729" t="s">
        <v>1454</v>
      </c>
      <c r="F50" s="729" t="s">
        <v>1454</v>
      </c>
      <c r="G50" s="703"/>
      <c r="H50" s="855"/>
      <c r="I50" s="729" t="s">
        <v>1697</v>
      </c>
      <c r="J50" s="729" t="s">
        <v>1697</v>
      </c>
      <c r="K50" s="729" t="s">
        <v>1697</v>
      </c>
      <c r="L50" s="729" t="s">
        <v>1697</v>
      </c>
      <c r="M50" s="729" t="s">
        <v>1697</v>
      </c>
    </row>
    <row r="51" spans="1:13" ht="16.5" thickBot="1" x14ac:dyDescent="0.3">
      <c r="A51" s="725" t="s">
        <v>386</v>
      </c>
      <c r="B51" s="722" t="s">
        <v>205</v>
      </c>
      <c r="C51" s="722" t="s">
        <v>205</v>
      </c>
      <c r="D51" s="722" t="s">
        <v>205</v>
      </c>
      <c r="E51" s="722" t="s">
        <v>205</v>
      </c>
      <c r="F51" s="722" t="s">
        <v>205</v>
      </c>
      <c r="G51" s="704"/>
      <c r="H51" s="725" t="s">
        <v>386</v>
      </c>
      <c r="I51" s="722" t="s">
        <v>208</v>
      </c>
      <c r="J51" s="722" t="s">
        <v>208</v>
      </c>
      <c r="K51" s="722" t="s">
        <v>208</v>
      </c>
      <c r="L51" s="722" t="s">
        <v>208</v>
      </c>
      <c r="M51" s="737"/>
    </row>
    <row r="52" spans="1:13" ht="48" thickBot="1" x14ac:dyDescent="0.3">
      <c r="A52" s="855" t="s">
        <v>387</v>
      </c>
      <c r="B52" s="724" t="s">
        <v>1505</v>
      </c>
      <c r="C52" s="724" t="s">
        <v>1506</v>
      </c>
      <c r="D52" s="724" t="s">
        <v>1507</v>
      </c>
      <c r="E52" s="724" t="s">
        <v>1700</v>
      </c>
      <c r="F52" s="723" t="s">
        <v>203</v>
      </c>
      <c r="G52" s="703"/>
      <c r="H52" s="856" t="s">
        <v>387</v>
      </c>
      <c r="I52" s="724" t="s">
        <v>1508</v>
      </c>
      <c r="J52" s="724" t="s">
        <v>1509</v>
      </c>
      <c r="K52" s="724" t="s">
        <v>1510</v>
      </c>
      <c r="L52" s="724" t="s">
        <v>1701</v>
      </c>
      <c r="M52" s="723" t="s">
        <v>204</v>
      </c>
    </row>
    <row r="53" spans="1:13" ht="16.5" thickBot="1" x14ac:dyDescent="0.3">
      <c r="A53" s="855"/>
      <c r="B53" s="726"/>
      <c r="C53" s="726"/>
      <c r="D53" s="726"/>
      <c r="E53" s="726"/>
      <c r="F53" s="726" t="s">
        <v>1511</v>
      </c>
      <c r="G53" s="703"/>
      <c r="H53" s="856"/>
      <c r="I53" s="726"/>
      <c r="J53" s="726"/>
      <c r="K53" s="726"/>
      <c r="L53" s="726"/>
      <c r="M53" s="726" t="s">
        <v>1512</v>
      </c>
    </row>
    <row r="54" spans="1:13" ht="16.5" thickBot="1" x14ac:dyDescent="0.3">
      <c r="A54" s="855"/>
      <c r="B54" s="729" t="s">
        <v>1513</v>
      </c>
      <c r="C54" s="729" t="s">
        <v>1513</v>
      </c>
      <c r="D54" s="729" t="s">
        <v>1454</v>
      </c>
      <c r="E54" s="729" t="s">
        <v>1454</v>
      </c>
      <c r="F54" s="728" t="s">
        <v>1514</v>
      </c>
      <c r="G54" s="703"/>
      <c r="H54" s="856"/>
      <c r="I54" s="729" t="s">
        <v>1697</v>
      </c>
      <c r="J54" s="729" t="s">
        <v>1697</v>
      </c>
      <c r="K54" s="729" t="s">
        <v>1697</v>
      </c>
      <c r="L54" s="729" t="s">
        <v>1697</v>
      </c>
      <c r="M54" s="728" t="s">
        <v>1515</v>
      </c>
    </row>
    <row r="55" spans="1:13" ht="48" thickBot="1" x14ac:dyDescent="0.3">
      <c r="A55" s="855" t="s">
        <v>390</v>
      </c>
      <c r="B55" s="724" t="s">
        <v>1505</v>
      </c>
      <c r="C55" s="724" t="s">
        <v>1506</v>
      </c>
      <c r="D55" s="724" t="s">
        <v>1507</v>
      </c>
      <c r="E55" s="724" t="s">
        <v>1700</v>
      </c>
      <c r="F55" s="723" t="s">
        <v>203</v>
      </c>
      <c r="G55" s="703"/>
      <c r="H55" s="855" t="s">
        <v>390</v>
      </c>
      <c r="I55" s="724" t="s">
        <v>1508</v>
      </c>
      <c r="J55" s="724" t="s">
        <v>1509</v>
      </c>
      <c r="K55" s="724" t="s">
        <v>1510</v>
      </c>
      <c r="L55" s="724" t="s">
        <v>1701</v>
      </c>
      <c r="M55" s="723" t="s">
        <v>204</v>
      </c>
    </row>
    <row r="56" spans="1:13" ht="32.25" thickBot="1" x14ac:dyDescent="0.3">
      <c r="A56" s="855"/>
      <c r="B56" s="726"/>
      <c r="C56" s="726"/>
      <c r="D56" s="726"/>
      <c r="E56" s="726"/>
      <c r="F56" s="726" t="s">
        <v>1516</v>
      </c>
      <c r="G56" s="703"/>
      <c r="H56" s="855"/>
      <c r="I56" s="726"/>
      <c r="J56" s="726"/>
      <c r="K56" s="726"/>
      <c r="L56" s="726"/>
      <c r="M56" s="726" t="s">
        <v>1517</v>
      </c>
    </row>
    <row r="57" spans="1:13" ht="16.5" thickBot="1" x14ac:dyDescent="0.3">
      <c r="A57" s="855"/>
      <c r="B57" s="729" t="s">
        <v>1513</v>
      </c>
      <c r="C57" s="729" t="s">
        <v>1513</v>
      </c>
      <c r="D57" s="729" t="s">
        <v>1454</v>
      </c>
      <c r="E57" s="729" t="s">
        <v>1454</v>
      </c>
      <c r="F57" s="728" t="s">
        <v>1518</v>
      </c>
      <c r="G57" s="703"/>
      <c r="H57" s="855"/>
      <c r="I57" s="729" t="s">
        <v>1697</v>
      </c>
      <c r="J57" s="729" t="s">
        <v>1697</v>
      </c>
      <c r="K57" s="729" t="s">
        <v>1697</v>
      </c>
      <c r="L57" s="729" t="s">
        <v>1697</v>
      </c>
      <c r="M57" s="728" t="s">
        <v>1515</v>
      </c>
    </row>
    <row r="58" spans="1:13" ht="16.5" thickBot="1" x14ac:dyDescent="0.3">
      <c r="A58" s="855" t="s">
        <v>393</v>
      </c>
      <c r="B58" s="723" t="s">
        <v>203</v>
      </c>
      <c r="C58" s="723" t="s">
        <v>203</v>
      </c>
      <c r="D58" s="724" t="s">
        <v>203</v>
      </c>
      <c r="E58" s="723" t="s">
        <v>203</v>
      </c>
      <c r="F58" s="738"/>
      <c r="G58" s="703"/>
      <c r="H58" s="855" t="s">
        <v>393</v>
      </c>
      <c r="I58" s="723" t="s">
        <v>204</v>
      </c>
      <c r="J58" s="723" t="s">
        <v>204</v>
      </c>
      <c r="K58" s="723" t="s">
        <v>204</v>
      </c>
      <c r="L58" s="723" t="s">
        <v>204</v>
      </c>
      <c r="M58" s="738"/>
    </row>
    <row r="59" spans="1:13" ht="32.25" thickBot="1" x14ac:dyDescent="0.3">
      <c r="A59" s="855"/>
      <c r="B59" s="726" t="s">
        <v>1519</v>
      </c>
      <c r="C59" s="726" t="s">
        <v>1520</v>
      </c>
      <c r="D59" s="726" t="s">
        <v>1192</v>
      </c>
      <c r="E59" s="726" t="s">
        <v>1521</v>
      </c>
      <c r="F59" s="739" t="s">
        <v>569</v>
      </c>
      <c r="G59" s="703"/>
      <c r="H59" s="855"/>
      <c r="I59" s="726" t="s">
        <v>1522</v>
      </c>
      <c r="J59" s="726" t="s">
        <v>1523</v>
      </c>
      <c r="K59" s="726" t="s">
        <v>1524</v>
      </c>
      <c r="L59" s="726" t="s">
        <v>1521</v>
      </c>
      <c r="M59" s="753" t="s">
        <v>1793</v>
      </c>
    </row>
    <row r="60" spans="1:13" ht="16.5" thickBot="1" x14ac:dyDescent="0.3">
      <c r="A60" s="855"/>
      <c r="B60" s="728" t="s">
        <v>1525</v>
      </c>
      <c r="C60" s="728" t="s">
        <v>1526</v>
      </c>
      <c r="D60" s="728" t="s">
        <v>1527</v>
      </c>
      <c r="E60" s="728" t="s">
        <v>1528</v>
      </c>
      <c r="F60" s="740"/>
      <c r="G60" s="703"/>
      <c r="H60" s="855"/>
      <c r="I60" s="728" t="s">
        <v>1525</v>
      </c>
      <c r="J60" s="728" t="s">
        <v>1526</v>
      </c>
      <c r="K60" s="728" t="s">
        <v>1529</v>
      </c>
      <c r="L60" s="728" t="s">
        <v>1530</v>
      </c>
      <c r="M60" s="740"/>
    </row>
    <row r="61" spans="1:13" ht="16.5" thickBot="1" x14ac:dyDescent="0.3">
      <c r="A61" s="855" t="s">
        <v>396</v>
      </c>
      <c r="B61" s="723" t="s">
        <v>203</v>
      </c>
      <c r="C61" s="723" t="s">
        <v>203</v>
      </c>
      <c r="D61" s="723" t="s">
        <v>203</v>
      </c>
      <c r="E61" s="723" t="s">
        <v>203</v>
      </c>
      <c r="F61" s="738"/>
      <c r="G61" s="703"/>
      <c r="H61" s="855" t="s">
        <v>396</v>
      </c>
      <c r="I61" s="723" t="s">
        <v>204</v>
      </c>
      <c r="J61" s="723" t="s">
        <v>204</v>
      </c>
      <c r="K61" s="723" t="s">
        <v>204</v>
      </c>
      <c r="L61" s="724" t="s">
        <v>204</v>
      </c>
      <c r="M61" s="738"/>
    </row>
    <row r="62" spans="1:13" ht="32.25" thickBot="1" x14ac:dyDescent="0.3">
      <c r="A62" s="855"/>
      <c r="B62" s="726" t="s">
        <v>1531</v>
      </c>
      <c r="C62" s="726" t="s">
        <v>1532</v>
      </c>
      <c r="D62" s="726" t="s">
        <v>1533</v>
      </c>
      <c r="E62" s="726" t="s">
        <v>1534</v>
      </c>
      <c r="F62" s="739" t="s">
        <v>661</v>
      </c>
      <c r="G62" s="703"/>
      <c r="H62" s="855"/>
      <c r="I62" s="726" t="s">
        <v>1535</v>
      </c>
      <c r="J62" s="726" t="s">
        <v>1532</v>
      </c>
      <c r="K62" s="726" t="s">
        <v>1192</v>
      </c>
      <c r="L62" s="726" t="s">
        <v>1536</v>
      </c>
      <c r="M62" s="753" t="s">
        <v>499</v>
      </c>
    </row>
    <row r="63" spans="1:13" ht="16.5" thickBot="1" x14ac:dyDescent="0.3">
      <c r="A63" s="855"/>
      <c r="B63" s="728" t="s">
        <v>1525</v>
      </c>
      <c r="C63" s="728" t="s">
        <v>1526</v>
      </c>
      <c r="D63" s="728" t="s">
        <v>1527</v>
      </c>
      <c r="E63" s="728" t="s">
        <v>1528</v>
      </c>
      <c r="F63" s="740"/>
      <c r="G63" s="703"/>
      <c r="H63" s="855"/>
      <c r="I63" s="728" t="s">
        <v>1525</v>
      </c>
      <c r="J63" s="728" t="s">
        <v>1526</v>
      </c>
      <c r="K63" s="728" t="s">
        <v>1529</v>
      </c>
      <c r="L63" s="728" t="s">
        <v>1530</v>
      </c>
      <c r="M63" s="740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</sheetData>
  <mergeCells count="40">
    <mergeCell ref="A17:A19"/>
    <mergeCell ref="H17:H19"/>
    <mergeCell ref="A1:F1"/>
    <mergeCell ref="H1:M1"/>
    <mergeCell ref="A4:F4"/>
    <mergeCell ref="H4:M4"/>
    <mergeCell ref="A8:A10"/>
    <mergeCell ref="B8:B9"/>
    <mergeCell ref="H8:H10"/>
    <mergeCell ref="A11:A13"/>
    <mergeCell ref="B11:B12"/>
    <mergeCell ref="H11:H13"/>
    <mergeCell ref="A14:A16"/>
    <mergeCell ref="H14:H16"/>
    <mergeCell ref="A21:A23"/>
    <mergeCell ref="H21:H23"/>
    <mergeCell ref="A24:A26"/>
    <mergeCell ref="H24:H26"/>
    <mergeCell ref="A27:A29"/>
    <mergeCell ref="H27:H29"/>
    <mergeCell ref="A30:A32"/>
    <mergeCell ref="H30:H32"/>
    <mergeCell ref="A35:F35"/>
    <mergeCell ref="H35:M35"/>
    <mergeCell ref="A39:A41"/>
    <mergeCell ref="H39:H41"/>
    <mergeCell ref="A42:A44"/>
    <mergeCell ref="H42:H44"/>
    <mergeCell ref="A45:A47"/>
    <mergeCell ref="H45:H47"/>
    <mergeCell ref="A48:A50"/>
    <mergeCell ref="H48:H50"/>
    <mergeCell ref="A61:A63"/>
    <mergeCell ref="H61:H63"/>
    <mergeCell ref="A52:A54"/>
    <mergeCell ref="H52:H54"/>
    <mergeCell ref="A55:A57"/>
    <mergeCell ref="H55:H57"/>
    <mergeCell ref="A58:A60"/>
    <mergeCell ref="H58:H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1"/>
  <sheetViews>
    <sheetView topLeftCell="A22" zoomScale="70" zoomScaleNormal="70" workbookViewId="0">
      <selection activeCell="E25" sqref="E25"/>
    </sheetView>
  </sheetViews>
  <sheetFormatPr defaultColWidth="11" defaultRowHeight="15.75" x14ac:dyDescent="0.25"/>
  <cols>
    <col min="1" max="1" width="2" style="297" customWidth="1"/>
    <col min="2" max="2" width="12" style="297" customWidth="1"/>
    <col min="3" max="3" width="30.375" style="297" customWidth="1"/>
    <col min="4" max="4" width="29.5" style="297" customWidth="1"/>
    <col min="5" max="5" width="29.875" style="297" customWidth="1"/>
    <col min="6" max="6" width="38.5" style="297" customWidth="1"/>
    <col min="7" max="7" width="45.5" style="297" customWidth="1"/>
    <col min="8" max="8" width="8.5" style="297"/>
    <col min="9" max="9" width="14.375" style="297" customWidth="1"/>
    <col min="10" max="10" width="29" style="297" customWidth="1"/>
    <col min="11" max="11" width="26.375" style="297" customWidth="1"/>
    <col min="12" max="12" width="28.5" style="297" customWidth="1"/>
    <col min="13" max="13" width="39.375" style="297" customWidth="1"/>
    <col min="14" max="14" width="36.5" style="297" customWidth="1"/>
  </cols>
  <sheetData>
    <row r="1" spans="2:14" ht="16.5" thickBot="1" x14ac:dyDescent="0.3">
      <c r="B1" s="871" t="s">
        <v>327</v>
      </c>
      <c r="C1" s="871"/>
      <c r="D1" s="871"/>
      <c r="E1" s="871"/>
      <c r="F1" s="871"/>
      <c r="G1" s="871"/>
      <c r="H1" s="293"/>
      <c r="I1" s="871" t="s">
        <v>620</v>
      </c>
      <c r="J1" s="871"/>
      <c r="K1" s="871"/>
      <c r="L1" s="871"/>
      <c r="M1" s="871"/>
      <c r="N1" s="871"/>
    </row>
    <row r="2" spans="2:14" ht="16.5" thickBot="1" x14ac:dyDescent="0.3">
      <c r="B2" s="294"/>
      <c r="C2" s="295"/>
      <c r="D2" s="295"/>
      <c r="E2" s="295"/>
      <c r="F2" s="295"/>
      <c r="G2" s="293"/>
      <c r="H2" s="293"/>
      <c r="I2" s="294"/>
      <c r="J2" s="295"/>
      <c r="K2" s="296"/>
      <c r="L2" s="295"/>
      <c r="M2" s="295"/>
      <c r="N2" s="295"/>
    </row>
    <row r="3" spans="2:14" x14ac:dyDescent="0.25">
      <c r="B3" s="868" t="s">
        <v>621</v>
      </c>
      <c r="C3" s="868"/>
      <c r="D3" s="868"/>
      <c r="E3" s="868"/>
      <c r="F3" s="868"/>
      <c r="G3" s="868"/>
      <c r="I3" s="868" t="s">
        <v>622</v>
      </c>
      <c r="J3" s="868"/>
      <c r="K3" s="868"/>
      <c r="L3" s="868"/>
      <c r="M3" s="868"/>
      <c r="N3" s="868"/>
    </row>
    <row r="4" spans="2:14" x14ac:dyDescent="0.25">
      <c r="B4" s="298"/>
      <c r="C4" s="299"/>
      <c r="D4" s="300">
        <v>1</v>
      </c>
      <c r="E4" s="301" t="s">
        <v>200</v>
      </c>
      <c r="F4" s="302"/>
      <c r="G4" s="303"/>
      <c r="I4" s="298"/>
      <c r="J4" s="299"/>
      <c r="K4" s="304">
        <v>1</v>
      </c>
      <c r="L4" s="301" t="s">
        <v>201</v>
      </c>
      <c r="M4" s="302"/>
      <c r="N4" s="303"/>
    </row>
    <row r="5" spans="2:14" ht="16.5" thickBot="1" x14ac:dyDescent="0.3">
      <c r="B5" s="305"/>
      <c r="C5" s="306"/>
      <c r="D5" s="306" t="s">
        <v>356</v>
      </c>
      <c r="E5" s="306" t="s">
        <v>623</v>
      </c>
      <c r="F5" s="306" t="s">
        <v>624</v>
      </c>
      <c r="G5" s="307"/>
      <c r="H5" s="293"/>
      <c r="I5" s="308"/>
      <c r="J5" s="296"/>
      <c r="K5" s="306" t="s">
        <v>358</v>
      </c>
      <c r="L5" s="306" t="s">
        <v>625</v>
      </c>
      <c r="M5" s="306" t="s">
        <v>624</v>
      </c>
      <c r="N5" s="309"/>
    </row>
    <row r="6" spans="2:14" ht="16.5" thickBot="1" x14ac:dyDescent="0.3">
      <c r="B6" s="310" t="s">
        <v>202</v>
      </c>
      <c r="C6" s="311">
        <v>1</v>
      </c>
      <c r="D6" s="311">
        <v>2</v>
      </c>
      <c r="E6" s="311">
        <v>3</v>
      </c>
      <c r="F6" s="311">
        <v>4</v>
      </c>
      <c r="G6" s="311">
        <v>5</v>
      </c>
      <c r="H6" s="312"/>
      <c r="I6" s="310" t="s">
        <v>109</v>
      </c>
      <c r="J6" s="311">
        <v>1</v>
      </c>
      <c r="K6" s="311">
        <v>2</v>
      </c>
      <c r="L6" s="311">
        <v>3</v>
      </c>
      <c r="M6" s="311">
        <v>4</v>
      </c>
      <c r="N6" s="311">
        <v>5</v>
      </c>
    </row>
    <row r="7" spans="2:14" ht="16.5" thickBot="1" x14ac:dyDescent="0.3">
      <c r="B7" s="861" t="s">
        <v>359</v>
      </c>
      <c r="C7" s="314" t="s">
        <v>626</v>
      </c>
      <c r="D7" s="314" t="s">
        <v>626</v>
      </c>
      <c r="E7" s="314" t="s">
        <v>626</v>
      </c>
      <c r="F7" s="314" t="s">
        <v>626</v>
      </c>
      <c r="G7" s="314" t="s">
        <v>626</v>
      </c>
      <c r="H7" s="293"/>
      <c r="I7" s="864" t="s">
        <v>359</v>
      </c>
      <c r="J7" s="314" t="s">
        <v>206</v>
      </c>
      <c r="K7" s="314" t="s">
        <v>206</v>
      </c>
      <c r="L7" s="314" t="s">
        <v>206</v>
      </c>
      <c r="M7" s="314" t="s">
        <v>206</v>
      </c>
      <c r="N7" s="314" t="s">
        <v>206</v>
      </c>
    </row>
    <row r="8" spans="2:14" ht="16.5" thickBot="1" x14ac:dyDescent="0.3">
      <c r="B8" s="861"/>
      <c r="C8" s="316"/>
      <c r="D8" s="316"/>
      <c r="E8" s="316"/>
      <c r="F8" s="316"/>
      <c r="G8" s="316"/>
      <c r="H8" s="293"/>
      <c r="I8" s="864"/>
      <c r="J8" s="316"/>
      <c r="K8" s="316"/>
      <c r="L8" s="316"/>
      <c r="M8" s="316"/>
      <c r="N8" s="316"/>
    </row>
    <row r="9" spans="2:14" ht="16.5" thickBot="1" x14ac:dyDescent="0.3">
      <c r="B9" s="861"/>
      <c r="C9" s="317"/>
      <c r="D9" s="317"/>
      <c r="E9" s="317"/>
      <c r="F9" s="317"/>
      <c r="G9" s="317"/>
      <c r="H9" s="293"/>
      <c r="I9" s="864"/>
      <c r="J9" s="317"/>
      <c r="K9" s="317"/>
      <c r="L9" s="317"/>
      <c r="M9" s="317"/>
      <c r="N9" s="317"/>
    </row>
    <row r="10" spans="2:14" ht="16.5" thickBot="1" x14ac:dyDescent="0.3">
      <c r="B10" s="861" t="s">
        <v>373</v>
      </c>
      <c r="C10" s="314" t="s">
        <v>626</v>
      </c>
      <c r="D10" s="314" t="s">
        <v>626</v>
      </c>
      <c r="E10" s="314" t="s">
        <v>626</v>
      </c>
      <c r="F10" s="314" t="s">
        <v>626</v>
      </c>
      <c r="G10" s="314" t="s">
        <v>626</v>
      </c>
      <c r="H10" s="293"/>
      <c r="I10" s="861" t="s">
        <v>373</v>
      </c>
      <c r="J10" s="314" t="s">
        <v>206</v>
      </c>
      <c r="K10" s="314" t="s">
        <v>206</v>
      </c>
      <c r="L10" s="314" t="s">
        <v>206</v>
      </c>
      <c r="M10" s="314" t="s">
        <v>206</v>
      </c>
      <c r="N10" s="314" t="s">
        <v>206</v>
      </c>
    </row>
    <row r="11" spans="2:14" ht="16.5" thickBot="1" x14ac:dyDescent="0.3">
      <c r="B11" s="861"/>
      <c r="C11" s="316"/>
      <c r="D11" s="316"/>
      <c r="E11" s="316"/>
      <c r="F11" s="316"/>
      <c r="G11" s="316"/>
      <c r="H11" s="293"/>
      <c r="I11" s="861"/>
      <c r="J11" s="316"/>
      <c r="K11" s="316"/>
      <c r="L11" s="316"/>
      <c r="M11" s="316"/>
      <c r="N11" s="316"/>
    </row>
    <row r="12" spans="2:14" ht="16.5" thickBot="1" x14ac:dyDescent="0.3">
      <c r="B12" s="861"/>
      <c r="C12" s="317"/>
      <c r="D12" s="317"/>
      <c r="E12" s="317"/>
      <c r="F12" s="317"/>
      <c r="G12" s="317"/>
      <c r="H12" s="293"/>
      <c r="I12" s="861"/>
      <c r="J12" s="317"/>
      <c r="K12" s="317"/>
      <c r="L12" s="317"/>
      <c r="M12" s="317"/>
      <c r="N12" s="317"/>
    </row>
    <row r="13" spans="2:14" ht="16.5" thickBot="1" x14ac:dyDescent="0.3">
      <c r="B13" s="861" t="s">
        <v>376</v>
      </c>
      <c r="C13" s="314" t="s">
        <v>626</v>
      </c>
      <c r="D13" s="314" t="s">
        <v>626</v>
      </c>
      <c r="E13" s="314" t="s">
        <v>626</v>
      </c>
      <c r="F13" s="314" t="s">
        <v>626</v>
      </c>
      <c r="G13" s="314" t="s">
        <v>626</v>
      </c>
      <c r="H13" s="293"/>
      <c r="I13" s="861" t="s">
        <v>376</v>
      </c>
      <c r="J13" s="314" t="s">
        <v>206</v>
      </c>
      <c r="K13" s="314" t="s">
        <v>206</v>
      </c>
      <c r="L13" s="314" t="s">
        <v>206</v>
      </c>
      <c r="M13" s="314" t="s">
        <v>206</v>
      </c>
      <c r="N13" s="314" t="s">
        <v>206</v>
      </c>
    </row>
    <row r="14" spans="2:14" ht="16.5" thickBot="1" x14ac:dyDescent="0.3">
      <c r="B14" s="861"/>
      <c r="C14" s="316"/>
      <c r="D14" s="316"/>
      <c r="E14" s="316"/>
      <c r="F14" s="316"/>
      <c r="G14" s="316"/>
      <c r="H14" s="293"/>
      <c r="I14" s="861"/>
      <c r="J14" s="316"/>
      <c r="K14" s="316"/>
      <c r="L14" s="316"/>
      <c r="M14" s="316"/>
      <c r="N14" s="316"/>
    </row>
    <row r="15" spans="2:14" ht="16.5" thickBot="1" x14ac:dyDescent="0.3">
      <c r="B15" s="861"/>
      <c r="C15" s="317"/>
      <c r="D15" s="317"/>
      <c r="E15" s="317"/>
      <c r="F15" s="317"/>
      <c r="G15" s="317"/>
      <c r="H15" s="293"/>
      <c r="I15" s="861"/>
      <c r="J15" s="317"/>
      <c r="K15" s="317"/>
      <c r="L15" s="317"/>
      <c r="M15" s="317"/>
      <c r="N15" s="317"/>
    </row>
    <row r="16" spans="2:14" ht="16.5" thickBot="1" x14ac:dyDescent="0.3">
      <c r="B16" s="861" t="s">
        <v>382</v>
      </c>
      <c r="C16" s="314" t="s">
        <v>626</v>
      </c>
      <c r="D16" s="314" t="s">
        <v>626</v>
      </c>
      <c r="E16" s="314" t="s">
        <v>626</v>
      </c>
      <c r="F16" s="314" t="s">
        <v>626</v>
      </c>
      <c r="G16" s="314" t="s">
        <v>626</v>
      </c>
      <c r="H16" s="293"/>
      <c r="I16" s="861" t="s">
        <v>382</v>
      </c>
      <c r="J16" s="314" t="s">
        <v>206</v>
      </c>
      <c r="K16" s="314" t="s">
        <v>206</v>
      </c>
      <c r="L16" s="314" t="s">
        <v>206</v>
      </c>
      <c r="M16" s="314" t="s">
        <v>206</v>
      </c>
      <c r="N16" s="314" t="s">
        <v>206</v>
      </c>
    </row>
    <row r="17" spans="2:14" ht="16.5" thickBot="1" x14ac:dyDescent="0.3">
      <c r="B17" s="861"/>
      <c r="C17" s="316"/>
      <c r="D17" s="316"/>
      <c r="E17" s="316"/>
      <c r="F17" s="316"/>
      <c r="G17" s="316"/>
      <c r="H17" s="293"/>
      <c r="I17" s="861"/>
      <c r="J17" s="316"/>
      <c r="K17" s="316"/>
      <c r="L17" s="316"/>
      <c r="M17" s="316"/>
      <c r="N17" s="316"/>
    </row>
    <row r="18" spans="2:14" ht="16.5" thickBot="1" x14ac:dyDescent="0.3">
      <c r="B18" s="861"/>
      <c r="C18" s="317"/>
      <c r="D18" s="317"/>
      <c r="E18" s="317"/>
      <c r="F18" s="317"/>
      <c r="G18" s="317"/>
      <c r="H18" s="293"/>
      <c r="I18" s="861"/>
      <c r="J18" s="317"/>
      <c r="K18" s="317"/>
      <c r="L18" s="317"/>
      <c r="M18" s="317"/>
      <c r="N18" s="317"/>
    </row>
    <row r="19" spans="2:14" ht="16.5" thickBot="1" x14ac:dyDescent="0.3">
      <c r="B19" s="315" t="s">
        <v>386</v>
      </c>
      <c r="C19" s="313" t="s">
        <v>205</v>
      </c>
      <c r="D19" s="313" t="s">
        <v>205</v>
      </c>
      <c r="E19" s="313" t="s">
        <v>205</v>
      </c>
      <c r="F19" s="313" t="s">
        <v>205</v>
      </c>
      <c r="G19" s="313" t="s">
        <v>205</v>
      </c>
      <c r="H19" s="318"/>
      <c r="I19" s="315" t="s">
        <v>386</v>
      </c>
      <c r="J19" s="313" t="s">
        <v>205</v>
      </c>
      <c r="K19" s="313" t="s">
        <v>205</v>
      </c>
      <c r="L19" s="313" t="s">
        <v>205</v>
      </c>
      <c r="M19" s="313" t="s">
        <v>205</v>
      </c>
      <c r="N19" s="313" t="s">
        <v>205</v>
      </c>
    </row>
    <row r="20" spans="2:14" ht="16.5" thickBot="1" x14ac:dyDescent="0.3">
      <c r="B20" s="861" t="s">
        <v>387</v>
      </c>
      <c r="C20" s="319" t="s">
        <v>627</v>
      </c>
      <c r="D20" s="320" t="s">
        <v>628</v>
      </c>
      <c r="E20" s="321" t="s">
        <v>629</v>
      </c>
      <c r="F20" s="321" t="s">
        <v>630</v>
      </c>
      <c r="G20" s="321" t="s">
        <v>631</v>
      </c>
      <c r="H20" s="293"/>
      <c r="I20" s="865" t="s">
        <v>387</v>
      </c>
      <c r="J20" s="322" t="s">
        <v>632</v>
      </c>
      <c r="K20" s="321" t="s">
        <v>633</v>
      </c>
      <c r="L20" s="323" t="s">
        <v>634</v>
      </c>
      <c r="M20" s="323" t="s">
        <v>635</v>
      </c>
      <c r="N20" s="322" t="s">
        <v>636</v>
      </c>
    </row>
    <row r="21" spans="2:14" ht="16.5" thickBot="1" x14ac:dyDescent="0.3">
      <c r="B21" s="861"/>
      <c r="C21" s="324" t="s">
        <v>637</v>
      </c>
      <c r="D21" s="324" t="s">
        <v>638</v>
      </c>
      <c r="E21" s="321" t="s">
        <v>639</v>
      </c>
      <c r="F21" s="324" t="s">
        <v>640</v>
      </c>
      <c r="G21" s="324" t="s">
        <v>641</v>
      </c>
      <c r="H21" s="293"/>
      <c r="I21" s="865"/>
      <c r="J21" s="324" t="s">
        <v>642</v>
      </c>
      <c r="K21" s="324" t="s">
        <v>638</v>
      </c>
      <c r="L21" s="321" t="s">
        <v>639</v>
      </c>
      <c r="M21" s="324" t="s">
        <v>640</v>
      </c>
      <c r="N21" s="325" t="s">
        <v>641</v>
      </c>
    </row>
    <row r="22" spans="2:14" ht="16.5" thickBot="1" x14ac:dyDescent="0.3">
      <c r="B22" s="861" t="s">
        <v>390</v>
      </c>
      <c r="C22" s="319" t="s">
        <v>627</v>
      </c>
      <c r="D22" s="320" t="s">
        <v>628</v>
      </c>
      <c r="E22" s="326" t="s">
        <v>629</v>
      </c>
      <c r="F22" s="327" t="s">
        <v>630</v>
      </c>
      <c r="G22" s="321" t="s">
        <v>631</v>
      </c>
      <c r="H22" s="293"/>
      <c r="I22" s="861" t="s">
        <v>390</v>
      </c>
      <c r="J22" s="322" t="s">
        <v>632</v>
      </c>
      <c r="K22" s="321" t="s">
        <v>633</v>
      </c>
      <c r="L22" s="323" t="s">
        <v>634</v>
      </c>
      <c r="M22" s="323" t="s">
        <v>635</v>
      </c>
      <c r="N22" s="319" t="s">
        <v>636</v>
      </c>
    </row>
    <row r="23" spans="2:14" ht="16.5" thickBot="1" x14ac:dyDescent="0.3">
      <c r="B23" s="861"/>
      <c r="C23" s="321" t="s">
        <v>637</v>
      </c>
      <c r="D23" s="328" t="s">
        <v>638</v>
      </c>
      <c r="E23" s="329" t="s">
        <v>639</v>
      </c>
      <c r="F23" s="327" t="s">
        <v>640</v>
      </c>
      <c r="G23" s="324" t="s">
        <v>641</v>
      </c>
      <c r="H23" s="293"/>
      <c r="I23" s="861"/>
      <c r="J23" s="321" t="s">
        <v>642</v>
      </c>
      <c r="K23" s="328" t="s">
        <v>638</v>
      </c>
      <c r="L23" s="321" t="s">
        <v>639</v>
      </c>
      <c r="M23" s="327" t="s">
        <v>640</v>
      </c>
      <c r="N23" s="324" t="s">
        <v>641</v>
      </c>
    </row>
    <row r="24" spans="2:14" ht="16.5" thickBot="1" x14ac:dyDescent="0.3">
      <c r="B24" s="865" t="s">
        <v>393</v>
      </c>
      <c r="C24" s="866" t="s">
        <v>627</v>
      </c>
      <c r="D24" s="869" t="s">
        <v>643</v>
      </c>
      <c r="E24" s="330" t="s">
        <v>629</v>
      </c>
      <c r="F24" s="326" t="s">
        <v>644</v>
      </c>
      <c r="G24" s="331" t="s">
        <v>645</v>
      </c>
      <c r="H24" s="293"/>
      <c r="I24" s="865" t="s">
        <v>393</v>
      </c>
      <c r="J24" s="323" t="s">
        <v>632</v>
      </c>
      <c r="K24" s="322" t="s">
        <v>646</v>
      </c>
      <c r="L24" s="332" t="s">
        <v>634</v>
      </c>
      <c r="M24" s="333" t="s">
        <v>647</v>
      </c>
      <c r="N24" s="319" t="s">
        <v>648</v>
      </c>
    </row>
    <row r="25" spans="2:14" ht="16.5" thickBot="1" x14ac:dyDescent="0.3">
      <c r="B25" s="865"/>
      <c r="C25" s="867"/>
      <c r="D25" s="870"/>
      <c r="E25" s="330"/>
      <c r="F25" s="334"/>
      <c r="G25" s="327"/>
      <c r="H25" s="293"/>
      <c r="I25" s="865"/>
      <c r="J25" s="321"/>
      <c r="K25" s="335"/>
      <c r="L25" s="334"/>
      <c r="M25" s="327"/>
      <c r="N25" s="321"/>
    </row>
    <row r="26" spans="2:14" ht="16.5" thickBot="1" x14ac:dyDescent="0.3">
      <c r="B26" s="865"/>
      <c r="C26" s="334" t="s">
        <v>642</v>
      </c>
      <c r="D26" s="327" t="s">
        <v>639</v>
      </c>
      <c r="E26" s="330" t="s">
        <v>639</v>
      </c>
      <c r="F26" s="329" t="s">
        <v>640</v>
      </c>
      <c r="G26" s="325" t="s">
        <v>642</v>
      </c>
      <c r="H26" s="293"/>
      <c r="I26" s="865"/>
      <c r="J26" s="324" t="s">
        <v>642</v>
      </c>
      <c r="K26" s="336" t="s">
        <v>642</v>
      </c>
      <c r="L26" s="329" t="s">
        <v>639</v>
      </c>
      <c r="M26" s="325" t="s">
        <v>640</v>
      </c>
      <c r="N26" s="324" t="s">
        <v>642</v>
      </c>
    </row>
    <row r="27" spans="2:14" ht="16.5" thickBot="1" x14ac:dyDescent="0.3">
      <c r="B27" s="865" t="s">
        <v>396</v>
      </c>
      <c r="C27" s="866" t="s">
        <v>649</v>
      </c>
      <c r="D27" s="866" t="s">
        <v>650</v>
      </c>
      <c r="E27" s="331" t="s">
        <v>651</v>
      </c>
      <c r="F27" s="321" t="s">
        <v>652</v>
      </c>
      <c r="G27" s="319" t="s">
        <v>645</v>
      </c>
      <c r="H27" s="293"/>
      <c r="I27" s="861" t="s">
        <v>396</v>
      </c>
      <c r="J27" s="321" t="s">
        <v>653</v>
      </c>
      <c r="K27" s="319" t="s">
        <v>654</v>
      </c>
      <c r="L27" s="321" t="s">
        <v>655</v>
      </c>
      <c r="M27" s="319" t="s">
        <v>656</v>
      </c>
      <c r="N27" s="319" t="s">
        <v>648</v>
      </c>
    </row>
    <row r="28" spans="2:14" ht="16.5" thickBot="1" x14ac:dyDescent="0.3">
      <c r="B28" s="865"/>
      <c r="C28" s="867"/>
      <c r="D28" s="867"/>
      <c r="E28" s="327"/>
      <c r="F28" s="321"/>
      <c r="G28" s="321"/>
      <c r="H28" s="293"/>
      <c r="I28" s="861"/>
      <c r="J28" s="321"/>
      <c r="K28" s="321"/>
      <c r="L28" s="321"/>
      <c r="M28" s="321"/>
      <c r="N28" s="321"/>
    </row>
    <row r="29" spans="2:14" ht="16.5" thickBot="1" x14ac:dyDescent="0.3">
      <c r="B29" s="865"/>
      <c r="C29" s="329" t="s">
        <v>642</v>
      </c>
      <c r="D29" s="329" t="s">
        <v>642</v>
      </c>
      <c r="E29" s="325" t="s">
        <v>638</v>
      </c>
      <c r="F29" s="324" t="s">
        <v>640</v>
      </c>
      <c r="G29" s="324" t="s">
        <v>642</v>
      </c>
      <c r="H29" s="293"/>
      <c r="I29" s="861"/>
      <c r="J29" s="321" t="s">
        <v>642</v>
      </c>
      <c r="K29" s="321" t="s">
        <v>642</v>
      </c>
      <c r="L29" s="321" t="s">
        <v>638</v>
      </c>
      <c r="M29" s="321" t="s">
        <v>640</v>
      </c>
      <c r="N29" s="321" t="s">
        <v>642</v>
      </c>
    </row>
    <row r="30" spans="2:14" x14ac:dyDescent="0.25">
      <c r="B30" s="293"/>
      <c r="C30" s="293"/>
      <c r="D30" s="293"/>
      <c r="E30" s="293"/>
      <c r="F30" s="293"/>
      <c r="G30" s="293"/>
      <c r="H30" s="293"/>
      <c r="I30" s="318"/>
      <c r="J30" s="293"/>
      <c r="K30" s="293"/>
      <c r="L30" s="293"/>
      <c r="M30" s="293"/>
      <c r="N30" s="293"/>
    </row>
    <row r="31" spans="2:14" ht="16.5" thickBot="1" x14ac:dyDescent="0.3">
      <c r="B31" s="293"/>
      <c r="C31" s="293"/>
      <c r="D31" s="293"/>
      <c r="E31" s="293"/>
      <c r="F31" s="293"/>
      <c r="G31" s="293"/>
      <c r="H31" s="293"/>
      <c r="I31" s="318"/>
      <c r="J31" s="293"/>
      <c r="K31" s="337"/>
      <c r="L31" s="293"/>
      <c r="M31" s="293"/>
      <c r="N31" s="293"/>
    </row>
    <row r="32" spans="2:14" x14ac:dyDescent="0.25">
      <c r="B32" s="868" t="str">
        <f>B3</f>
        <v>ÇOCUK CERRAHİ STAJI</v>
      </c>
      <c r="C32" s="868"/>
      <c r="D32" s="868"/>
      <c r="E32" s="868"/>
      <c r="F32" s="868"/>
      <c r="G32" s="868"/>
      <c r="I32" s="868" t="str">
        <f>I3</f>
        <v>PEDIATRICS SURGERY INTERNSHIP</v>
      </c>
      <c r="J32" s="868"/>
      <c r="K32" s="868"/>
      <c r="L32" s="868"/>
      <c r="M32" s="868"/>
      <c r="N32" s="868"/>
    </row>
    <row r="33" spans="2:14" x14ac:dyDescent="0.25">
      <c r="B33" s="298"/>
      <c r="C33" s="299"/>
      <c r="D33" s="300">
        <f>D4+1</f>
        <v>2</v>
      </c>
      <c r="E33" s="301" t="str">
        <f>E4</f>
        <v>HAFTA</v>
      </c>
      <c r="F33" s="302"/>
      <c r="G33" s="303"/>
      <c r="I33" s="298"/>
      <c r="J33" s="299"/>
      <c r="K33" s="304">
        <f>K4+1</f>
        <v>2</v>
      </c>
      <c r="L33" s="301" t="str">
        <f>L4</f>
        <v>WEEK</v>
      </c>
      <c r="M33" s="302"/>
      <c r="N33" s="303"/>
    </row>
    <row r="34" spans="2:14" ht="16.5" thickBot="1" x14ac:dyDescent="0.3">
      <c r="B34" s="305"/>
      <c r="C34" s="338"/>
      <c r="D34" s="338" t="str">
        <f>D5:I5</f>
        <v>Staj sorumlusu:</v>
      </c>
      <c r="E34" s="338" t="str">
        <f>E5:J5</f>
        <v>Doç.Dr.Ahmet ERTÜRK</v>
      </c>
      <c r="F34" s="338" t="str">
        <f>F5:K5</f>
        <v>Dr. B</v>
      </c>
      <c r="G34" s="339"/>
      <c r="H34" s="293"/>
      <c r="I34" s="305"/>
      <c r="J34" s="338"/>
      <c r="K34" s="338" t="str">
        <f>K5:P5</f>
        <v>Managers:</v>
      </c>
      <c r="L34" s="338" t="str">
        <f>L5:Q5</f>
        <v>Dr. Can İhsan ÖZTORUN</v>
      </c>
      <c r="M34" s="338" t="str">
        <f>M5:R5</f>
        <v>Dr. B</v>
      </c>
      <c r="N34" s="339"/>
    </row>
    <row r="35" spans="2:14" ht="16.5" thickBot="1" x14ac:dyDescent="0.3">
      <c r="B35" s="310" t="s">
        <v>202</v>
      </c>
      <c r="C35" s="340">
        <f>C6+5</f>
        <v>6</v>
      </c>
      <c r="D35" s="340">
        <f>D6+5</f>
        <v>7</v>
      </c>
      <c r="E35" s="340">
        <f>E6+5</f>
        <v>8</v>
      </c>
      <c r="F35" s="340">
        <f>F6+5</f>
        <v>9</v>
      </c>
      <c r="G35" s="340">
        <f>G6+5</f>
        <v>10</v>
      </c>
      <c r="H35" s="341"/>
      <c r="I35" s="310" t="s">
        <v>109</v>
      </c>
      <c r="J35" s="340">
        <f>J6+5</f>
        <v>6</v>
      </c>
      <c r="K35" s="340">
        <f>K6+5</f>
        <v>7</v>
      </c>
      <c r="L35" s="340">
        <f>L6+5</f>
        <v>8</v>
      </c>
      <c r="M35" s="340">
        <f>M6+5</f>
        <v>9</v>
      </c>
      <c r="N35" s="340">
        <f>N6+5</f>
        <v>10</v>
      </c>
    </row>
    <row r="36" spans="2:14" ht="16.5" thickBot="1" x14ac:dyDescent="0.3">
      <c r="B36" s="861" t="s">
        <v>359</v>
      </c>
      <c r="C36" s="314" t="s">
        <v>626</v>
      </c>
      <c r="D36" s="314" t="s">
        <v>626</v>
      </c>
      <c r="E36" s="314" t="s">
        <v>626</v>
      </c>
      <c r="F36" s="314" t="s">
        <v>626</v>
      </c>
      <c r="G36" s="342" t="s">
        <v>209</v>
      </c>
      <c r="H36" s="293"/>
      <c r="I36" s="864" t="s">
        <v>359</v>
      </c>
      <c r="J36" s="314" t="s">
        <v>206</v>
      </c>
      <c r="K36" s="314" t="s">
        <v>206</v>
      </c>
      <c r="L36" s="314" t="s">
        <v>206</v>
      </c>
      <c r="M36" s="314" t="s">
        <v>206</v>
      </c>
      <c r="N36" s="314" t="s">
        <v>206</v>
      </c>
    </row>
    <row r="37" spans="2:14" ht="16.5" thickBot="1" x14ac:dyDescent="0.3">
      <c r="B37" s="861"/>
      <c r="C37" s="316"/>
      <c r="D37" s="316"/>
      <c r="E37" s="316"/>
      <c r="F37" s="316"/>
      <c r="G37" s="316"/>
      <c r="H37" s="293"/>
      <c r="I37" s="864"/>
      <c r="J37" s="316"/>
      <c r="K37" s="316"/>
      <c r="L37" s="316"/>
      <c r="M37" s="316"/>
      <c r="N37" s="316"/>
    </row>
    <row r="38" spans="2:14" ht="16.5" thickBot="1" x14ac:dyDescent="0.3">
      <c r="B38" s="861"/>
      <c r="C38" s="317"/>
      <c r="D38" s="317"/>
      <c r="E38" s="317"/>
      <c r="F38" s="317"/>
      <c r="G38" s="317"/>
      <c r="H38" s="293"/>
      <c r="I38" s="864"/>
      <c r="J38" s="317"/>
      <c r="K38" s="317"/>
      <c r="L38" s="317"/>
      <c r="M38" s="317"/>
      <c r="N38" s="317"/>
    </row>
    <row r="39" spans="2:14" ht="16.5" thickBot="1" x14ac:dyDescent="0.3">
      <c r="B39" s="861" t="s">
        <v>373</v>
      </c>
      <c r="C39" s="314" t="s">
        <v>626</v>
      </c>
      <c r="D39" s="314" t="s">
        <v>626</v>
      </c>
      <c r="E39" s="314" t="s">
        <v>626</v>
      </c>
      <c r="F39" s="314" t="s">
        <v>626</v>
      </c>
      <c r="G39" s="314"/>
      <c r="H39" s="293"/>
      <c r="I39" s="861" t="s">
        <v>373</v>
      </c>
      <c r="J39" s="314" t="s">
        <v>206</v>
      </c>
      <c r="K39" s="314" t="s">
        <v>206</v>
      </c>
      <c r="L39" s="314" t="s">
        <v>206</v>
      </c>
      <c r="M39" s="314" t="s">
        <v>206</v>
      </c>
      <c r="N39" s="314" t="s">
        <v>206</v>
      </c>
    </row>
    <row r="40" spans="2:14" ht="16.5" thickBot="1" x14ac:dyDescent="0.3">
      <c r="B40" s="861"/>
      <c r="C40" s="316"/>
      <c r="D40" s="316"/>
      <c r="E40" s="316"/>
      <c r="F40" s="316"/>
      <c r="G40" s="316"/>
      <c r="H40" s="293"/>
      <c r="I40" s="861"/>
      <c r="J40" s="316"/>
      <c r="K40" s="316"/>
      <c r="L40" s="316"/>
      <c r="M40" s="316"/>
      <c r="N40" s="316"/>
    </row>
    <row r="41" spans="2:14" ht="16.5" thickBot="1" x14ac:dyDescent="0.3">
      <c r="B41" s="861"/>
      <c r="C41" s="317"/>
      <c r="D41" s="317"/>
      <c r="E41" s="317"/>
      <c r="F41" s="317"/>
      <c r="G41" s="317"/>
      <c r="H41" s="293"/>
      <c r="I41" s="861"/>
      <c r="J41" s="317"/>
      <c r="K41" s="317"/>
      <c r="L41" s="317"/>
      <c r="M41" s="317"/>
      <c r="N41" s="317"/>
    </row>
    <row r="42" spans="2:14" ht="16.5" thickBot="1" x14ac:dyDescent="0.3">
      <c r="B42" s="861" t="s">
        <v>376</v>
      </c>
      <c r="C42" s="314" t="s">
        <v>626</v>
      </c>
      <c r="D42" s="314" t="s">
        <v>626</v>
      </c>
      <c r="E42" s="314" t="s">
        <v>626</v>
      </c>
      <c r="F42" s="314" t="s">
        <v>626</v>
      </c>
      <c r="G42" s="314"/>
      <c r="H42" s="293"/>
      <c r="I42" s="861" t="s">
        <v>376</v>
      </c>
      <c r="J42" s="314" t="s">
        <v>206</v>
      </c>
      <c r="K42" s="314" t="s">
        <v>206</v>
      </c>
      <c r="L42" s="314" t="s">
        <v>206</v>
      </c>
      <c r="M42" s="314" t="s">
        <v>206</v>
      </c>
      <c r="N42" s="314" t="s">
        <v>206</v>
      </c>
    </row>
    <row r="43" spans="2:14" ht="16.5" thickBot="1" x14ac:dyDescent="0.3">
      <c r="B43" s="861"/>
      <c r="C43" s="316"/>
      <c r="D43" s="316"/>
      <c r="E43" s="316"/>
      <c r="F43" s="316"/>
      <c r="G43" s="316"/>
      <c r="H43" s="293"/>
      <c r="I43" s="861"/>
      <c r="J43" s="316"/>
      <c r="K43" s="316"/>
      <c r="L43" s="316"/>
      <c r="M43" s="316"/>
      <c r="N43" s="316"/>
    </row>
    <row r="44" spans="2:14" ht="16.5" thickBot="1" x14ac:dyDescent="0.3">
      <c r="B44" s="861"/>
      <c r="C44" s="317"/>
      <c r="D44" s="317"/>
      <c r="E44" s="317"/>
      <c r="F44" s="317"/>
      <c r="G44" s="317"/>
      <c r="H44" s="293"/>
      <c r="I44" s="861"/>
      <c r="J44" s="317"/>
      <c r="K44" s="317"/>
      <c r="L44" s="317"/>
      <c r="M44" s="317"/>
      <c r="N44" s="317"/>
    </row>
    <row r="45" spans="2:14" ht="16.5" thickBot="1" x14ac:dyDescent="0.3">
      <c r="B45" s="861" t="s">
        <v>382</v>
      </c>
      <c r="C45" s="314" t="s">
        <v>626</v>
      </c>
      <c r="D45" s="314" t="s">
        <v>626</v>
      </c>
      <c r="E45" s="314" t="s">
        <v>626</v>
      </c>
      <c r="F45" s="314" t="s">
        <v>626</v>
      </c>
      <c r="G45" s="314"/>
      <c r="H45" s="293"/>
      <c r="I45" s="861" t="s">
        <v>382</v>
      </c>
      <c r="J45" s="314" t="s">
        <v>206</v>
      </c>
      <c r="K45" s="314" t="s">
        <v>206</v>
      </c>
      <c r="L45" s="314" t="s">
        <v>206</v>
      </c>
      <c r="M45" s="314" t="s">
        <v>206</v>
      </c>
      <c r="N45" s="314" t="s">
        <v>206</v>
      </c>
    </row>
    <row r="46" spans="2:14" ht="16.5" thickBot="1" x14ac:dyDescent="0.3">
      <c r="B46" s="861"/>
      <c r="C46" s="316"/>
      <c r="D46" s="316"/>
      <c r="E46" s="316"/>
      <c r="F46" s="316"/>
      <c r="G46" s="316"/>
      <c r="H46" s="293"/>
      <c r="I46" s="861"/>
      <c r="J46" s="316"/>
      <c r="K46" s="316"/>
      <c r="L46" s="316"/>
      <c r="M46" s="316"/>
      <c r="N46" s="316"/>
    </row>
    <row r="47" spans="2:14" ht="16.5" thickBot="1" x14ac:dyDescent="0.3">
      <c r="B47" s="861"/>
      <c r="C47" s="317"/>
      <c r="D47" s="317"/>
      <c r="E47" s="317"/>
      <c r="F47" s="317"/>
      <c r="G47" s="317"/>
      <c r="H47" s="293"/>
      <c r="I47" s="861"/>
      <c r="J47" s="317"/>
      <c r="K47" s="317"/>
      <c r="L47" s="317"/>
      <c r="M47" s="317"/>
      <c r="N47" s="317"/>
    </row>
    <row r="48" spans="2:14" ht="16.5" thickBot="1" x14ac:dyDescent="0.3">
      <c r="B48" s="315" t="s">
        <v>386</v>
      </c>
      <c r="C48" s="313" t="s">
        <v>205</v>
      </c>
      <c r="D48" s="313" t="s">
        <v>205</v>
      </c>
      <c r="E48" s="313" t="s">
        <v>205</v>
      </c>
      <c r="F48" s="313" t="s">
        <v>205</v>
      </c>
      <c r="G48" s="313" t="s">
        <v>205</v>
      </c>
      <c r="H48" s="318"/>
      <c r="I48" s="315" t="s">
        <v>386</v>
      </c>
      <c r="J48" s="343" t="s">
        <v>208</v>
      </c>
      <c r="K48" s="343" t="s">
        <v>208</v>
      </c>
      <c r="L48" s="313" t="s">
        <v>208</v>
      </c>
      <c r="M48" s="313" t="s">
        <v>208</v>
      </c>
      <c r="N48" s="343" t="s">
        <v>208</v>
      </c>
    </row>
    <row r="49" spans="2:14" ht="16.5" thickBot="1" x14ac:dyDescent="0.3">
      <c r="B49" s="862" t="s">
        <v>387</v>
      </c>
      <c r="C49" s="319" t="s">
        <v>657</v>
      </c>
      <c r="D49" s="319" t="s">
        <v>658</v>
      </c>
      <c r="E49" s="319" t="s">
        <v>659</v>
      </c>
      <c r="F49" s="344" t="s">
        <v>660</v>
      </c>
      <c r="G49" s="345" t="s">
        <v>661</v>
      </c>
      <c r="H49" s="293"/>
      <c r="I49" s="865" t="s">
        <v>387</v>
      </c>
      <c r="J49" s="319" t="s">
        <v>662</v>
      </c>
      <c r="K49" s="319" t="s">
        <v>663</v>
      </c>
      <c r="L49" s="319" t="s">
        <v>664</v>
      </c>
      <c r="M49" s="319" t="s">
        <v>665</v>
      </c>
      <c r="N49" s="319"/>
    </row>
    <row r="50" spans="2:14" ht="16.5" thickBot="1" x14ac:dyDescent="0.3">
      <c r="B50" s="863"/>
      <c r="C50" s="321"/>
      <c r="D50" s="321"/>
      <c r="E50" s="321"/>
      <c r="F50" s="321"/>
      <c r="G50" s="321"/>
      <c r="H50" s="293"/>
      <c r="I50" s="865"/>
      <c r="J50" s="321"/>
      <c r="K50" s="321"/>
      <c r="L50" s="321"/>
      <c r="M50" s="321"/>
      <c r="N50" s="321"/>
    </row>
    <row r="51" spans="2:14" ht="16.5" thickBot="1" x14ac:dyDescent="0.3">
      <c r="B51" s="864"/>
      <c r="C51" s="321" t="s">
        <v>639</v>
      </c>
      <c r="D51" s="324" t="s">
        <v>641</v>
      </c>
      <c r="E51" s="324" t="s">
        <v>641</v>
      </c>
      <c r="F51" s="324" t="s">
        <v>640</v>
      </c>
      <c r="G51" s="324"/>
      <c r="H51" s="293"/>
      <c r="I51" s="865"/>
      <c r="J51" s="324" t="s">
        <v>639</v>
      </c>
      <c r="K51" s="324" t="s">
        <v>641</v>
      </c>
      <c r="L51" s="324" t="s">
        <v>641</v>
      </c>
      <c r="M51" s="324" t="s">
        <v>640</v>
      </c>
      <c r="N51" s="324"/>
    </row>
    <row r="52" spans="2:14" ht="16.5" thickBot="1" x14ac:dyDescent="0.3">
      <c r="B52" s="862" t="s">
        <v>390</v>
      </c>
      <c r="C52" s="319" t="s">
        <v>657</v>
      </c>
      <c r="D52" s="319" t="s">
        <v>658</v>
      </c>
      <c r="E52" s="319" t="s">
        <v>666</v>
      </c>
      <c r="F52" s="319" t="s">
        <v>667</v>
      </c>
      <c r="G52" s="319"/>
      <c r="H52" s="293"/>
      <c r="I52" s="861" t="s">
        <v>390</v>
      </c>
      <c r="J52" s="319" t="s">
        <v>662</v>
      </c>
      <c r="K52" s="319" t="s">
        <v>663</v>
      </c>
      <c r="L52" s="319" t="s">
        <v>668</v>
      </c>
      <c r="M52" s="319" t="s">
        <v>669</v>
      </c>
      <c r="N52" s="319"/>
    </row>
    <row r="53" spans="2:14" ht="16.5" thickBot="1" x14ac:dyDescent="0.3">
      <c r="B53" s="863"/>
      <c r="C53" s="321"/>
      <c r="D53" s="321"/>
      <c r="E53" s="321"/>
      <c r="F53" s="321"/>
      <c r="G53" s="321"/>
      <c r="H53" s="293"/>
      <c r="I53" s="861"/>
      <c r="J53" s="321"/>
      <c r="K53" s="321"/>
      <c r="L53" s="321"/>
      <c r="M53" s="321"/>
      <c r="N53" s="321"/>
    </row>
    <row r="54" spans="2:14" ht="16.5" thickBot="1" x14ac:dyDescent="0.3">
      <c r="B54" s="864"/>
      <c r="C54" s="321" t="s">
        <v>639</v>
      </c>
      <c r="D54" s="324" t="s">
        <v>641</v>
      </c>
      <c r="E54" s="324" t="s">
        <v>641</v>
      </c>
      <c r="F54" s="321" t="s">
        <v>640</v>
      </c>
      <c r="G54" s="324"/>
      <c r="H54" s="293"/>
      <c r="I54" s="861"/>
      <c r="J54" s="324" t="s">
        <v>639</v>
      </c>
      <c r="K54" s="324" t="s">
        <v>641</v>
      </c>
      <c r="L54" s="324" t="s">
        <v>641</v>
      </c>
      <c r="M54" s="324" t="s">
        <v>640</v>
      </c>
      <c r="N54" s="324"/>
    </row>
    <row r="55" spans="2:14" ht="26.25" thickBot="1" x14ac:dyDescent="0.3">
      <c r="B55" s="861" t="s">
        <v>393</v>
      </c>
      <c r="C55" s="319" t="s">
        <v>657</v>
      </c>
      <c r="D55" s="319" t="s">
        <v>670</v>
      </c>
      <c r="E55" s="319" t="s">
        <v>671</v>
      </c>
      <c r="F55" s="319" t="s">
        <v>672</v>
      </c>
      <c r="G55" s="319"/>
      <c r="H55" s="293"/>
      <c r="I55" s="861" t="s">
        <v>393</v>
      </c>
      <c r="J55" s="319" t="s">
        <v>662</v>
      </c>
      <c r="K55" s="322" t="s">
        <v>673</v>
      </c>
      <c r="L55" s="319" t="s">
        <v>674</v>
      </c>
      <c r="M55" s="346" t="s">
        <v>675</v>
      </c>
      <c r="N55" s="319"/>
    </row>
    <row r="56" spans="2:14" ht="16.5" thickBot="1" x14ac:dyDescent="0.3">
      <c r="B56" s="861"/>
      <c r="C56" s="321"/>
      <c r="D56" s="321"/>
      <c r="E56" s="321"/>
      <c r="F56" s="321"/>
      <c r="G56" s="321"/>
      <c r="H56" s="293"/>
      <c r="I56" s="861"/>
      <c r="J56" s="321"/>
      <c r="K56" s="321"/>
      <c r="L56" s="321"/>
      <c r="M56" s="321"/>
      <c r="N56" s="321"/>
    </row>
    <row r="57" spans="2:14" ht="16.5" thickBot="1" x14ac:dyDescent="0.3">
      <c r="B57" s="861"/>
      <c r="C57" s="321" t="s">
        <v>639</v>
      </c>
      <c r="D57" s="324" t="s">
        <v>640</v>
      </c>
      <c r="E57" s="324" t="s">
        <v>641</v>
      </c>
      <c r="F57" s="324" t="s">
        <v>638</v>
      </c>
      <c r="G57" s="324"/>
      <c r="H57" s="293"/>
      <c r="I57" s="861"/>
      <c r="J57" s="324" t="s">
        <v>639</v>
      </c>
      <c r="K57" s="324" t="s">
        <v>640</v>
      </c>
      <c r="L57" s="324" t="s">
        <v>641</v>
      </c>
      <c r="M57" s="324" t="s">
        <v>638</v>
      </c>
      <c r="N57" s="324"/>
    </row>
    <row r="58" spans="2:14" ht="26.25" thickBot="1" x14ac:dyDescent="0.3">
      <c r="B58" s="861" t="s">
        <v>396</v>
      </c>
      <c r="C58" s="319" t="s">
        <v>676</v>
      </c>
      <c r="D58" s="319" t="s">
        <v>677</v>
      </c>
      <c r="E58" s="319" t="s">
        <v>678</v>
      </c>
      <c r="F58" s="319" t="s">
        <v>672</v>
      </c>
      <c r="G58" s="319"/>
      <c r="H58" s="293"/>
      <c r="I58" s="861" t="s">
        <v>396</v>
      </c>
      <c r="J58" s="319" t="s">
        <v>679</v>
      </c>
      <c r="K58" s="319" t="s">
        <v>680</v>
      </c>
      <c r="L58" s="319" t="s">
        <v>681</v>
      </c>
      <c r="M58" s="319" t="s">
        <v>675</v>
      </c>
      <c r="N58" s="319"/>
    </row>
    <row r="59" spans="2:14" ht="16.5" thickBot="1" x14ac:dyDescent="0.3">
      <c r="B59" s="861"/>
      <c r="C59" s="321"/>
      <c r="D59" s="321"/>
      <c r="E59" s="324"/>
      <c r="F59" s="321"/>
      <c r="G59" s="321"/>
      <c r="H59" s="293"/>
      <c r="I59" s="861"/>
      <c r="J59" s="321"/>
      <c r="K59" s="321"/>
      <c r="L59" s="321"/>
      <c r="M59" s="321"/>
      <c r="N59" s="321"/>
    </row>
    <row r="60" spans="2:14" ht="16.5" thickBot="1" x14ac:dyDescent="0.3">
      <c r="B60" s="861"/>
      <c r="C60" s="321" t="s">
        <v>638</v>
      </c>
      <c r="D60" s="321" t="s">
        <v>638</v>
      </c>
      <c r="E60" s="324" t="s">
        <v>641</v>
      </c>
      <c r="F60" s="321" t="s">
        <v>638</v>
      </c>
      <c r="G60" s="321"/>
      <c r="H60" s="293"/>
      <c r="I60" s="861"/>
      <c r="J60" s="324" t="s">
        <v>638</v>
      </c>
      <c r="K60" s="324" t="s">
        <v>638</v>
      </c>
      <c r="L60" s="324" t="s">
        <v>641</v>
      </c>
      <c r="M60" s="324" t="s">
        <v>638</v>
      </c>
      <c r="N60" s="324"/>
    </row>
    <row r="61" spans="2:14" x14ac:dyDescent="0.25">
      <c r="K61" s="347"/>
    </row>
  </sheetData>
  <mergeCells count="42">
    <mergeCell ref="B1:G1"/>
    <mergeCell ref="I1:N1"/>
    <mergeCell ref="B3:G3"/>
    <mergeCell ref="I3:N3"/>
    <mergeCell ref="B7:B9"/>
    <mergeCell ref="I7:I9"/>
    <mergeCell ref="B10:B12"/>
    <mergeCell ref="I10:I12"/>
    <mergeCell ref="B13:B15"/>
    <mergeCell ref="I13:I15"/>
    <mergeCell ref="B16:B18"/>
    <mergeCell ref="I16:I18"/>
    <mergeCell ref="B20:B21"/>
    <mergeCell ref="I20:I21"/>
    <mergeCell ref="B22:B23"/>
    <mergeCell ref="I22:I23"/>
    <mergeCell ref="B24:B26"/>
    <mergeCell ref="C24:C25"/>
    <mergeCell ref="D24:D25"/>
    <mergeCell ref="I24:I26"/>
    <mergeCell ref="B27:B29"/>
    <mergeCell ref="C27:C28"/>
    <mergeCell ref="D27:D28"/>
    <mergeCell ref="I27:I29"/>
    <mergeCell ref="B32:G32"/>
    <mergeCell ref="I32:N32"/>
    <mergeCell ref="B36:B38"/>
    <mergeCell ref="I36:I38"/>
    <mergeCell ref="B39:B41"/>
    <mergeCell ref="I39:I41"/>
    <mergeCell ref="B42:B44"/>
    <mergeCell ref="I42:I44"/>
    <mergeCell ref="B55:B57"/>
    <mergeCell ref="I55:I57"/>
    <mergeCell ref="B58:B60"/>
    <mergeCell ref="I58:I60"/>
    <mergeCell ref="B45:B47"/>
    <mergeCell ref="I45:I47"/>
    <mergeCell ref="B49:B51"/>
    <mergeCell ref="I49:I51"/>
    <mergeCell ref="B52:B54"/>
    <mergeCell ref="I52:I5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topLeftCell="A17" zoomScale="90" zoomScaleNormal="90" workbookViewId="0">
      <selection activeCell="E7" sqref="E7"/>
    </sheetView>
  </sheetViews>
  <sheetFormatPr defaultColWidth="11" defaultRowHeight="15.75" x14ac:dyDescent="0.25"/>
  <cols>
    <col min="1" max="1" width="14.375" customWidth="1"/>
    <col min="2" max="2" width="25.5" customWidth="1"/>
    <col min="3" max="3" width="26.375" customWidth="1"/>
    <col min="4" max="4" width="22.875" customWidth="1"/>
    <col min="5" max="5" width="22" customWidth="1"/>
    <col min="6" max="6" width="22.5" customWidth="1"/>
    <col min="7" max="7" width="17" customWidth="1"/>
    <col min="8" max="8" width="16" customWidth="1"/>
    <col min="9" max="9" width="27.5" customWidth="1"/>
    <col min="10" max="10" width="24" customWidth="1"/>
    <col min="11" max="11" width="26.5" customWidth="1"/>
    <col min="12" max="13" width="25.5" customWidth="1"/>
  </cols>
  <sheetData>
    <row r="1" spans="1:13" ht="21.75" thickBot="1" x14ac:dyDescent="0.35">
      <c r="A1" s="348"/>
      <c r="B1" s="873" t="s">
        <v>352</v>
      </c>
      <c r="C1" s="873"/>
      <c r="D1" s="873"/>
      <c r="E1" s="873"/>
      <c r="F1" s="873"/>
      <c r="G1" s="873"/>
      <c r="H1" s="202"/>
    </row>
    <row r="2" spans="1:13" x14ac:dyDescent="0.25">
      <c r="A2" s="874" t="s">
        <v>682</v>
      </c>
      <c r="B2" s="874"/>
      <c r="C2" s="874"/>
      <c r="D2" s="874"/>
      <c r="E2" s="874"/>
      <c r="F2" s="874"/>
      <c r="H2" s="874" t="s">
        <v>683</v>
      </c>
      <c r="I2" s="874"/>
      <c r="J2" s="874"/>
      <c r="K2" s="874"/>
      <c r="L2" s="874"/>
      <c r="M2" s="874"/>
    </row>
    <row r="3" spans="1:13" x14ac:dyDescent="0.25">
      <c r="A3" s="349"/>
      <c r="B3" s="136"/>
      <c r="C3" s="137">
        <v>1</v>
      </c>
      <c r="D3" s="138" t="s">
        <v>200</v>
      </c>
      <c r="E3" s="139"/>
      <c r="F3" s="140"/>
      <c r="H3" s="349"/>
      <c r="I3" s="136"/>
      <c r="J3" s="137">
        <v>1</v>
      </c>
      <c r="K3" s="138" t="s">
        <v>201</v>
      </c>
      <c r="L3" s="139"/>
      <c r="M3" s="140"/>
    </row>
    <row r="4" spans="1:13" ht="32.25" thickBot="1" x14ac:dyDescent="0.3">
      <c r="A4" s="350"/>
      <c r="B4" s="245"/>
      <c r="C4" s="245" t="s">
        <v>356</v>
      </c>
      <c r="D4" s="245" t="s">
        <v>684</v>
      </c>
      <c r="E4" s="245" t="s">
        <v>685</v>
      </c>
      <c r="F4" s="351"/>
      <c r="H4" s="352"/>
      <c r="I4" s="353"/>
      <c r="J4" s="245" t="s">
        <v>686</v>
      </c>
      <c r="K4" s="245" t="s">
        <v>684</v>
      </c>
      <c r="L4" s="245" t="s">
        <v>685</v>
      </c>
      <c r="M4" s="354"/>
    </row>
    <row r="5" spans="1:13" ht="16.5" thickBot="1" x14ac:dyDescent="0.3">
      <c r="A5" s="141" t="s">
        <v>202</v>
      </c>
      <c r="B5" s="142">
        <v>1</v>
      </c>
      <c r="C5" s="142">
        <v>2</v>
      </c>
      <c r="D5" s="142">
        <v>3</v>
      </c>
      <c r="E5" s="142">
        <v>4</v>
      </c>
      <c r="F5" s="142">
        <v>5</v>
      </c>
      <c r="H5" s="141" t="s">
        <v>109</v>
      </c>
      <c r="I5" s="142">
        <v>1</v>
      </c>
      <c r="J5" s="142">
        <v>2</v>
      </c>
      <c r="K5" s="142">
        <v>3</v>
      </c>
      <c r="L5" s="142">
        <v>4</v>
      </c>
      <c r="M5" s="142">
        <v>5</v>
      </c>
    </row>
    <row r="6" spans="1:13" ht="16.5" thickBot="1" x14ac:dyDescent="0.3">
      <c r="A6" s="872" t="s">
        <v>687</v>
      </c>
      <c r="B6" s="355" t="s">
        <v>626</v>
      </c>
      <c r="C6" s="355" t="s">
        <v>626</v>
      </c>
      <c r="D6" s="355" t="s">
        <v>626</v>
      </c>
      <c r="E6" s="355" t="s">
        <v>626</v>
      </c>
      <c r="F6" s="356" t="s">
        <v>482</v>
      </c>
      <c r="H6" s="872" t="s">
        <v>687</v>
      </c>
      <c r="I6" s="355" t="s">
        <v>1688</v>
      </c>
      <c r="J6" s="355" t="s">
        <v>1688</v>
      </c>
      <c r="K6" s="355" t="s">
        <v>1688</v>
      </c>
      <c r="L6" s="355" t="s">
        <v>1688</v>
      </c>
      <c r="M6" s="356" t="s">
        <v>282</v>
      </c>
    </row>
    <row r="7" spans="1:13" ht="63.75" thickBot="1" x14ac:dyDescent="0.3">
      <c r="A7" s="872"/>
      <c r="B7" s="357" t="s">
        <v>688</v>
      </c>
      <c r="C7" s="357" t="s">
        <v>689</v>
      </c>
      <c r="D7" s="357" t="s">
        <v>689</v>
      </c>
      <c r="E7" s="357" t="s">
        <v>689</v>
      </c>
      <c r="F7" s="357"/>
      <c r="H7" s="872"/>
      <c r="I7" s="357" t="s">
        <v>690</v>
      </c>
      <c r="J7" s="357" t="s">
        <v>691</v>
      </c>
      <c r="K7" s="357" t="s">
        <v>691</v>
      </c>
      <c r="L7" s="357" t="s">
        <v>691</v>
      </c>
      <c r="M7" s="357"/>
    </row>
    <row r="8" spans="1:13" ht="48" thickBot="1" x14ac:dyDescent="0.3">
      <c r="A8" s="872"/>
      <c r="B8" s="358" t="s">
        <v>692</v>
      </c>
      <c r="C8" s="358" t="s">
        <v>692</v>
      </c>
      <c r="D8" s="358" t="s">
        <v>692</v>
      </c>
      <c r="E8" s="357" t="s">
        <v>692</v>
      </c>
      <c r="F8" s="358"/>
      <c r="H8" s="872"/>
      <c r="I8" s="358" t="s">
        <v>692</v>
      </c>
      <c r="J8" s="358" t="s">
        <v>692</v>
      </c>
      <c r="K8" s="358" t="s">
        <v>692</v>
      </c>
      <c r="L8" s="358" t="s">
        <v>692</v>
      </c>
      <c r="M8" s="358"/>
    </row>
    <row r="9" spans="1:13" ht="16.5" thickBot="1" x14ac:dyDescent="0.3">
      <c r="A9" s="872" t="s">
        <v>693</v>
      </c>
      <c r="B9" s="355" t="s">
        <v>360</v>
      </c>
      <c r="C9" s="355" t="s">
        <v>360</v>
      </c>
      <c r="D9" s="355" t="s">
        <v>203</v>
      </c>
      <c r="E9" s="359" t="s">
        <v>203</v>
      </c>
      <c r="F9" s="355"/>
      <c r="H9" s="872" t="s">
        <v>693</v>
      </c>
      <c r="I9" s="355" t="s">
        <v>694</v>
      </c>
      <c r="J9" s="355" t="s">
        <v>694</v>
      </c>
      <c r="K9" s="355" t="s">
        <v>694</v>
      </c>
      <c r="L9" s="355" t="s">
        <v>694</v>
      </c>
      <c r="M9" s="355"/>
    </row>
    <row r="10" spans="1:13" ht="48" thickBot="1" x14ac:dyDescent="0.3">
      <c r="A10" s="872"/>
      <c r="B10" s="357" t="s">
        <v>695</v>
      </c>
      <c r="C10" s="357" t="s">
        <v>696</v>
      </c>
      <c r="D10" s="357" t="s">
        <v>697</v>
      </c>
      <c r="E10" s="357" t="s">
        <v>698</v>
      </c>
      <c r="F10" s="356" t="s">
        <v>498</v>
      </c>
      <c r="H10" s="872"/>
      <c r="I10" s="357" t="s">
        <v>699</v>
      </c>
      <c r="J10" s="357" t="s">
        <v>700</v>
      </c>
      <c r="K10" s="357" t="s">
        <v>701</v>
      </c>
      <c r="L10" s="355" t="s">
        <v>702</v>
      </c>
      <c r="M10" s="360" t="s">
        <v>703</v>
      </c>
    </row>
    <row r="11" spans="1:13" ht="32.25" thickBot="1" x14ac:dyDescent="0.3">
      <c r="A11" s="872"/>
      <c r="B11" s="358" t="s">
        <v>704</v>
      </c>
      <c r="C11" s="358" t="s">
        <v>704</v>
      </c>
      <c r="D11" s="358" t="s">
        <v>704</v>
      </c>
      <c r="E11" s="358" t="s">
        <v>705</v>
      </c>
      <c r="F11" s="358"/>
      <c r="H11" s="872"/>
      <c r="I11" s="358" t="s">
        <v>704</v>
      </c>
      <c r="J11" s="358" t="s">
        <v>704</v>
      </c>
      <c r="K11" s="358" t="s">
        <v>704</v>
      </c>
      <c r="L11" s="358" t="s">
        <v>705</v>
      </c>
      <c r="M11" s="360"/>
    </row>
    <row r="12" spans="1:13" ht="16.5" thickBot="1" x14ac:dyDescent="0.3">
      <c r="A12" s="220" t="s">
        <v>706</v>
      </c>
      <c r="B12" s="218" t="s">
        <v>205</v>
      </c>
      <c r="C12" s="218" t="s">
        <v>205</v>
      </c>
      <c r="D12" s="218" t="s">
        <v>205</v>
      </c>
      <c r="E12" s="218" t="s">
        <v>205</v>
      </c>
      <c r="F12" s="218"/>
      <c r="H12" s="220" t="s">
        <v>706</v>
      </c>
      <c r="I12" s="218" t="s">
        <v>208</v>
      </c>
      <c r="J12" s="218" t="s">
        <v>208</v>
      </c>
      <c r="K12" s="218" t="s">
        <v>208</v>
      </c>
      <c r="L12" s="218" t="s">
        <v>208</v>
      </c>
      <c r="M12" s="218"/>
    </row>
    <row r="13" spans="1:13" ht="16.5" thickBot="1" x14ac:dyDescent="0.3">
      <c r="A13" s="872" t="s">
        <v>210</v>
      </c>
      <c r="B13" s="355" t="s">
        <v>360</v>
      </c>
      <c r="C13" s="355" t="s">
        <v>203</v>
      </c>
      <c r="D13" s="355" t="s">
        <v>360</v>
      </c>
      <c r="E13" s="355" t="s">
        <v>360</v>
      </c>
      <c r="F13" s="361"/>
      <c r="H13" s="872" t="s">
        <v>707</v>
      </c>
      <c r="I13" s="355" t="s">
        <v>694</v>
      </c>
      <c r="J13" s="355" t="s">
        <v>694</v>
      </c>
      <c r="K13" s="355" t="s">
        <v>694</v>
      </c>
      <c r="L13" s="355" t="s">
        <v>708</v>
      </c>
      <c r="M13" s="361"/>
    </row>
    <row r="14" spans="1:13" ht="32.25" thickBot="1" x14ac:dyDescent="0.3">
      <c r="A14" s="872"/>
      <c r="B14" s="357" t="s">
        <v>709</v>
      </c>
      <c r="C14" s="357" t="s">
        <v>710</v>
      </c>
      <c r="D14" s="357" t="s">
        <v>711</v>
      </c>
      <c r="E14" s="357" t="s">
        <v>712</v>
      </c>
      <c r="F14" s="355"/>
      <c r="H14" s="872"/>
      <c r="I14" s="357" t="s">
        <v>713</v>
      </c>
      <c r="J14" s="357" t="s">
        <v>714</v>
      </c>
      <c r="K14" s="357" t="s">
        <v>715</v>
      </c>
      <c r="L14" s="355" t="s">
        <v>716</v>
      </c>
      <c r="M14" s="355" t="s">
        <v>703</v>
      </c>
    </row>
    <row r="15" spans="1:13" ht="32.25" thickBot="1" x14ac:dyDescent="0.3">
      <c r="A15" s="872"/>
      <c r="B15" s="358" t="s">
        <v>705</v>
      </c>
      <c r="C15" s="358" t="s">
        <v>717</v>
      </c>
      <c r="D15" s="358" t="s">
        <v>718</v>
      </c>
      <c r="E15" s="358" t="s">
        <v>718</v>
      </c>
      <c r="F15" s="355"/>
      <c r="H15" s="872"/>
      <c r="I15" s="358" t="s">
        <v>705</v>
      </c>
      <c r="J15" s="358" t="s">
        <v>704</v>
      </c>
      <c r="K15" s="358" t="s">
        <v>719</v>
      </c>
      <c r="L15" s="358" t="s">
        <v>719</v>
      </c>
      <c r="M15" s="357"/>
    </row>
    <row r="16" spans="1:13" ht="16.5" thickBot="1" x14ac:dyDescent="0.3">
      <c r="A16" s="872" t="s">
        <v>211</v>
      </c>
      <c r="B16" s="355" t="s">
        <v>360</v>
      </c>
      <c r="C16" s="355" t="s">
        <v>360</v>
      </c>
      <c r="D16" s="355" t="s">
        <v>203</v>
      </c>
      <c r="E16" s="355" t="s">
        <v>203</v>
      </c>
      <c r="F16" s="361"/>
      <c r="H16" s="872" t="s">
        <v>211</v>
      </c>
      <c r="I16" s="355" t="s">
        <v>694</v>
      </c>
      <c r="J16" s="355" t="s">
        <v>694</v>
      </c>
      <c r="K16" s="355" t="s">
        <v>694</v>
      </c>
      <c r="L16" s="355" t="s">
        <v>694</v>
      </c>
    </row>
    <row r="17" spans="1:13" ht="95.25" thickBot="1" x14ac:dyDescent="0.3">
      <c r="A17" s="872"/>
      <c r="B17" s="357" t="s">
        <v>720</v>
      </c>
      <c r="C17" s="357" t="s">
        <v>721</v>
      </c>
      <c r="D17" s="357" t="s">
        <v>722</v>
      </c>
      <c r="E17" s="357" t="s">
        <v>723</v>
      </c>
      <c r="F17" s="362"/>
      <c r="H17" s="872"/>
      <c r="I17" s="357" t="s">
        <v>724</v>
      </c>
      <c r="J17" s="357" t="s">
        <v>725</v>
      </c>
      <c r="K17" s="357" t="s">
        <v>726</v>
      </c>
      <c r="L17" s="355" t="s">
        <v>727</v>
      </c>
      <c r="M17" s="362"/>
    </row>
    <row r="18" spans="1:13" ht="32.25" thickBot="1" x14ac:dyDescent="0.3">
      <c r="A18" s="872"/>
      <c r="B18" s="358" t="s">
        <v>705</v>
      </c>
      <c r="C18" s="358" t="s">
        <v>705</v>
      </c>
      <c r="D18" s="358" t="s">
        <v>718</v>
      </c>
      <c r="E18" s="358" t="s">
        <v>718</v>
      </c>
      <c r="F18" s="363"/>
      <c r="H18" s="872"/>
      <c r="I18" s="358" t="s">
        <v>705</v>
      </c>
      <c r="J18" s="358" t="s">
        <v>705</v>
      </c>
      <c r="K18" s="358" t="s">
        <v>719</v>
      </c>
      <c r="L18" s="358" t="s">
        <v>728</v>
      </c>
      <c r="M18" s="363"/>
    </row>
    <row r="19" spans="1:13" ht="16.5" thickBot="1" x14ac:dyDescent="0.3">
      <c r="A19" s="872" t="s">
        <v>212</v>
      </c>
      <c r="B19" s="355" t="s">
        <v>360</v>
      </c>
      <c r="C19" s="355" t="s">
        <v>729</v>
      </c>
      <c r="D19" s="355" t="s">
        <v>360</v>
      </c>
      <c r="E19" s="355" t="s">
        <v>203</v>
      </c>
      <c r="F19" s="361"/>
      <c r="H19" s="872" t="s">
        <v>212</v>
      </c>
      <c r="I19" s="355" t="s">
        <v>694</v>
      </c>
      <c r="J19" s="355" t="s">
        <v>730</v>
      </c>
      <c r="K19" s="355" t="s">
        <v>694</v>
      </c>
      <c r="L19" s="355" t="s">
        <v>694</v>
      </c>
      <c r="M19" s="361"/>
    </row>
    <row r="20" spans="1:13" ht="32.25" thickBot="1" x14ac:dyDescent="0.3">
      <c r="A20" s="872"/>
      <c r="B20" s="357" t="s">
        <v>731</v>
      </c>
      <c r="C20" s="357" t="s">
        <v>732</v>
      </c>
      <c r="D20" s="357" t="s">
        <v>733</v>
      </c>
      <c r="E20" s="357" t="s">
        <v>734</v>
      </c>
      <c r="F20" s="362"/>
      <c r="H20" s="872"/>
      <c r="I20" s="357" t="s">
        <v>735</v>
      </c>
      <c r="J20" s="357" t="s">
        <v>691</v>
      </c>
      <c r="K20" s="357" t="s">
        <v>736</v>
      </c>
      <c r="L20" s="355" t="s">
        <v>737</v>
      </c>
      <c r="M20" s="362"/>
    </row>
    <row r="21" spans="1:13" ht="48" thickBot="1" x14ac:dyDescent="0.3">
      <c r="A21" s="872"/>
      <c r="B21" s="358" t="s">
        <v>705</v>
      </c>
      <c r="C21" s="358" t="s">
        <v>692</v>
      </c>
      <c r="D21" s="358" t="s">
        <v>718</v>
      </c>
      <c r="E21" s="358" t="s">
        <v>718</v>
      </c>
      <c r="F21" s="363"/>
      <c r="H21" s="872"/>
      <c r="I21" s="358" t="s">
        <v>705</v>
      </c>
      <c r="J21" s="358" t="s">
        <v>738</v>
      </c>
      <c r="K21" s="358" t="s">
        <v>719</v>
      </c>
      <c r="L21" s="358" t="s">
        <v>719</v>
      </c>
      <c r="M21" s="363"/>
    </row>
  </sheetData>
  <mergeCells count="13">
    <mergeCell ref="A9:A11"/>
    <mergeCell ref="H9:H11"/>
    <mergeCell ref="B1:G1"/>
    <mergeCell ref="A2:F2"/>
    <mergeCell ref="H2:M2"/>
    <mergeCell ref="A6:A8"/>
    <mergeCell ref="H6:H8"/>
    <mergeCell ref="A13:A15"/>
    <mergeCell ref="H13:H15"/>
    <mergeCell ref="A16:A18"/>
    <mergeCell ref="H16:H18"/>
    <mergeCell ref="A19:A21"/>
    <mergeCell ref="H19:H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4"/>
  <sheetViews>
    <sheetView topLeftCell="A52" zoomScale="80" zoomScaleNormal="80" workbookViewId="0">
      <selection activeCell="I24" sqref="I24:I26"/>
    </sheetView>
  </sheetViews>
  <sheetFormatPr defaultColWidth="11" defaultRowHeight="15.75" x14ac:dyDescent="0.25"/>
  <cols>
    <col min="1" max="1" width="7.875" customWidth="1"/>
    <col min="3" max="3" width="30" customWidth="1"/>
    <col min="4" max="7" width="23.5" customWidth="1"/>
    <col min="8" max="8" width="7.875" customWidth="1"/>
    <col min="9" max="9" width="11.5" customWidth="1"/>
    <col min="10" max="14" width="23.5" customWidth="1"/>
    <col min="15" max="16" width="8.5" customWidth="1"/>
  </cols>
  <sheetData>
    <row r="1" spans="1:14" ht="21.75" thickBot="1" x14ac:dyDescent="0.35">
      <c r="A1" s="348"/>
      <c r="B1" s="875" t="s">
        <v>352</v>
      </c>
      <c r="C1" s="875"/>
      <c r="D1" s="875"/>
      <c r="E1" s="875"/>
      <c r="F1" s="875"/>
      <c r="G1" s="875"/>
      <c r="H1" s="202"/>
      <c r="I1" s="875" t="s">
        <v>1308</v>
      </c>
      <c r="J1" s="875"/>
      <c r="K1" s="875"/>
      <c r="L1" s="875"/>
      <c r="M1" s="875"/>
      <c r="N1" s="875"/>
    </row>
    <row r="2" spans="1:14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6.5" thickBot="1" x14ac:dyDescent="0.3">
      <c r="B3" s="203"/>
      <c r="C3" s="32"/>
      <c r="D3" s="32"/>
      <c r="E3" s="32"/>
      <c r="F3" s="32"/>
      <c r="G3" s="32"/>
      <c r="H3" s="32"/>
      <c r="I3" s="203"/>
      <c r="J3" s="32"/>
      <c r="K3" s="32"/>
      <c r="L3" s="32"/>
      <c r="M3" s="32"/>
      <c r="N3" s="32"/>
    </row>
    <row r="4" spans="1:14" x14ac:dyDescent="0.25">
      <c r="B4" s="874" t="s">
        <v>1309</v>
      </c>
      <c r="C4" s="874"/>
      <c r="D4" s="874"/>
      <c r="E4" s="874"/>
      <c r="F4" s="874"/>
      <c r="G4" s="874"/>
      <c r="H4" s="12"/>
      <c r="I4" s="874" t="s">
        <v>1310</v>
      </c>
      <c r="J4" s="874"/>
      <c r="K4" s="874"/>
      <c r="L4" s="874"/>
      <c r="M4" s="874"/>
      <c r="N4" s="874"/>
    </row>
    <row r="5" spans="1:14" x14ac:dyDescent="0.25">
      <c r="B5" s="619"/>
      <c r="C5" s="620"/>
      <c r="D5" s="621">
        <v>1</v>
      </c>
      <c r="E5" s="138" t="s">
        <v>200</v>
      </c>
      <c r="F5" s="12"/>
      <c r="G5" s="622"/>
      <c r="H5" s="12"/>
      <c r="I5" s="619"/>
      <c r="J5" s="620"/>
      <c r="K5" s="621">
        <v>1</v>
      </c>
      <c r="L5" s="138" t="s">
        <v>201</v>
      </c>
      <c r="M5" s="12"/>
      <c r="N5" s="622"/>
    </row>
    <row r="6" spans="1:14" ht="16.5" thickBot="1" x14ac:dyDescent="0.3">
      <c r="B6" s="244"/>
      <c r="C6" s="24"/>
      <c r="D6" s="245" t="s">
        <v>356</v>
      </c>
      <c r="E6" s="641" t="s">
        <v>1311</v>
      </c>
      <c r="F6" s="24"/>
      <c r="G6" s="623"/>
      <c r="H6" s="12"/>
      <c r="I6" s="642"/>
      <c r="J6" s="25"/>
      <c r="K6" s="245" t="s">
        <v>358</v>
      </c>
      <c r="L6" s="641" t="s">
        <v>1312</v>
      </c>
      <c r="M6" s="24"/>
      <c r="N6" s="643"/>
    </row>
    <row r="7" spans="1:14" ht="32.25" thickBot="1" x14ac:dyDescent="0.55000000000000004">
      <c r="A7" s="217"/>
      <c r="B7" s="141" t="s">
        <v>202</v>
      </c>
      <c r="C7" s="216">
        <v>1</v>
      </c>
      <c r="D7" s="216">
        <v>2</v>
      </c>
      <c r="E7" s="216">
        <v>3</v>
      </c>
      <c r="F7" s="216">
        <v>4</v>
      </c>
      <c r="G7" s="216">
        <v>5</v>
      </c>
      <c r="H7" s="217"/>
      <c r="I7" s="141" t="s">
        <v>109</v>
      </c>
      <c r="J7" s="216">
        <v>1</v>
      </c>
      <c r="K7" s="216">
        <v>2</v>
      </c>
      <c r="L7" s="216">
        <v>3</v>
      </c>
      <c r="M7" s="216">
        <v>4</v>
      </c>
      <c r="N7" s="216">
        <v>5</v>
      </c>
    </row>
    <row r="8" spans="1:14" ht="16.5" thickBot="1" x14ac:dyDescent="0.3">
      <c r="B8" s="872" t="s">
        <v>359</v>
      </c>
      <c r="C8" s="644" t="s">
        <v>626</v>
      </c>
      <c r="D8" s="644" t="s">
        <v>626</v>
      </c>
      <c r="E8" s="644" t="s">
        <v>626</v>
      </c>
      <c r="F8" s="644" t="s">
        <v>626</v>
      </c>
      <c r="G8" s="644" t="s">
        <v>626</v>
      </c>
      <c r="H8" s="32"/>
      <c r="I8" s="876" t="s">
        <v>359</v>
      </c>
      <c r="J8" s="644" t="s">
        <v>206</v>
      </c>
      <c r="K8" s="644" t="s">
        <v>206</v>
      </c>
      <c r="L8" s="644" t="s">
        <v>206</v>
      </c>
      <c r="M8" s="644" t="s">
        <v>206</v>
      </c>
      <c r="N8" s="644" t="s">
        <v>206</v>
      </c>
    </row>
    <row r="9" spans="1:14" ht="16.5" thickBot="1" x14ac:dyDescent="0.3">
      <c r="B9" s="872"/>
      <c r="C9" s="645" t="s">
        <v>1313</v>
      </c>
      <c r="D9" s="645" t="s">
        <v>1314</v>
      </c>
      <c r="E9" s="645" t="s">
        <v>1315</v>
      </c>
      <c r="F9" s="645" t="s">
        <v>1316</v>
      </c>
      <c r="G9" s="645" t="s">
        <v>1317</v>
      </c>
      <c r="H9" s="32"/>
      <c r="I9" s="876"/>
      <c r="J9" s="645" t="s">
        <v>1318</v>
      </c>
      <c r="K9" s="645" t="s">
        <v>1319</v>
      </c>
      <c r="L9" s="645" t="s">
        <v>1320</v>
      </c>
      <c r="M9" s="645" t="s">
        <v>1321</v>
      </c>
      <c r="N9" s="645" t="s">
        <v>1322</v>
      </c>
    </row>
    <row r="10" spans="1:14" ht="16.5" thickBot="1" x14ac:dyDescent="0.3">
      <c r="B10" s="872"/>
      <c r="C10" s="646" t="s">
        <v>207</v>
      </c>
      <c r="D10" s="646" t="s">
        <v>207</v>
      </c>
      <c r="E10" s="646" t="s">
        <v>207</v>
      </c>
      <c r="F10" s="646" t="s">
        <v>207</v>
      </c>
      <c r="G10" s="646" t="s">
        <v>207</v>
      </c>
      <c r="H10" s="32"/>
      <c r="I10" s="876"/>
      <c r="J10" s="645" t="s">
        <v>1323</v>
      </c>
      <c r="K10" s="645" t="s">
        <v>1323</v>
      </c>
      <c r="L10" s="645" t="s">
        <v>1323</v>
      </c>
      <c r="M10" s="645" t="s">
        <v>1323</v>
      </c>
      <c r="N10" s="645" t="s">
        <v>1323</v>
      </c>
    </row>
    <row r="11" spans="1:14" ht="16.5" thickBot="1" x14ac:dyDescent="0.3">
      <c r="B11" s="872" t="s">
        <v>373</v>
      </c>
      <c r="C11" s="644" t="s">
        <v>626</v>
      </c>
      <c r="D11" s="644" t="s">
        <v>626</v>
      </c>
      <c r="E11" s="644" t="s">
        <v>626</v>
      </c>
      <c r="F11" s="644" t="s">
        <v>626</v>
      </c>
      <c r="G11" s="644" t="s">
        <v>626</v>
      </c>
      <c r="H11" s="32"/>
      <c r="I11" s="872" t="s">
        <v>373</v>
      </c>
      <c r="J11" s="644" t="s">
        <v>206</v>
      </c>
      <c r="K11" s="644" t="s">
        <v>206</v>
      </c>
      <c r="L11" s="644" t="s">
        <v>206</v>
      </c>
      <c r="M11" s="644" t="s">
        <v>206</v>
      </c>
      <c r="N11" s="644" t="s">
        <v>206</v>
      </c>
    </row>
    <row r="12" spans="1:14" ht="16.5" thickBot="1" x14ac:dyDescent="0.3">
      <c r="B12" s="872"/>
      <c r="C12" s="645" t="s">
        <v>1313</v>
      </c>
      <c r="D12" s="645" t="s">
        <v>1314</v>
      </c>
      <c r="E12" s="645" t="s">
        <v>1315</v>
      </c>
      <c r="F12" s="645" t="s">
        <v>1316</v>
      </c>
      <c r="G12" s="645" t="s">
        <v>1317</v>
      </c>
      <c r="H12" s="32"/>
      <c r="I12" s="872"/>
      <c r="J12" s="645" t="s">
        <v>1318</v>
      </c>
      <c r="K12" s="645" t="s">
        <v>1319</v>
      </c>
      <c r="L12" s="645" t="s">
        <v>1320</v>
      </c>
      <c r="M12" s="645" t="s">
        <v>1321</v>
      </c>
      <c r="N12" s="645" t="s">
        <v>1322</v>
      </c>
    </row>
    <row r="13" spans="1:14" ht="16.5" thickBot="1" x14ac:dyDescent="0.3">
      <c r="B13" s="872"/>
      <c r="C13" s="646" t="s">
        <v>207</v>
      </c>
      <c r="D13" s="646" t="s">
        <v>207</v>
      </c>
      <c r="E13" s="646" t="s">
        <v>207</v>
      </c>
      <c r="F13" s="646" t="s">
        <v>207</v>
      </c>
      <c r="G13" s="646" t="s">
        <v>207</v>
      </c>
      <c r="H13" s="32"/>
      <c r="I13" s="872"/>
      <c r="J13" s="645" t="s">
        <v>1323</v>
      </c>
      <c r="K13" s="645" t="s">
        <v>1323</v>
      </c>
      <c r="L13" s="645" t="s">
        <v>1323</v>
      </c>
      <c r="M13" s="645" t="s">
        <v>1323</v>
      </c>
      <c r="N13" s="645" t="s">
        <v>1323</v>
      </c>
    </row>
    <row r="14" spans="1:14" ht="16.5" thickBot="1" x14ac:dyDescent="0.3">
      <c r="B14" s="872" t="s">
        <v>376</v>
      </c>
      <c r="C14" s="644" t="s">
        <v>626</v>
      </c>
      <c r="D14" s="644" t="s">
        <v>626</v>
      </c>
      <c r="E14" s="644" t="s">
        <v>626</v>
      </c>
      <c r="F14" s="644" t="s">
        <v>626</v>
      </c>
      <c r="G14" s="644" t="s">
        <v>626</v>
      </c>
      <c r="H14" s="32"/>
      <c r="I14" s="872" t="s">
        <v>376</v>
      </c>
      <c r="J14" s="644" t="s">
        <v>206</v>
      </c>
      <c r="K14" s="644" t="s">
        <v>206</v>
      </c>
      <c r="L14" s="644" t="s">
        <v>206</v>
      </c>
      <c r="M14" s="644" t="s">
        <v>206</v>
      </c>
      <c r="N14" s="644" t="s">
        <v>206</v>
      </c>
    </row>
    <row r="15" spans="1:14" ht="16.5" thickBot="1" x14ac:dyDescent="0.3">
      <c r="B15" s="872"/>
      <c r="C15" s="645" t="s">
        <v>1313</v>
      </c>
      <c r="D15" s="645" t="s">
        <v>1314</v>
      </c>
      <c r="E15" s="645" t="s">
        <v>1315</v>
      </c>
      <c r="F15" s="645" t="s">
        <v>1316</v>
      </c>
      <c r="G15" s="645" t="s">
        <v>1317</v>
      </c>
      <c r="H15" s="32"/>
      <c r="I15" s="872"/>
      <c r="J15" s="645" t="s">
        <v>1318</v>
      </c>
      <c r="K15" s="645" t="s">
        <v>1319</v>
      </c>
      <c r="L15" s="645" t="s">
        <v>1320</v>
      </c>
      <c r="M15" s="645" t="s">
        <v>1321</v>
      </c>
      <c r="N15" s="645" t="s">
        <v>1322</v>
      </c>
    </row>
    <row r="16" spans="1:14" ht="16.5" thickBot="1" x14ac:dyDescent="0.3">
      <c r="B16" s="872"/>
      <c r="C16" s="645" t="s">
        <v>207</v>
      </c>
      <c r="D16" s="646" t="s">
        <v>207</v>
      </c>
      <c r="E16" s="646" t="s">
        <v>207</v>
      </c>
      <c r="F16" s="646" t="s">
        <v>207</v>
      </c>
      <c r="G16" s="646" t="s">
        <v>207</v>
      </c>
      <c r="H16" s="32"/>
      <c r="I16" s="872"/>
      <c r="J16" s="645" t="s">
        <v>1323</v>
      </c>
      <c r="K16" s="645" t="s">
        <v>1323</v>
      </c>
      <c r="L16" s="645" t="s">
        <v>1323</v>
      </c>
      <c r="M16" s="645" t="s">
        <v>1323</v>
      </c>
      <c r="N16" s="645" t="s">
        <v>1323</v>
      </c>
    </row>
    <row r="17" spans="2:14" ht="16.5" thickBot="1" x14ac:dyDescent="0.3">
      <c r="B17" s="872" t="s">
        <v>382</v>
      </c>
      <c r="C17" s="644" t="s">
        <v>626</v>
      </c>
      <c r="D17" s="644" t="s">
        <v>626</v>
      </c>
      <c r="E17" s="644" t="s">
        <v>626</v>
      </c>
      <c r="F17" s="644" t="s">
        <v>626</v>
      </c>
      <c r="G17" s="644" t="s">
        <v>626</v>
      </c>
      <c r="H17" s="32"/>
      <c r="I17" s="872" t="s">
        <v>382</v>
      </c>
      <c r="J17" s="644" t="s">
        <v>206</v>
      </c>
      <c r="K17" s="644" t="s">
        <v>206</v>
      </c>
      <c r="L17" s="644" t="s">
        <v>206</v>
      </c>
      <c r="M17" s="644" t="s">
        <v>206</v>
      </c>
      <c r="N17" s="644" t="s">
        <v>206</v>
      </c>
    </row>
    <row r="18" spans="2:14" ht="16.5" thickBot="1" x14ac:dyDescent="0.3">
      <c r="B18" s="872"/>
      <c r="C18" s="645" t="s">
        <v>1313</v>
      </c>
      <c r="D18" s="645" t="s">
        <v>1314</v>
      </c>
      <c r="E18" s="645" t="s">
        <v>1315</v>
      </c>
      <c r="F18" s="645" t="s">
        <v>1316</v>
      </c>
      <c r="G18" s="645" t="s">
        <v>1317</v>
      </c>
      <c r="H18" s="32"/>
      <c r="I18" s="872"/>
      <c r="J18" s="645" t="s">
        <v>1318</v>
      </c>
      <c r="K18" s="645" t="s">
        <v>1319</v>
      </c>
      <c r="L18" s="645" t="s">
        <v>1320</v>
      </c>
      <c r="M18" s="645" t="s">
        <v>1321</v>
      </c>
      <c r="N18" s="645" t="s">
        <v>1322</v>
      </c>
    </row>
    <row r="19" spans="2:14" ht="16.5" thickBot="1" x14ac:dyDescent="0.3">
      <c r="B19" s="872"/>
      <c r="C19" s="646" t="s">
        <v>207</v>
      </c>
      <c r="D19" s="646" t="s">
        <v>207</v>
      </c>
      <c r="E19" s="646" t="s">
        <v>207</v>
      </c>
      <c r="F19" s="646" t="s">
        <v>207</v>
      </c>
      <c r="G19" s="646" t="s">
        <v>207</v>
      </c>
      <c r="H19" s="32"/>
      <c r="I19" s="872"/>
      <c r="J19" s="645" t="s">
        <v>1323</v>
      </c>
      <c r="K19" s="645" t="s">
        <v>1323</v>
      </c>
      <c r="L19" s="645" t="s">
        <v>1323</v>
      </c>
      <c r="M19" s="645" t="s">
        <v>1323</v>
      </c>
      <c r="N19" s="645" t="s">
        <v>1323</v>
      </c>
    </row>
    <row r="20" spans="2:14" ht="16.5" thickBot="1" x14ac:dyDescent="0.3">
      <c r="B20" s="220" t="s">
        <v>386</v>
      </c>
      <c r="C20" s="511" t="s">
        <v>205</v>
      </c>
      <c r="D20" s="511" t="s">
        <v>205</v>
      </c>
      <c r="E20" s="511" t="s">
        <v>205</v>
      </c>
      <c r="F20" s="511" t="s">
        <v>205</v>
      </c>
      <c r="G20" s="511" t="s">
        <v>205</v>
      </c>
      <c r="H20" s="203"/>
      <c r="I20" s="220" t="s">
        <v>386</v>
      </c>
      <c r="J20" s="647" t="s">
        <v>208</v>
      </c>
      <c r="K20" s="647" t="s">
        <v>208</v>
      </c>
      <c r="L20" s="511" t="s">
        <v>208</v>
      </c>
      <c r="M20" s="511" t="s">
        <v>208</v>
      </c>
      <c r="N20" s="647" t="s">
        <v>208</v>
      </c>
    </row>
    <row r="21" spans="2:14" ht="16.5" thickBot="1" x14ac:dyDescent="0.3">
      <c r="B21" s="872" t="s">
        <v>387</v>
      </c>
      <c r="C21" s="644" t="s">
        <v>203</v>
      </c>
      <c r="D21" s="644" t="s">
        <v>203</v>
      </c>
      <c r="E21" s="644" t="s">
        <v>203</v>
      </c>
      <c r="F21" s="644" t="s">
        <v>203</v>
      </c>
      <c r="G21" s="644" t="s">
        <v>203</v>
      </c>
      <c r="H21" s="32"/>
      <c r="I21" s="877" t="s">
        <v>387</v>
      </c>
      <c r="J21" s="644" t="s">
        <v>204</v>
      </c>
      <c r="K21" s="644" t="s">
        <v>204</v>
      </c>
      <c r="L21" s="644" t="s">
        <v>204</v>
      </c>
      <c r="M21" s="644" t="s">
        <v>204</v>
      </c>
      <c r="N21" s="644" t="s">
        <v>204</v>
      </c>
    </row>
    <row r="22" spans="2:14" ht="63.75" thickBot="1" x14ac:dyDescent="0.3">
      <c r="B22" s="872"/>
      <c r="C22" s="648" t="s">
        <v>1324</v>
      </c>
      <c r="D22" s="648" t="s">
        <v>1325</v>
      </c>
      <c r="E22" s="648" t="s">
        <v>1326</v>
      </c>
      <c r="F22" s="648" t="s">
        <v>1327</v>
      </c>
      <c r="G22" s="645" t="s">
        <v>1328</v>
      </c>
      <c r="H22" s="32"/>
      <c r="I22" s="877"/>
      <c r="J22" s="648" t="s">
        <v>1329</v>
      </c>
      <c r="K22" s="648" t="s">
        <v>1330</v>
      </c>
      <c r="L22" s="648" t="s">
        <v>1331</v>
      </c>
      <c r="M22" s="648" t="s">
        <v>1332</v>
      </c>
      <c r="N22" s="645" t="s">
        <v>1333</v>
      </c>
    </row>
    <row r="23" spans="2:14" ht="16.5" thickBot="1" x14ac:dyDescent="0.3">
      <c r="B23" s="872"/>
      <c r="C23" s="649" t="s">
        <v>1334</v>
      </c>
      <c r="D23" s="650" t="s">
        <v>1335</v>
      </c>
      <c r="E23" s="650" t="s">
        <v>1336</v>
      </c>
      <c r="F23" s="650" t="s">
        <v>1337</v>
      </c>
      <c r="G23" s="645" t="s">
        <v>1311</v>
      </c>
      <c r="H23" s="32"/>
      <c r="I23" s="877"/>
      <c r="J23" s="651" t="s">
        <v>1334</v>
      </c>
      <c r="K23" s="650" t="s">
        <v>1335</v>
      </c>
      <c r="L23" s="650" t="s">
        <v>1336</v>
      </c>
      <c r="M23" s="650" t="s">
        <v>1337</v>
      </c>
      <c r="N23" s="645" t="s">
        <v>1311</v>
      </c>
    </row>
    <row r="24" spans="2:14" ht="16.5" thickBot="1" x14ac:dyDescent="0.3">
      <c r="B24" s="872" t="s">
        <v>390</v>
      </c>
      <c r="C24" s="644" t="s">
        <v>203</v>
      </c>
      <c r="D24" s="644" t="s">
        <v>203</v>
      </c>
      <c r="E24" s="644" t="s">
        <v>203</v>
      </c>
      <c r="F24" s="644" t="s">
        <v>203</v>
      </c>
      <c r="G24" s="644" t="s">
        <v>203</v>
      </c>
      <c r="H24" s="32"/>
      <c r="I24" s="872" t="s">
        <v>390</v>
      </c>
      <c r="J24" s="644" t="s">
        <v>204</v>
      </c>
      <c r="K24" s="644" t="s">
        <v>204</v>
      </c>
      <c r="L24" s="644" t="s">
        <v>204</v>
      </c>
      <c r="M24" s="644" t="s">
        <v>204</v>
      </c>
      <c r="N24" s="644" t="s">
        <v>204</v>
      </c>
    </row>
    <row r="25" spans="2:14" ht="48" thickBot="1" x14ac:dyDescent="0.3">
      <c r="B25" s="872"/>
      <c r="C25" s="648" t="s">
        <v>1338</v>
      </c>
      <c r="D25" s="648" t="s">
        <v>1339</v>
      </c>
      <c r="E25" s="648" t="s">
        <v>1340</v>
      </c>
      <c r="F25" s="648" t="s">
        <v>1341</v>
      </c>
      <c r="G25" s="645" t="s">
        <v>1342</v>
      </c>
      <c r="H25" s="32"/>
      <c r="I25" s="872"/>
      <c r="J25" s="648" t="s">
        <v>1343</v>
      </c>
      <c r="K25" s="648" t="s">
        <v>1344</v>
      </c>
      <c r="L25" s="648" t="s">
        <v>1331</v>
      </c>
      <c r="M25" s="648" t="s">
        <v>1345</v>
      </c>
      <c r="N25" s="652" t="s">
        <v>1346</v>
      </c>
    </row>
    <row r="26" spans="2:14" ht="16.5" thickBot="1" x14ac:dyDescent="0.3">
      <c r="B26" s="872"/>
      <c r="C26" s="649" t="s">
        <v>1334</v>
      </c>
      <c r="D26" s="650" t="s">
        <v>1335</v>
      </c>
      <c r="E26" s="650" t="s">
        <v>1336</v>
      </c>
      <c r="F26" s="650" t="s">
        <v>1337</v>
      </c>
      <c r="G26" s="645" t="s">
        <v>1311</v>
      </c>
      <c r="H26" s="32"/>
      <c r="I26" s="872"/>
      <c r="J26" s="651" t="s">
        <v>1334</v>
      </c>
      <c r="K26" s="650" t="s">
        <v>1335</v>
      </c>
      <c r="L26" s="650" t="s">
        <v>1336</v>
      </c>
      <c r="M26" s="650" t="s">
        <v>1337</v>
      </c>
      <c r="N26" s="645" t="s">
        <v>1311</v>
      </c>
    </row>
    <row r="27" spans="2:14" ht="16.5" thickBot="1" x14ac:dyDescent="0.3">
      <c r="B27" s="872" t="s">
        <v>393</v>
      </c>
      <c r="C27" s="644" t="s">
        <v>626</v>
      </c>
      <c r="D27" s="644" t="s">
        <v>203</v>
      </c>
      <c r="E27" s="644" t="s">
        <v>626</v>
      </c>
      <c r="F27" s="644" t="s">
        <v>203</v>
      </c>
      <c r="G27" s="644" t="s">
        <v>203</v>
      </c>
      <c r="H27" s="32"/>
      <c r="I27" s="872" t="s">
        <v>393</v>
      </c>
      <c r="J27" s="644" t="s">
        <v>206</v>
      </c>
      <c r="K27" s="644" t="s">
        <v>204</v>
      </c>
      <c r="L27" s="644" t="s">
        <v>206</v>
      </c>
      <c r="M27" s="644" t="s">
        <v>204</v>
      </c>
      <c r="N27" s="644" t="s">
        <v>204</v>
      </c>
    </row>
    <row r="28" spans="2:14" ht="16.5" thickBot="1" x14ac:dyDescent="0.3">
      <c r="B28" s="872"/>
      <c r="C28" s="645" t="s">
        <v>1313</v>
      </c>
      <c r="D28" s="653" t="s">
        <v>1347</v>
      </c>
      <c r="E28" s="645" t="s">
        <v>1315</v>
      </c>
      <c r="F28" s="648" t="s">
        <v>1348</v>
      </c>
      <c r="G28" s="645" t="s">
        <v>1349</v>
      </c>
      <c r="H28" s="32"/>
      <c r="I28" s="872"/>
      <c r="J28" s="645" t="s">
        <v>1318</v>
      </c>
      <c r="K28" s="648" t="s">
        <v>1350</v>
      </c>
      <c r="L28" s="645" t="s">
        <v>1320</v>
      </c>
      <c r="M28" s="654" t="s">
        <v>1351</v>
      </c>
      <c r="N28" s="652" t="s">
        <v>1352</v>
      </c>
    </row>
    <row r="29" spans="2:14" ht="16.5" thickBot="1" x14ac:dyDescent="0.3">
      <c r="B29" s="872"/>
      <c r="C29" s="655" t="s">
        <v>207</v>
      </c>
      <c r="D29" s="650" t="s">
        <v>1335</v>
      </c>
      <c r="E29" s="646" t="s">
        <v>207</v>
      </c>
      <c r="F29" s="650" t="s">
        <v>1337</v>
      </c>
      <c r="G29" s="645" t="s">
        <v>1311</v>
      </c>
      <c r="H29" s="32"/>
      <c r="I29" s="872"/>
      <c r="J29" s="645" t="s">
        <v>1323</v>
      </c>
      <c r="K29" s="650" t="s">
        <v>1335</v>
      </c>
      <c r="L29" s="645" t="s">
        <v>1323</v>
      </c>
      <c r="M29" s="650" t="s">
        <v>1337</v>
      </c>
      <c r="N29" s="645" t="s">
        <v>1311</v>
      </c>
    </row>
    <row r="30" spans="2:14" ht="16.5" thickBot="1" x14ac:dyDescent="0.3">
      <c r="B30" s="872" t="s">
        <v>396</v>
      </c>
      <c r="C30" s="656"/>
      <c r="D30" s="656"/>
      <c r="E30" s="656"/>
      <c r="F30" s="656"/>
      <c r="G30" s="656"/>
      <c r="H30" s="32"/>
      <c r="I30" s="872" t="s">
        <v>396</v>
      </c>
      <c r="J30" s="656"/>
      <c r="K30" s="656"/>
      <c r="L30" s="656"/>
      <c r="M30" s="656"/>
      <c r="N30" s="656"/>
    </row>
    <row r="31" spans="2:14" ht="16.5" thickBot="1" x14ac:dyDescent="0.3">
      <c r="B31" s="872"/>
      <c r="C31" s="657"/>
      <c r="D31" s="657"/>
      <c r="E31" s="657"/>
      <c r="F31" s="657"/>
      <c r="G31" s="657"/>
      <c r="H31" s="32"/>
      <c r="I31" s="872"/>
      <c r="J31" s="657"/>
      <c r="K31" s="657"/>
      <c r="L31" s="657"/>
      <c r="M31" s="657"/>
      <c r="N31" s="657"/>
    </row>
    <row r="32" spans="2:14" ht="16.5" thickBot="1" x14ac:dyDescent="0.3">
      <c r="B32" s="872"/>
      <c r="C32" s="658"/>
      <c r="D32" s="658"/>
      <c r="E32" s="658"/>
      <c r="F32" s="658"/>
      <c r="G32" s="658"/>
      <c r="H32" s="32"/>
      <c r="I32" s="872"/>
      <c r="J32" s="658"/>
      <c r="K32" s="658"/>
      <c r="L32" s="658"/>
      <c r="M32" s="658"/>
      <c r="N32" s="658"/>
    </row>
    <row r="33" spans="1:14" x14ac:dyDescent="0.25">
      <c r="B33" s="32"/>
      <c r="C33" s="32"/>
      <c r="D33" s="32"/>
      <c r="E33" s="32"/>
      <c r="F33" s="32"/>
      <c r="G33" s="32"/>
      <c r="H33" s="32"/>
      <c r="I33" s="203"/>
      <c r="J33" s="32"/>
      <c r="K33" s="32"/>
      <c r="L33" s="32"/>
      <c r="M33" s="32"/>
      <c r="N33" s="32"/>
    </row>
    <row r="34" spans="1:14" ht="16.5" thickBot="1" x14ac:dyDescent="0.3">
      <c r="B34" s="32"/>
      <c r="C34" s="32"/>
      <c r="D34" s="32"/>
      <c r="E34" s="32"/>
      <c r="F34" s="32"/>
      <c r="G34" s="32"/>
      <c r="H34" s="32"/>
      <c r="I34" s="203"/>
      <c r="J34" s="32"/>
      <c r="K34" s="32"/>
      <c r="L34" s="32"/>
      <c r="M34" s="32"/>
      <c r="N34" s="32"/>
    </row>
    <row r="35" spans="1:14" x14ac:dyDescent="0.25">
      <c r="B35" s="874" t="str">
        <f>B4</f>
        <v>DERMATOLOJİ STAJI</v>
      </c>
      <c r="C35" s="874"/>
      <c r="D35" s="874"/>
      <c r="E35" s="874"/>
      <c r="F35" s="874"/>
      <c r="G35" s="874"/>
      <c r="H35" s="12"/>
      <c r="I35" s="874" t="str">
        <f>I4</f>
        <v>DERMATOLOGY INTERNSHIP</v>
      </c>
      <c r="J35" s="874"/>
      <c r="K35" s="874"/>
      <c r="L35" s="874"/>
      <c r="M35" s="874"/>
      <c r="N35" s="874"/>
    </row>
    <row r="36" spans="1:14" x14ac:dyDescent="0.25">
      <c r="B36" s="619"/>
      <c r="C36" s="620"/>
      <c r="D36" s="621">
        <f>D5+1</f>
        <v>2</v>
      </c>
      <c r="E36" s="138" t="str">
        <f>E5</f>
        <v>HAFTA</v>
      </c>
      <c r="F36" s="12"/>
      <c r="G36" s="622"/>
      <c r="H36" s="12"/>
      <c r="I36" s="619"/>
      <c r="J36" s="620"/>
      <c r="K36" s="621">
        <f>K5+1</f>
        <v>2</v>
      </c>
      <c r="L36" s="138" t="str">
        <f>L5</f>
        <v>WEEK</v>
      </c>
      <c r="M36" s="12"/>
      <c r="N36" s="622"/>
    </row>
    <row r="37" spans="1:14" ht="16.5" thickBot="1" x14ac:dyDescent="0.3">
      <c r="B37" s="244"/>
      <c r="C37" s="24"/>
      <c r="D37" s="24" t="str">
        <f>D6:I6</f>
        <v>Staj sorumlusu:</v>
      </c>
      <c r="E37" s="641" t="s">
        <v>1334</v>
      </c>
      <c r="F37" s="24"/>
      <c r="G37" s="623"/>
      <c r="H37" s="12"/>
      <c r="I37" s="642"/>
      <c r="J37" s="25"/>
      <c r="K37" s="24" t="str">
        <f>K6:P6</f>
        <v>Managers:</v>
      </c>
      <c r="L37" s="641" t="s">
        <v>1353</v>
      </c>
      <c r="M37" s="24"/>
      <c r="N37" s="643"/>
    </row>
    <row r="38" spans="1:14" ht="16.5" thickBot="1" x14ac:dyDescent="0.3">
      <c r="A38" s="659"/>
      <c r="B38" s="141" t="s">
        <v>202</v>
      </c>
      <c r="C38" s="216">
        <f>C7+5</f>
        <v>6</v>
      </c>
      <c r="D38" s="216">
        <f>D7+5</f>
        <v>7</v>
      </c>
      <c r="E38" s="216">
        <f>E7+5</f>
        <v>8</v>
      </c>
      <c r="F38" s="216">
        <f>F7+5</f>
        <v>9</v>
      </c>
      <c r="G38" s="216">
        <f>G7+5</f>
        <v>10</v>
      </c>
      <c r="H38" s="228"/>
      <c r="I38" s="141" t="s">
        <v>109</v>
      </c>
      <c r="J38" s="216">
        <f>J7+5</f>
        <v>6</v>
      </c>
      <c r="K38" s="216">
        <f>K7+5</f>
        <v>7</v>
      </c>
      <c r="L38" s="216">
        <f>L7+5</f>
        <v>8</v>
      </c>
      <c r="M38" s="216">
        <f>M7+5</f>
        <v>9</v>
      </c>
      <c r="N38" s="216">
        <f>N7+5</f>
        <v>10</v>
      </c>
    </row>
    <row r="39" spans="1:14" ht="16.5" thickBot="1" x14ac:dyDescent="0.3">
      <c r="B39" s="872" t="s">
        <v>359</v>
      </c>
      <c r="C39" s="219" t="s">
        <v>626</v>
      </c>
      <c r="D39" s="219" t="s">
        <v>626</v>
      </c>
      <c r="E39" s="219" t="s">
        <v>626</v>
      </c>
      <c r="F39" s="219" t="s">
        <v>626</v>
      </c>
      <c r="G39" s="219" t="s">
        <v>626</v>
      </c>
      <c r="H39" s="32"/>
      <c r="I39" s="876" t="s">
        <v>359</v>
      </c>
      <c r="J39" s="219" t="s">
        <v>206</v>
      </c>
      <c r="K39" s="219" t="s">
        <v>206</v>
      </c>
      <c r="L39" s="219" t="s">
        <v>206</v>
      </c>
      <c r="M39" s="219" t="s">
        <v>206</v>
      </c>
      <c r="N39" s="219" t="s">
        <v>206</v>
      </c>
    </row>
    <row r="40" spans="1:14" ht="16.5" thickBot="1" x14ac:dyDescent="0.3">
      <c r="B40" s="872"/>
      <c r="C40" s="645" t="s">
        <v>1354</v>
      </c>
      <c r="D40" s="645" t="s">
        <v>1355</v>
      </c>
      <c r="E40" s="645" t="s">
        <v>1356</v>
      </c>
      <c r="F40" s="645" t="s">
        <v>1357</v>
      </c>
      <c r="G40" s="645" t="s">
        <v>1358</v>
      </c>
      <c r="H40" s="32"/>
      <c r="I40" s="876"/>
      <c r="J40" s="645" t="s">
        <v>1359</v>
      </c>
      <c r="K40" s="645" t="s">
        <v>1360</v>
      </c>
      <c r="L40" s="645" t="s">
        <v>1361</v>
      </c>
      <c r="M40" s="645" t="s">
        <v>1362</v>
      </c>
      <c r="N40" s="645" t="s">
        <v>1363</v>
      </c>
    </row>
    <row r="41" spans="1:14" ht="16.5" thickBot="1" x14ac:dyDescent="0.3">
      <c r="B41" s="872"/>
      <c r="C41" s="655" t="s">
        <v>207</v>
      </c>
      <c r="D41" s="655" t="s">
        <v>207</v>
      </c>
      <c r="E41" s="655" t="s">
        <v>207</v>
      </c>
      <c r="F41" s="655" t="s">
        <v>207</v>
      </c>
      <c r="G41" s="655" t="s">
        <v>207</v>
      </c>
      <c r="H41" s="32"/>
      <c r="I41" s="876"/>
      <c r="J41" s="645" t="s">
        <v>1323</v>
      </c>
      <c r="K41" s="645" t="s">
        <v>1323</v>
      </c>
      <c r="L41" s="645" t="s">
        <v>1323</v>
      </c>
      <c r="M41" s="645" t="s">
        <v>1323</v>
      </c>
      <c r="N41" s="645" t="s">
        <v>1323</v>
      </c>
    </row>
    <row r="42" spans="1:14" ht="16.5" thickBot="1" x14ac:dyDescent="0.3">
      <c r="B42" s="872" t="s">
        <v>373</v>
      </c>
      <c r="C42" s="219" t="s">
        <v>626</v>
      </c>
      <c r="D42" s="219" t="s">
        <v>626</v>
      </c>
      <c r="E42" s="219" t="s">
        <v>626</v>
      </c>
      <c r="F42" s="219" t="s">
        <v>626</v>
      </c>
      <c r="G42" s="219" t="s">
        <v>626</v>
      </c>
      <c r="H42" s="32"/>
      <c r="I42" s="872" t="s">
        <v>373</v>
      </c>
      <c r="J42" s="219" t="s">
        <v>206</v>
      </c>
      <c r="K42" s="219" t="s">
        <v>206</v>
      </c>
      <c r="L42" s="219" t="s">
        <v>206</v>
      </c>
      <c r="M42" s="219" t="s">
        <v>206</v>
      </c>
      <c r="N42" s="219" t="s">
        <v>206</v>
      </c>
    </row>
    <row r="43" spans="1:14" ht="16.5" thickBot="1" x14ac:dyDescent="0.3">
      <c r="B43" s="872"/>
      <c r="C43" s="645" t="s">
        <v>1354</v>
      </c>
      <c r="D43" s="645" t="s">
        <v>1355</v>
      </c>
      <c r="E43" s="645" t="s">
        <v>1356</v>
      </c>
      <c r="F43" s="645" t="s">
        <v>1357</v>
      </c>
      <c r="G43" s="645" t="s">
        <v>1358</v>
      </c>
      <c r="H43" s="32"/>
      <c r="I43" s="872"/>
      <c r="J43" s="645" t="s">
        <v>1359</v>
      </c>
      <c r="K43" s="645" t="s">
        <v>1360</v>
      </c>
      <c r="L43" s="645" t="s">
        <v>1361</v>
      </c>
      <c r="M43" s="645" t="s">
        <v>1362</v>
      </c>
      <c r="N43" s="645" t="s">
        <v>1363</v>
      </c>
    </row>
    <row r="44" spans="1:14" ht="16.5" thickBot="1" x14ac:dyDescent="0.3">
      <c r="B44" s="872"/>
      <c r="C44" s="655" t="s">
        <v>207</v>
      </c>
      <c r="D44" s="655" t="s">
        <v>207</v>
      </c>
      <c r="E44" s="655" t="s">
        <v>207</v>
      </c>
      <c r="F44" s="655" t="s">
        <v>207</v>
      </c>
      <c r="G44" s="655" t="s">
        <v>207</v>
      </c>
      <c r="H44" s="32"/>
      <c r="I44" s="872"/>
      <c r="J44" s="645" t="s">
        <v>1323</v>
      </c>
      <c r="K44" s="645" t="s">
        <v>1323</v>
      </c>
      <c r="L44" s="645" t="s">
        <v>1323</v>
      </c>
      <c r="M44" s="645" t="s">
        <v>1323</v>
      </c>
      <c r="N44" s="645" t="s">
        <v>1323</v>
      </c>
    </row>
    <row r="45" spans="1:14" ht="16.5" thickBot="1" x14ac:dyDescent="0.3">
      <c r="B45" s="872" t="s">
        <v>376</v>
      </c>
      <c r="C45" s="219" t="s">
        <v>626</v>
      </c>
      <c r="D45" s="219" t="s">
        <v>626</v>
      </c>
      <c r="E45" s="219" t="s">
        <v>626</v>
      </c>
      <c r="F45" s="219" t="s">
        <v>626</v>
      </c>
      <c r="G45" s="219" t="s">
        <v>626</v>
      </c>
      <c r="H45" s="32"/>
      <c r="I45" s="872" t="s">
        <v>376</v>
      </c>
      <c r="J45" s="219" t="s">
        <v>206</v>
      </c>
      <c r="K45" s="219" t="s">
        <v>206</v>
      </c>
      <c r="L45" s="219" t="s">
        <v>206</v>
      </c>
      <c r="M45" s="219" t="s">
        <v>206</v>
      </c>
      <c r="N45" s="219" t="s">
        <v>206</v>
      </c>
    </row>
    <row r="46" spans="1:14" ht="16.5" thickBot="1" x14ac:dyDescent="0.3">
      <c r="B46" s="872"/>
      <c r="C46" s="645" t="s">
        <v>1354</v>
      </c>
      <c r="D46" s="645" t="s">
        <v>1355</v>
      </c>
      <c r="E46" s="645" t="s">
        <v>1356</v>
      </c>
      <c r="F46" s="645" t="s">
        <v>1357</v>
      </c>
      <c r="G46" s="645" t="s">
        <v>1358</v>
      </c>
      <c r="H46" s="32"/>
      <c r="I46" s="872"/>
      <c r="J46" s="645" t="s">
        <v>1359</v>
      </c>
      <c r="K46" s="645" t="s">
        <v>1360</v>
      </c>
      <c r="L46" s="645" t="s">
        <v>1361</v>
      </c>
      <c r="M46" s="645" t="s">
        <v>1362</v>
      </c>
      <c r="N46" s="645" t="s">
        <v>1363</v>
      </c>
    </row>
    <row r="47" spans="1:14" ht="16.5" thickBot="1" x14ac:dyDescent="0.3">
      <c r="B47" s="872"/>
      <c r="C47" s="655" t="s">
        <v>207</v>
      </c>
      <c r="D47" s="655" t="s">
        <v>207</v>
      </c>
      <c r="E47" s="655" t="s">
        <v>207</v>
      </c>
      <c r="F47" s="655" t="s">
        <v>207</v>
      </c>
      <c r="G47" s="655" t="s">
        <v>207</v>
      </c>
      <c r="H47" s="32"/>
      <c r="I47" s="872"/>
      <c r="J47" s="645" t="s">
        <v>1323</v>
      </c>
      <c r="K47" s="645" t="s">
        <v>1323</v>
      </c>
      <c r="L47" s="645" t="s">
        <v>1323</v>
      </c>
      <c r="M47" s="645" t="s">
        <v>1323</v>
      </c>
      <c r="N47" s="645" t="s">
        <v>1323</v>
      </c>
    </row>
    <row r="48" spans="1:14" ht="16.5" thickBot="1" x14ac:dyDescent="0.3">
      <c r="B48" s="872" t="s">
        <v>382</v>
      </c>
      <c r="C48" s="219" t="s">
        <v>626</v>
      </c>
      <c r="D48" s="219" t="s">
        <v>626</v>
      </c>
      <c r="E48" s="219" t="s">
        <v>626</v>
      </c>
      <c r="F48" s="219" t="s">
        <v>626</v>
      </c>
      <c r="G48" s="219" t="s">
        <v>626</v>
      </c>
      <c r="H48" s="32"/>
      <c r="I48" s="872" t="s">
        <v>382</v>
      </c>
      <c r="J48" s="219" t="s">
        <v>206</v>
      </c>
      <c r="K48" s="219" t="s">
        <v>206</v>
      </c>
      <c r="L48" s="219" t="s">
        <v>206</v>
      </c>
      <c r="M48" s="219" t="s">
        <v>206</v>
      </c>
      <c r="N48" s="219" t="s">
        <v>206</v>
      </c>
    </row>
    <row r="49" spans="2:14" ht="16.5" thickBot="1" x14ac:dyDescent="0.3">
      <c r="B49" s="872"/>
      <c r="C49" s="645" t="s">
        <v>1354</v>
      </c>
      <c r="D49" s="645" t="s">
        <v>1355</v>
      </c>
      <c r="E49" s="645" t="s">
        <v>1356</v>
      </c>
      <c r="F49" s="645" t="s">
        <v>1357</v>
      </c>
      <c r="G49" s="645" t="s">
        <v>1358</v>
      </c>
      <c r="H49" s="32"/>
      <c r="I49" s="872"/>
      <c r="J49" s="645" t="s">
        <v>1359</v>
      </c>
      <c r="K49" s="645" t="s">
        <v>1360</v>
      </c>
      <c r="L49" s="645" t="s">
        <v>1361</v>
      </c>
      <c r="M49" s="645" t="s">
        <v>1362</v>
      </c>
      <c r="N49" s="645" t="s">
        <v>1363</v>
      </c>
    </row>
    <row r="50" spans="2:14" ht="16.5" thickBot="1" x14ac:dyDescent="0.3">
      <c r="B50" s="872"/>
      <c r="C50" s="655" t="s">
        <v>207</v>
      </c>
      <c r="D50" s="655" t="s">
        <v>207</v>
      </c>
      <c r="E50" s="655" t="s">
        <v>207</v>
      </c>
      <c r="F50" s="655" t="s">
        <v>207</v>
      </c>
      <c r="G50" s="655" t="s">
        <v>207</v>
      </c>
      <c r="H50" s="32"/>
      <c r="I50" s="872"/>
      <c r="J50" s="645" t="s">
        <v>1323</v>
      </c>
      <c r="K50" s="645" t="s">
        <v>1323</v>
      </c>
      <c r="L50" s="645" t="s">
        <v>1323</v>
      </c>
      <c r="M50" s="645" t="s">
        <v>1323</v>
      </c>
      <c r="N50" s="645" t="s">
        <v>1323</v>
      </c>
    </row>
    <row r="51" spans="2:14" ht="16.5" thickBot="1" x14ac:dyDescent="0.3">
      <c r="B51" s="220" t="s">
        <v>386</v>
      </c>
      <c r="C51" s="218" t="s">
        <v>205</v>
      </c>
      <c r="D51" s="218" t="s">
        <v>205</v>
      </c>
      <c r="E51" s="218" t="s">
        <v>205</v>
      </c>
      <c r="F51" s="218" t="s">
        <v>205</v>
      </c>
      <c r="G51" s="218" t="s">
        <v>205</v>
      </c>
      <c r="H51" s="203"/>
      <c r="I51" s="220" t="s">
        <v>386</v>
      </c>
      <c r="J51" s="660" t="s">
        <v>208</v>
      </c>
      <c r="K51" s="660" t="s">
        <v>208</v>
      </c>
      <c r="L51" s="521" t="s">
        <v>208</v>
      </c>
      <c r="M51" s="521" t="s">
        <v>208</v>
      </c>
      <c r="N51" s="660" t="s">
        <v>208</v>
      </c>
    </row>
    <row r="52" spans="2:14" ht="16.5" thickBot="1" x14ac:dyDescent="0.3">
      <c r="B52" s="872" t="s">
        <v>387</v>
      </c>
      <c r="C52" s="219" t="s">
        <v>203</v>
      </c>
      <c r="D52" s="219" t="s">
        <v>203</v>
      </c>
      <c r="E52" s="219" t="s">
        <v>203</v>
      </c>
      <c r="F52" s="219" t="s">
        <v>203</v>
      </c>
      <c r="G52" s="219" t="s">
        <v>203</v>
      </c>
      <c r="H52" s="32"/>
      <c r="I52" s="877" t="s">
        <v>387</v>
      </c>
      <c r="J52" s="219" t="s">
        <v>204</v>
      </c>
      <c r="K52" s="219" t="s">
        <v>204</v>
      </c>
      <c r="L52" s="219" t="s">
        <v>204</v>
      </c>
      <c r="M52" s="219" t="s">
        <v>204</v>
      </c>
      <c r="N52" s="219" t="s">
        <v>204</v>
      </c>
    </row>
    <row r="53" spans="2:14" ht="32.25" thickBot="1" x14ac:dyDescent="0.3">
      <c r="B53" s="872"/>
      <c r="C53" s="661" t="s">
        <v>1364</v>
      </c>
      <c r="D53" s="222" t="s">
        <v>1365</v>
      </c>
      <c r="E53" s="661" t="s">
        <v>1366</v>
      </c>
      <c r="F53" s="662" t="s">
        <v>1367</v>
      </c>
      <c r="G53" s="645" t="s">
        <v>1368</v>
      </c>
      <c r="H53" s="32"/>
      <c r="I53" s="877"/>
      <c r="J53" s="648" t="s">
        <v>1369</v>
      </c>
      <c r="K53" s="222" t="s">
        <v>1370</v>
      </c>
      <c r="L53" s="222" t="s">
        <v>1371</v>
      </c>
      <c r="M53" s="650" t="s">
        <v>1372</v>
      </c>
      <c r="N53" s="652" t="s">
        <v>1373</v>
      </c>
    </row>
    <row r="54" spans="2:14" ht="16.5" thickBot="1" x14ac:dyDescent="0.3">
      <c r="B54" s="872"/>
      <c r="C54" s="224" t="s">
        <v>1335</v>
      </c>
      <c r="D54" s="662" t="s">
        <v>1334</v>
      </c>
      <c r="E54" s="645" t="s">
        <v>1311</v>
      </c>
      <c r="F54" s="224" t="s">
        <v>1337</v>
      </c>
      <c r="G54" s="645" t="s">
        <v>1336</v>
      </c>
      <c r="H54" s="32"/>
      <c r="I54" s="877"/>
      <c r="J54" s="224" t="s">
        <v>1335</v>
      </c>
      <c r="K54" s="662" t="s">
        <v>1334</v>
      </c>
      <c r="L54" s="645" t="s">
        <v>1311</v>
      </c>
      <c r="M54" s="224" t="s">
        <v>1337</v>
      </c>
      <c r="N54" s="645" t="s">
        <v>1336</v>
      </c>
    </row>
    <row r="55" spans="2:14" ht="16.5" thickBot="1" x14ac:dyDescent="0.3">
      <c r="B55" s="872" t="s">
        <v>390</v>
      </c>
      <c r="C55" s="219" t="s">
        <v>203</v>
      </c>
      <c r="D55" s="219" t="s">
        <v>203</v>
      </c>
      <c r="E55" s="219" t="s">
        <v>203</v>
      </c>
      <c r="F55" s="219" t="s">
        <v>203</v>
      </c>
      <c r="G55" s="219" t="s">
        <v>203</v>
      </c>
      <c r="H55" s="32"/>
      <c r="I55" s="872" t="s">
        <v>390</v>
      </c>
      <c r="J55" s="219" t="s">
        <v>204</v>
      </c>
      <c r="K55" s="219" t="s">
        <v>204</v>
      </c>
      <c r="L55" s="219" t="s">
        <v>204</v>
      </c>
      <c r="M55" s="219" t="s">
        <v>204</v>
      </c>
      <c r="N55" s="219" t="s">
        <v>204</v>
      </c>
    </row>
    <row r="56" spans="2:14" ht="32.25" thickBot="1" x14ac:dyDescent="0.3">
      <c r="B56" s="872"/>
      <c r="C56" s="662" t="s">
        <v>1374</v>
      </c>
      <c r="D56" s="222" t="s">
        <v>1375</v>
      </c>
      <c r="E56" s="661" t="s">
        <v>1376</v>
      </c>
      <c r="F56" s="663" t="s">
        <v>1377</v>
      </c>
      <c r="G56" s="645" t="s">
        <v>1378</v>
      </c>
      <c r="H56" s="32"/>
      <c r="I56" s="872"/>
      <c r="J56" s="648" t="s">
        <v>1379</v>
      </c>
      <c r="K56" s="222" t="s">
        <v>1380</v>
      </c>
      <c r="L56" s="222" t="s">
        <v>1381</v>
      </c>
      <c r="M56" s="650" t="s">
        <v>1382</v>
      </c>
      <c r="N56" s="652" t="s">
        <v>1383</v>
      </c>
    </row>
    <row r="57" spans="2:14" ht="16.5" thickBot="1" x14ac:dyDescent="0.3">
      <c r="B57" s="872"/>
      <c r="C57" s="224" t="s">
        <v>1335</v>
      </c>
      <c r="D57" s="662" t="s">
        <v>1334</v>
      </c>
      <c r="E57" s="645" t="s">
        <v>1311</v>
      </c>
      <c r="F57" s="224" t="s">
        <v>1337</v>
      </c>
      <c r="G57" s="645" t="s">
        <v>1336</v>
      </c>
      <c r="H57" s="32"/>
      <c r="I57" s="872"/>
      <c r="J57" s="224" t="s">
        <v>1335</v>
      </c>
      <c r="K57" s="662" t="s">
        <v>1334</v>
      </c>
      <c r="L57" s="645" t="s">
        <v>1311</v>
      </c>
      <c r="M57" s="224" t="s">
        <v>1337</v>
      </c>
      <c r="N57" s="645" t="s">
        <v>1336</v>
      </c>
    </row>
    <row r="58" spans="2:14" ht="16.5" thickBot="1" x14ac:dyDescent="0.3">
      <c r="B58" s="872" t="s">
        <v>393</v>
      </c>
      <c r="C58" s="219" t="s">
        <v>203</v>
      </c>
      <c r="D58" s="219" t="s">
        <v>203</v>
      </c>
      <c r="E58" s="219" t="s">
        <v>626</v>
      </c>
      <c r="F58" s="219" t="s">
        <v>203</v>
      </c>
      <c r="G58" s="219" t="s">
        <v>626</v>
      </c>
      <c r="H58" s="32"/>
      <c r="I58" s="872" t="s">
        <v>393</v>
      </c>
      <c r="J58" s="219" t="s">
        <v>204</v>
      </c>
      <c r="K58" s="219" t="s">
        <v>204</v>
      </c>
      <c r="L58" s="219" t="s">
        <v>206</v>
      </c>
      <c r="M58" s="219" t="s">
        <v>204</v>
      </c>
      <c r="N58" s="219" t="s">
        <v>206</v>
      </c>
    </row>
    <row r="59" spans="2:14" ht="16.5" thickBot="1" x14ac:dyDescent="0.3">
      <c r="B59" s="872"/>
      <c r="C59" s="662" t="s">
        <v>1384</v>
      </c>
      <c r="D59" s="645" t="s">
        <v>1385</v>
      </c>
      <c r="E59" s="645" t="s">
        <v>1386</v>
      </c>
      <c r="F59" s="661" t="s">
        <v>1387</v>
      </c>
      <c r="G59" s="645" t="s">
        <v>1358</v>
      </c>
      <c r="H59" s="32"/>
      <c r="I59" s="872"/>
      <c r="J59" s="648" t="s">
        <v>1388</v>
      </c>
      <c r="K59" s="645" t="s">
        <v>1389</v>
      </c>
      <c r="L59" s="645" t="s">
        <v>1360</v>
      </c>
      <c r="M59" s="648" t="s">
        <v>1390</v>
      </c>
      <c r="N59" s="645" t="s">
        <v>1363</v>
      </c>
    </row>
    <row r="60" spans="2:14" ht="16.5" thickBot="1" x14ac:dyDescent="0.3">
      <c r="B60" s="872"/>
      <c r="C60" s="224" t="s">
        <v>1335</v>
      </c>
      <c r="D60" s="662" t="s">
        <v>1334</v>
      </c>
      <c r="E60" s="655" t="s">
        <v>207</v>
      </c>
      <c r="F60" s="224" t="s">
        <v>1337</v>
      </c>
      <c r="G60" s="655" t="s">
        <v>207</v>
      </c>
      <c r="H60" s="32"/>
      <c r="I60" s="872"/>
      <c r="J60" s="224" t="s">
        <v>1335</v>
      </c>
      <c r="K60" s="662" t="s">
        <v>1334</v>
      </c>
      <c r="L60" s="645" t="s">
        <v>1323</v>
      </c>
      <c r="M60" s="224" t="s">
        <v>1337</v>
      </c>
      <c r="N60" s="645" t="s">
        <v>1323</v>
      </c>
    </row>
    <row r="61" spans="2:14" ht="16.5" thickBot="1" x14ac:dyDescent="0.3">
      <c r="B61" s="872" t="s">
        <v>396</v>
      </c>
      <c r="C61" s="256"/>
      <c r="D61" s="256"/>
      <c r="E61" s="256"/>
      <c r="F61" s="256"/>
      <c r="G61" s="256"/>
      <c r="H61" s="32"/>
      <c r="I61" s="872" t="s">
        <v>396</v>
      </c>
      <c r="J61" s="256"/>
      <c r="K61" s="256"/>
      <c r="L61" s="256"/>
      <c r="M61" s="256"/>
      <c r="N61" s="256"/>
    </row>
    <row r="62" spans="2:14" ht="16.5" thickBot="1" x14ac:dyDescent="0.3">
      <c r="B62" s="872"/>
      <c r="C62" s="257"/>
      <c r="D62" s="257"/>
      <c r="E62" s="257"/>
      <c r="F62" s="257"/>
      <c r="G62" s="257"/>
      <c r="H62" s="32"/>
      <c r="I62" s="872"/>
      <c r="J62" s="257"/>
      <c r="K62" s="257"/>
      <c r="L62" s="257"/>
      <c r="M62" s="257"/>
      <c r="N62" s="257"/>
    </row>
    <row r="63" spans="2:14" ht="16.5" thickBot="1" x14ac:dyDescent="0.3">
      <c r="B63" s="872"/>
      <c r="C63" s="258"/>
      <c r="D63" s="258"/>
      <c r="E63" s="258"/>
      <c r="F63" s="258"/>
      <c r="G63" s="258"/>
      <c r="H63" s="32"/>
      <c r="I63" s="872"/>
      <c r="J63" s="258"/>
      <c r="K63" s="258"/>
      <c r="L63" s="258"/>
      <c r="M63" s="258"/>
      <c r="N63" s="258"/>
    </row>
    <row r="64" spans="2:14" x14ac:dyDescent="0.25">
      <c r="B64" s="32"/>
      <c r="C64" s="32"/>
      <c r="D64" s="32"/>
      <c r="E64" s="32"/>
      <c r="F64" s="32"/>
      <c r="G64" s="32"/>
      <c r="H64" s="32"/>
      <c r="I64" s="203"/>
      <c r="J64" s="32"/>
      <c r="K64" s="32"/>
      <c r="L64" s="32"/>
      <c r="M64" s="32"/>
      <c r="N64" s="32"/>
    </row>
    <row r="65" spans="1:14" ht="16.5" thickBot="1" x14ac:dyDescent="0.3">
      <c r="B65" s="32"/>
      <c r="C65" s="32"/>
      <c r="D65" s="32"/>
      <c r="E65" s="32"/>
      <c r="F65" s="32"/>
      <c r="G65" s="32"/>
      <c r="H65" s="32"/>
      <c r="I65" s="203"/>
      <c r="J65" s="32"/>
      <c r="K65" s="32"/>
      <c r="L65" s="32"/>
      <c r="M65" s="32"/>
      <c r="N65" s="32"/>
    </row>
    <row r="66" spans="1:14" x14ac:dyDescent="0.25">
      <c r="B66" s="874" t="str">
        <f>B35</f>
        <v>DERMATOLOJİ STAJI</v>
      </c>
      <c r="C66" s="874"/>
      <c r="D66" s="874"/>
      <c r="E66" s="874"/>
      <c r="F66" s="874"/>
      <c r="G66" s="874"/>
      <c r="H66" s="12"/>
      <c r="I66" s="874" t="str">
        <f>I35</f>
        <v>DERMATOLOGY INTERNSHIP</v>
      </c>
      <c r="J66" s="874"/>
      <c r="K66" s="874"/>
      <c r="L66" s="874"/>
      <c r="M66" s="874"/>
      <c r="N66" s="874"/>
    </row>
    <row r="67" spans="1:14" x14ac:dyDescent="0.25">
      <c r="B67" s="619"/>
      <c r="C67" s="620"/>
      <c r="D67" s="621">
        <f>D36+1</f>
        <v>3</v>
      </c>
      <c r="E67" s="138" t="str">
        <f>E36</f>
        <v>HAFTA</v>
      </c>
      <c r="F67" s="12"/>
      <c r="G67" s="622"/>
      <c r="H67" s="12"/>
      <c r="I67" s="619"/>
      <c r="J67" s="620"/>
      <c r="K67" s="621">
        <f>K36+1</f>
        <v>3</v>
      </c>
      <c r="L67" s="138" t="str">
        <f>L36</f>
        <v>WEEK</v>
      </c>
      <c r="M67" s="12"/>
      <c r="N67" s="622"/>
    </row>
    <row r="68" spans="1:14" ht="16.5" thickBot="1" x14ac:dyDescent="0.3">
      <c r="B68" s="244"/>
      <c r="C68" s="24"/>
      <c r="D68" s="24" t="str">
        <f>D37:I37</f>
        <v>Staj sorumlusu:</v>
      </c>
      <c r="E68" s="641" t="s">
        <v>1334</v>
      </c>
      <c r="F68" s="24"/>
      <c r="G68" s="623"/>
      <c r="H68" s="12"/>
      <c r="I68" s="642"/>
      <c r="J68" s="25"/>
      <c r="K68" s="24" t="str">
        <f>K37:P37</f>
        <v>Managers:</v>
      </c>
      <c r="L68" s="641" t="s">
        <v>1353</v>
      </c>
      <c r="M68" s="24"/>
      <c r="N68" s="643"/>
    </row>
    <row r="69" spans="1:14" ht="16.5" thickBot="1" x14ac:dyDescent="0.3">
      <c r="A69" s="659"/>
      <c r="B69" s="141" t="s">
        <v>202</v>
      </c>
      <c r="C69" s="216">
        <f>C38+5</f>
        <v>11</v>
      </c>
      <c r="D69" s="216">
        <f>D38+5</f>
        <v>12</v>
      </c>
      <c r="E69" s="216">
        <f>E38+5</f>
        <v>13</v>
      </c>
      <c r="F69" s="216">
        <f>F38+5</f>
        <v>14</v>
      </c>
      <c r="G69" s="216">
        <f>G38+5</f>
        <v>15</v>
      </c>
      <c r="H69" s="228"/>
      <c r="I69" s="141" t="s">
        <v>109</v>
      </c>
      <c r="J69" s="216">
        <f>J38+5</f>
        <v>11</v>
      </c>
      <c r="K69" s="216">
        <f>K38+5</f>
        <v>12</v>
      </c>
      <c r="L69" s="216">
        <f>L38+5</f>
        <v>13</v>
      </c>
      <c r="M69" s="216">
        <f>M38+5</f>
        <v>14</v>
      </c>
      <c r="N69" s="216">
        <f>N38+5</f>
        <v>15</v>
      </c>
    </row>
    <row r="70" spans="1:14" ht="16.5" thickBot="1" x14ac:dyDescent="0.3">
      <c r="B70" s="872" t="s">
        <v>359</v>
      </c>
      <c r="C70" s="644" t="s">
        <v>626</v>
      </c>
      <c r="D70" s="644" t="s">
        <v>626</v>
      </c>
      <c r="E70" s="644" t="s">
        <v>626</v>
      </c>
      <c r="F70" s="256"/>
      <c r="G70" s="256"/>
      <c r="H70" s="32"/>
      <c r="I70" s="876" t="s">
        <v>359</v>
      </c>
      <c r="J70" s="644" t="s">
        <v>206</v>
      </c>
      <c r="K70" s="644" t="s">
        <v>206</v>
      </c>
      <c r="L70" s="644" t="s">
        <v>206</v>
      </c>
      <c r="M70" s="256"/>
      <c r="N70" s="256"/>
    </row>
    <row r="71" spans="1:14" ht="16.5" thickBot="1" x14ac:dyDescent="0.3">
      <c r="B71" s="872"/>
      <c r="C71" s="645" t="s">
        <v>1391</v>
      </c>
      <c r="D71" s="645" t="s">
        <v>1392</v>
      </c>
      <c r="E71" s="645" t="s">
        <v>1393</v>
      </c>
      <c r="F71" s="257"/>
      <c r="G71" s="257"/>
      <c r="H71" s="32"/>
      <c r="I71" s="876"/>
      <c r="J71" s="645" t="s">
        <v>1394</v>
      </c>
      <c r="K71" s="645" t="s">
        <v>1395</v>
      </c>
      <c r="L71" s="645" t="s">
        <v>1396</v>
      </c>
      <c r="M71" s="257"/>
      <c r="N71" s="257"/>
    </row>
    <row r="72" spans="1:14" ht="16.5" thickBot="1" x14ac:dyDescent="0.3">
      <c r="B72" s="872"/>
      <c r="C72" s="655" t="s">
        <v>207</v>
      </c>
      <c r="D72" s="655" t="s">
        <v>207</v>
      </c>
      <c r="E72" s="655" t="s">
        <v>207</v>
      </c>
      <c r="F72" s="258"/>
      <c r="G72" s="258"/>
      <c r="H72" s="32"/>
      <c r="I72" s="876"/>
      <c r="J72" s="645" t="s">
        <v>1323</v>
      </c>
      <c r="K72" s="645" t="s">
        <v>1323</v>
      </c>
      <c r="L72" s="645" t="s">
        <v>1323</v>
      </c>
      <c r="M72" s="258"/>
      <c r="N72" s="258"/>
    </row>
    <row r="73" spans="1:14" ht="16.5" thickBot="1" x14ac:dyDescent="0.3">
      <c r="B73" s="872" t="s">
        <v>373</v>
      </c>
      <c r="C73" s="644" t="s">
        <v>626</v>
      </c>
      <c r="D73" s="644" t="s">
        <v>626</v>
      </c>
      <c r="E73" s="644" t="s">
        <v>626</v>
      </c>
      <c r="F73" s="256"/>
      <c r="G73" s="256"/>
      <c r="H73" s="32"/>
      <c r="I73" s="872" t="s">
        <v>373</v>
      </c>
      <c r="J73" s="644" t="s">
        <v>206</v>
      </c>
      <c r="K73" s="644" t="s">
        <v>206</v>
      </c>
      <c r="L73" s="644" t="s">
        <v>206</v>
      </c>
      <c r="M73" s="256"/>
      <c r="N73" s="256"/>
    </row>
    <row r="74" spans="1:14" ht="16.5" thickBot="1" x14ac:dyDescent="0.3">
      <c r="B74" s="872"/>
      <c r="C74" s="645" t="s">
        <v>1391</v>
      </c>
      <c r="D74" s="645" t="s">
        <v>1392</v>
      </c>
      <c r="E74" s="645" t="s">
        <v>1393</v>
      </c>
      <c r="F74" s="664" t="s">
        <v>1397</v>
      </c>
      <c r="G74" s="664" t="s">
        <v>1397</v>
      </c>
      <c r="H74" s="32"/>
      <c r="I74" s="872"/>
      <c r="J74" s="645" t="s">
        <v>1394</v>
      </c>
      <c r="K74" s="645" t="s">
        <v>1395</v>
      </c>
      <c r="L74" s="645" t="s">
        <v>1396</v>
      </c>
      <c r="M74" s="372" t="s">
        <v>425</v>
      </c>
      <c r="N74" s="372" t="s">
        <v>425</v>
      </c>
    </row>
    <row r="75" spans="1:14" ht="16.5" thickBot="1" x14ac:dyDescent="0.3">
      <c r="B75" s="872"/>
      <c r="C75" s="655" t="s">
        <v>207</v>
      </c>
      <c r="D75" s="655" t="s">
        <v>207</v>
      </c>
      <c r="E75" s="655" t="s">
        <v>207</v>
      </c>
      <c r="F75" s="372"/>
      <c r="G75" s="258"/>
      <c r="H75" s="32"/>
      <c r="I75" s="872"/>
      <c r="J75" s="645" t="s">
        <v>1323</v>
      </c>
      <c r="K75" s="645" t="s">
        <v>1323</v>
      </c>
      <c r="L75" s="645" t="s">
        <v>1323</v>
      </c>
      <c r="M75" s="257"/>
      <c r="N75" s="258"/>
    </row>
    <row r="76" spans="1:14" ht="16.5" thickBot="1" x14ac:dyDescent="0.3">
      <c r="B76" s="872" t="s">
        <v>376</v>
      </c>
      <c r="C76" s="644" t="s">
        <v>626</v>
      </c>
      <c r="D76" s="644" t="s">
        <v>626</v>
      </c>
      <c r="E76" s="644" t="s">
        <v>626</v>
      </c>
      <c r="F76" s="256"/>
      <c r="G76" s="256"/>
      <c r="H76" s="32"/>
      <c r="I76" s="872" t="s">
        <v>376</v>
      </c>
      <c r="J76" s="644" t="s">
        <v>206</v>
      </c>
      <c r="K76" s="644" t="s">
        <v>206</v>
      </c>
      <c r="L76" s="644" t="s">
        <v>206</v>
      </c>
      <c r="M76" s="256"/>
      <c r="N76" s="256"/>
    </row>
    <row r="77" spans="1:14" ht="16.5" thickBot="1" x14ac:dyDescent="0.3">
      <c r="B77" s="872"/>
      <c r="C77" s="645" t="s">
        <v>1391</v>
      </c>
      <c r="D77" s="645" t="s">
        <v>1392</v>
      </c>
      <c r="E77" s="645" t="s">
        <v>1393</v>
      </c>
      <c r="F77" s="257"/>
      <c r="G77" s="257"/>
      <c r="H77" s="32"/>
      <c r="I77" s="872"/>
      <c r="J77" s="645" t="s">
        <v>1394</v>
      </c>
      <c r="K77" s="645" t="s">
        <v>1395</v>
      </c>
      <c r="L77" s="645" t="s">
        <v>1396</v>
      </c>
      <c r="M77" s="257"/>
      <c r="N77" s="257"/>
    </row>
    <row r="78" spans="1:14" ht="16.5" thickBot="1" x14ac:dyDescent="0.3">
      <c r="B78" s="872"/>
      <c r="C78" s="655" t="s">
        <v>207</v>
      </c>
      <c r="D78" s="655" t="s">
        <v>207</v>
      </c>
      <c r="E78" s="655" t="s">
        <v>207</v>
      </c>
      <c r="F78" s="258"/>
      <c r="G78" s="258"/>
      <c r="H78" s="32"/>
      <c r="I78" s="872"/>
      <c r="J78" s="645" t="s">
        <v>1323</v>
      </c>
      <c r="K78" s="645" t="s">
        <v>1323</v>
      </c>
      <c r="L78" s="645" t="s">
        <v>1323</v>
      </c>
      <c r="M78" s="258"/>
      <c r="N78" s="258"/>
    </row>
    <row r="79" spans="1:14" ht="16.5" thickBot="1" x14ac:dyDescent="0.3">
      <c r="B79" s="872" t="s">
        <v>382</v>
      </c>
      <c r="C79" s="644" t="s">
        <v>626</v>
      </c>
      <c r="D79" s="644" t="s">
        <v>626</v>
      </c>
      <c r="E79" s="644" t="s">
        <v>626</v>
      </c>
      <c r="F79" s="256"/>
      <c r="G79" s="256"/>
      <c r="H79" s="32"/>
      <c r="I79" s="872" t="s">
        <v>382</v>
      </c>
      <c r="J79" s="644" t="s">
        <v>206</v>
      </c>
      <c r="K79" s="644" t="s">
        <v>206</v>
      </c>
      <c r="L79" s="644" t="s">
        <v>206</v>
      </c>
      <c r="M79" s="256"/>
      <c r="N79" s="256"/>
    </row>
    <row r="80" spans="1:14" ht="16.5" thickBot="1" x14ac:dyDescent="0.3">
      <c r="B80" s="872"/>
      <c r="C80" s="648"/>
      <c r="D80" s="645" t="s">
        <v>1392</v>
      </c>
      <c r="E80" s="645" t="s">
        <v>1393</v>
      </c>
      <c r="F80" s="257"/>
      <c r="G80" s="257"/>
      <c r="H80" s="32"/>
      <c r="I80" s="872"/>
      <c r="J80" s="645" t="s">
        <v>1394</v>
      </c>
      <c r="K80" s="645" t="s">
        <v>1395</v>
      </c>
      <c r="L80" s="645" t="s">
        <v>1396</v>
      </c>
      <c r="M80" s="257"/>
      <c r="N80" s="257"/>
    </row>
    <row r="81" spans="2:14" ht="16.5" thickBot="1" x14ac:dyDescent="0.3">
      <c r="B81" s="872"/>
      <c r="C81" s="655" t="s">
        <v>207</v>
      </c>
      <c r="D81" s="655" t="s">
        <v>207</v>
      </c>
      <c r="E81" s="655" t="s">
        <v>207</v>
      </c>
      <c r="F81" s="258"/>
      <c r="G81" s="258"/>
      <c r="H81" s="32"/>
      <c r="I81" s="872"/>
      <c r="J81" s="645" t="s">
        <v>1323</v>
      </c>
      <c r="K81" s="645" t="s">
        <v>1323</v>
      </c>
      <c r="L81" s="645" t="s">
        <v>1323</v>
      </c>
      <c r="M81" s="257"/>
      <c r="N81" s="258"/>
    </row>
    <row r="82" spans="2:14" ht="16.5" thickBot="1" x14ac:dyDescent="0.3">
      <c r="B82" s="220" t="s">
        <v>386</v>
      </c>
      <c r="C82" s="511" t="s">
        <v>205</v>
      </c>
      <c r="D82" s="511" t="s">
        <v>205</v>
      </c>
      <c r="E82" s="511" t="s">
        <v>205</v>
      </c>
      <c r="F82" s="218"/>
      <c r="G82" s="218"/>
      <c r="H82" s="203"/>
      <c r="I82" s="220" t="s">
        <v>386</v>
      </c>
      <c r="J82" s="647" t="s">
        <v>208</v>
      </c>
      <c r="K82" s="647" t="s">
        <v>208</v>
      </c>
      <c r="L82" s="511" t="s">
        <v>208</v>
      </c>
      <c r="M82" s="218"/>
      <c r="N82" s="233"/>
    </row>
    <row r="83" spans="2:14" ht="16.5" thickBot="1" x14ac:dyDescent="0.3">
      <c r="B83" s="872" t="s">
        <v>387</v>
      </c>
      <c r="C83" s="644" t="s">
        <v>203</v>
      </c>
      <c r="D83" s="644" t="s">
        <v>203</v>
      </c>
      <c r="E83" s="644" t="s">
        <v>203</v>
      </c>
      <c r="F83" s="256"/>
      <c r="G83" s="256"/>
      <c r="H83" s="32"/>
      <c r="I83" s="877" t="s">
        <v>387</v>
      </c>
      <c r="J83" s="644" t="s">
        <v>204</v>
      </c>
      <c r="K83" s="644" t="s">
        <v>204</v>
      </c>
      <c r="L83" s="644" t="s">
        <v>204</v>
      </c>
      <c r="M83" s="256"/>
      <c r="N83" s="256"/>
    </row>
    <row r="84" spans="2:14" ht="32.25" thickBot="1" x14ac:dyDescent="0.3">
      <c r="B84" s="872"/>
      <c r="C84" s="648" t="s">
        <v>1398</v>
      </c>
      <c r="D84" s="645" t="s">
        <v>1399</v>
      </c>
      <c r="E84" s="645" t="s">
        <v>1400</v>
      </c>
      <c r="F84" s="257"/>
      <c r="G84" s="257"/>
      <c r="H84" s="32"/>
      <c r="I84" s="877"/>
      <c r="J84" s="648" t="s">
        <v>1401</v>
      </c>
      <c r="K84" s="645" t="s">
        <v>1402</v>
      </c>
      <c r="L84" s="648" t="s">
        <v>1403</v>
      </c>
      <c r="M84" s="257"/>
      <c r="N84" s="257"/>
    </row>
    <row r="85" spans="2:14" ht="16.5" thickBot="1" x14ac:dyDescent="0.3">
      <c r="B85" s="872"/>
      <c r="C85" s="650" t="s">
        <v>1336</v>
      </c>
      <c r="D85" s="665" t="s">
        <v>1334</v>
      </c>
      <c r="E85" s="645" t="s">
        <v>1311</v>
      </c>
      <c r="F85" s="258"/>
      <c r="G85" s="258"/>
      <c r="H85" s="32"/>
      <c r="I85" s="877"/>
      <c r="J85" s="650" t="s">
        <v>1404</v>
      </c>
      <c r="K85" s="665" t="s">
        <v>1334</v>
      </c>
      <c r="L85" s="645" t="s">
        <v>1311</v>
      </c>
      <c r="M85" s="258"/>
      <c r="N85" s="258"/>
    </row>
    <row r="86" spans="2:14" ht="16.5" thickBot="1" x14ac:dyDescent="0.3">
      <c r="B86" s="872" t="s">
        <v>390</v>
      </c>
      <c r="C86" s="644" t="s">
        <v>203</v>
      </c>
      <c r="D86" s="644" t="s">
        <v>203</v>
      </c>
      <c r="E86" s="644" t="s">
        <v>203</v>
      </c>
      <c r="F86" s="256"/>
      <c r="G86" s="256"/>
      <c r="H86" s="32"/>
      <c r="I86" s="872" t="s">
        <v>390</v>
      </c>
      <c r="J86" s="644" t="s">
        <v>204</v>
      </c>
      <c r="K86" s="644" t="s">
        <v>204</v>
      </c>
      <c r="L86" s="644" t="s">
        <v>204</v>
      </c>
      <c r="M86" s="256"/>
      <c r="N86" s="256"/>
    </row>
    <row r="87" spans="2:14" ht="32.25" thickBot="1" x14ac:dyDescent="0.3">
      <c r="B87" s="872"/>
      <c r="C87" s="648" t="s">
        <v>1405</v>
      </c>
      <c r="D87" s="645" t="s">
        <v>1399</v>
      </c>
      <c r="E87" s="645" t="s">
        <v>1400</v>
      </c>
      <c r="F87" s="257"/>
      <c r="G87" s="257"/>
      <c r="H87" s="32"/>
      <c r="I87" s="872"/>
      <c r="J87" s="648" t="s">
        <v>1406</v>
      </c>
      <c r="K87" s="645" t="s">
        <v>1407</v>
      </c>
      <c r="L87" s="648" t="s">
        <v>1408</v>
      </c>
      <c r="M87" s="257"/>
      <c r="N87" s="257"/>
    </row>
    <row r="88" spans="2:14" ht="16.5" thickBot="1" x14ac:dyDescent="0.3">
      <c r="B88" s="872"/>
      <c r="C88" s="650" t="s">
        <v>1336</v>
      </c>
      <c r="D88" s="665" t="s">
        <v>1334</v>
      </c>
      <c r="E88" s="645" t="s">
        <v>1311</v>
      </c>
      <c r="F88" s="257"/>
      <c r="G88" s="258"/>
      <c r="H88" s="32"/>
      <c r="I88" s="872"/>
      <c r="J88" s="650" t="s">
        <v>1404</v>
      </c>
      <c r="K88" s="665" t="s">
        <v>1334</v>
      </c>
      <c r="L88" s="645" t="s">
        <v>1311</v>
      </c>
      <c r="M88" s="257"/>
      <c r="N88" s="258"/>
    </row>
    <row r="89" spans="2:14" ht="16.5" thickBot="1" x14ac:dyDescent="0.3">
      <c r="B89" s="872" t="s">
        <v>393</v>
      </c>
      <c r="C89" s="644" t="s">
        <v>626</v>
      </c>
      <c r="D89" s="644" t="s">
        <v>626</v>
      </c>
      <c r="E89" s="644" t="s">
        <v>626</v>
      </c>
      <c r="F89" s="256"/>
      <c r="G89" s="256"/>
      <c r="H89" s="32"/>
      <c r="I89" s="872" t="s">
        <v>393</v>
      </c>
      <c r="J89" s="644" t="s">
        <v>206</v>
      </c>
      <c r="K89" s="644" t="s">
        <v>206</v>
      </c>
      <c r="L89" s="644" t="s">
        <v>206</v>
      </c>
      <c r="M89" s="256"/>
      <c r="N89" s="256"/>
    </row>
    <row r="90" spans="2:14" ht="16.5" thickBot="1" x14ac:dyDescent="0.3">
      <c r="B90" s="872"/>
      <c r="C90" s="645" t="s">
        <v>1391</v>
      </c>
      <c r="D90" s="645" t="s">
        <v>1392</v>
      </c>
      <c r="E90" s="645" t="s">
        <v>1393</v>
      </c>
      <c r="F90" s="257"/>
      <c r="G90" s="257"/>
      <c r="H90" s="32"/>
      <c r="I90" s="872"/>
      <c r="J90" s="645" t="s">
        <v>1394</v>
      </c>
      <c r="K90" s="645" t="s">
        <v>1395</v>
      </c>
      <c r="L90" s="645" t="s">
        <v>1396</v>
      </c>
      <c r="M90" s="257"/>
      <c r="N90" s="257"/>
    </row>
    <row r="91" spans="2:14" ht="16.5" thickBot="1" x14ac:dyDescent="0.3">
      <c r="B91" s="872"/>
      <c r="C91" s="655" t="s">
        <v>207</v>
      </c>
      <c r="D91" s="655" t="s">
        <v>207</v>
      </c>
      <c r="E91" s="655" t="s">
        <v>207</v>
      </c>
      <c r="F91" s="258"/>
      <c r="G91" s="258"/>
      <c r="H91" s="32"/>
      <c r="I91" s="872"/>
      <c r="J91" s="645" t="s">
        <v>1323</v>
      </c>
      <c r="K91" s="645" t="s">
        <v>1323</v>
      </c>
      <c r="L91" s="645" t="s">
        <v>1323</v>
      </c>
      <c r="M91" s="258"/>
      <c r="N91" s="258"/>
    </row>
    <row r="92" spans="2:14" ht="16.5" thickBot="1" x14ac:dyDescent="0.3">
      <c r="B92" s="872" t="s">
        <v>396</v>
      </c>
      <c r="C92" s="256"/>
      <c r="D92" s="256"/>
      <c r="E92" s="256"/>
      <c r="F92" s="256"/>
      <c r="G92" s="256"/>
      <c r="H92" s="32"/>
      <c r="I92" s="872" t="s">
        <v>396</v>
      </c>
      <c r="J92" s="256"/>
      <c r="K92" s="256"/>
      <c r="L92" s="256"/>
      <c r="M92" s="256"/>
      <c r="N92" s="256"/>
    </row>
    <row r="93" spans="2:14" ht="16.5" thickBot="1" x14ac:dyDescent="0.3">
      <c r="B93" s="872"/>
      <c r="C93" s="257"/>
      <c r="D93" s="257"/>
      <c r="E93" s="257"/>
      <c r="F93" s="257"/>
      <c r="G93" s="257"/>
      <c r="H93" s="32"/>
      <c r="I93" s="872"/>
      <c r="J93" s="257"/>
      <c r="K93" s="257"/>
      <c r="L93" s="257"/>
      <c r="M93" s="257"/>
      <c r="N93" s="257"/>
    </row>
    <row r="94" spans="2:14" ht="16.5" thickBot="1" x14ac:dyDescent="0.3">
      <c r="B94" s="872"/>
      <c r="C94" s="258"/>
      <c r="D94" s="258"/>
      <c r="E94" s="258"/>
      <c r="F94" s="258"/>
      <c r="G94" s="258"/>
      <c r="H94" s="32"/>
      <c r="I94" s="872"/>
      <c r="J94" s="258"/>
      <c r="K94" s="258"/>
      <c r="L94" s="258"/>
      <c r="M94" s="258"/>
      <c r="N94" s="258"/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92"/>
  <sheetViews>
    <sheetView topLeftCell="E37" zoomScale="80" zoomScaleNormal="80" workbookViewId="0">
      <selection activeCell="N46" sqref="N46"/>
    </sheetView>
  </sheetViews>
  <sheetFormatPr defaultColWidth="12.5" defaultRowHeight="15.75" x14ac:dyDescent="0.25"/>
  <cols>
    <col min="1" max="1" width="4.5" customWidth="1"/>
    <col min="2" max="2" width="11.5" customWidth="1"/>
    <col min="3" max="4" width="30" customWidth="1"/>
    <col min="5" max="5" width="35" bestFit="1" customWidth="1"/>
    <col min="6" max="6" width="37.375" customWidth="1"/>
    <col min="7" max="7" width="30" customWidth="1"/>
    <col min="8" max="8" width="2" customWidth="1"/>
    <col min="9" max="9" width="12.5" customWidth="1"/>
    <col min="10" max="14" width="31.875" customWidth="1"/>
    <col min="15" max="15" width="7.875" customWidth="1"/>
    <col min="17" max="21" width="31.875" customWidth="1"/>
  </cols>
  <sheetData>
    <row r="1" spans="2:21" ht="12.75" customHeight="1" thickBot="1" x14ac:dyDescent="0.3">
      <c r="B1" s="878" t="s">
        <v>327</v>
      </c>
      <c r="C1" s="879"/>
      <c r="D1" s="879"/>
      <c r="E1" s="879"/>
      <c r="F1" s="879"/>
      <c r="G1" s="880"/>
      <c r="H1" s="522"/>
      <c r="I1" s="878" t="s">
        <v>328</v>
      </c>
      <c r="J1" s="879"/>
      <c r="K1" s="879"/>
      <c r="L1" s="879"/>
      <c r="M1" s="879"/>
      <c r="N1" s="880"/>
      <c r="P1" s="897"/>
      <c r="Q1" s="898"/>
      <c r="R1" s="898"/>
      <c r="S1" s="898"/>
      <c r="T1" s="898"/>
      <c r="U1" s="898"/>
    </row>
    <row r="2" spans="2:21" ht="12.75" customHeight="1" x14ac:dyDescent="0.25"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P2" s="293"/>
      <c r="Q2" s="293"/>
      <c r="R2" s="293"/>
      <c r="S2" s="293"/>
      <c r="T2" s="293"/>
      <c r="U2" s="293"/>
    </row>
    <row r="3" spans="2:21" ht="12.75" customHeight="1" thickBot="1" x14ac:dyDescent="0.3">
      <c r="B3" s="294"/>
      <c r="C3" s="295"/>
      <c r="D3" s="295"/>
      <c r="E3" s="295"/>
      <c r="F3" s="295"/>
      <c r="G3" s="293"/>
      <c r="H3" s="293"/>
      <c r="I3" s="294"/>
      <c r="J3" s="295"/>
      <c r="K3" s="295"/>
      <c r="L3" s="295"/>
      <c r="M3" s="295"/>
      <c r="N3" s="295"/>
      <c r="P3" s="294"/>
      <c r="Q3" s="295"/>
      <c r="R3" s="295"/>
      <c r="S3" s="295"/>
      <c r="T3" s="295"/>
      <c r="U3" s="295"/>
    </row>
    <row r="4" spans="2:21" ht="15" customHeight="1" x14ac:dyDescent="0.25">
      <c r="B4" s="881" t="s">
        <v>1148</v>
      </c>
      <c r="C4" s="882"/>
      <c r="D4" s="882"/>
      <c r="E4" s="882"/>
      <c r="F4" s="882"/>
      <c r="G4" s="883"/>
      <c r="I4" s="884" t="s">
        <v>1149</v>
      </c>
      <c r="J4" s="882"/>
      <c r="K4" s="882"/>
      <c r="L4" s="882"/>
      <c r="M4" s="882"/>
      <c r="N4" s="883"/>
      <c r="P4" s="899"/>
      <c r="Q4" s="898"/>
      <c r="R4" s="898"/>
      <c r="S4" s="898"/>
      <c r="T4" s="898"/>
      <c r="U4" s="898"/>
    </row>
    <row r="5" spans="2:21" ht="12.75" customHeight="1" x14ac:dyDescent="0.25">
      <c r="B5" s="523"/>
      <c r="C5" s="524"/>
      <c r="D5" s="525">
        <v>1</v>
      </c>
      <c r="E5" s="526" t="s">
        <v>200</v>
      </c>
      <c r="F5" s="527"/>
      <c r="G5" s="528"/>
      <c r="I5" s="523"/>
      <c r="J5" s="529"/>
      <c r="K5" s="525">
        <v>1</v>
      </c>
      <c r="L5" s="526" t="s">
        <v>201</v>
      </c>
      <c r="M5" s="527"/>
      <c r="N5" s="528"/>
      <c r="P5" s="524"/>
      <c r="Q5" s="524"/>
      <c r="R5" s="525"/>
      <c r="S5" s="526"/>
      <c r="T5" s="527"/>
      <c r="U5" s="524"/>
    </row>
    <row r="6" spans="2:21" ht="12.75" customHeight="1" thickBot="1" x14ac:dyDescent="0.3">
      <c r="B6" s="530"/>
      <c r="C6" s="531"/>
      <c r="D6" s="531" t="s">
        <v>356</v>
      </c>
      <c r="E6" s="531" t="s">
        <v>1794</v>
      </c>
      <c r="F6" s="531" t="s">
        <v>1812</v>
      </c>
      <c r="G6" s="532"/>
      <c r="H6" s="533"/>
      <c r="I6" s="534"/>
      <c r="J6" s="535"/>
      <c r="K6" s="531" t="s">
        <v>358</v>
      </c>
      <c r="L6" s="531" t="s">
        <v>1794</v>
      </c>
      <c r="M6" s="531" t="s">
        <v>1812</v>
      </c>
      <c r="N6" s="536"/>
      <c r="P6" s="758"/>
      <c r="Q6" s="758"/>
      <c r="R6" s="531"/>
      <c r="S6" s="531"/>
      <c r="T6" s="531"/>
      <c r="U6" s="758"/>
    </row>
    <row r="7" spans="2:21" ht="12.75" customHeight="1" thickBot="1" x14ac:dyDescent="0.55000000000000004">
      <c r="B7" s="537" t="s">
        <v>202</v>
      </c>
      <c r="C7" s="538">
        <v>1</v>
      </c>
      <c r="D7" s="539">
        <v>2</v>
      </c>
      <c r="E7" s="539">
        <v>3</v>
      </c>
      <c r="F7" s="539">
        <v>4</v>
      </c>
      <c r="G7" s="539">
        <v>5</v>
      </c>
      <c r="H7" s="540"/>
      <c r="I7" s="537" t="s">
        <v>109</v>
      </c>
      <c r="J7" s="541">
        <v>1</v>
      </c>
      <c r="K7" s="539">
        <v>2</v>
      </c>
      <c r="L7" s="539">
        <v>3</v>
      </c>
      <c r="M7" s="539">
        <v>4</v>
      </c>
      <c r="N7" s="539">
        <v>5</v>
      </c>
      <c r="P7" s="759"/>
      <c r="Q7" s="760"/>
      <c r="R7" s="760"/>
      <c r="S7" s="760"/>
      <c r="T7" s="760"/>
      <c r="U7" s="760"/>
    </row>
    <row r="8" spans="2:21" ht="15" customHeight="1" thickBot="1" x14ac:dyDescent="0.3">
      <c r="B8" s="885" t="s">
        <v>1150</v>
      </c>
      <c r="C8" s="542" t="s">
        <v>203</v>
      </c>
      <c r="D8" s="543" t="s">
        <v>203</v>
      </c>
      <c r="E8" s="544" t="s">
        <v>203</v>
      </c>
      <c r="F8" s="545" t="s">
        <v>203</v>
      </c>
      <c r="G8" s="544" t="s">
        <v>203</v>
      </c>
      <c r="H8" s="533"/>
      <c r="I8" s="888" t="s">
        <v>1150</v>
      </c>
      <c r="J8" s="544" t="s">
        <v>204</v>
      </c>
      <c r="K8" s="544" t="s">
        <v>204</v>
      </c>
      <c r="L8" s="543" t="s">
        <v>204</v>
      </c>
      <c r="M8" s="546" t="s">
        <v>204</v>
      </c>
      <c r="N8" s="544" t="s">
        <v>204</v>
      </c>
      <c r="P8" s="900"/>
      <c r="Q8" s="527"/>
      <c r="R8" s="527"/>
      <c r="S8" s="527"/>
      <c r="T8" s="527"/>
      <c r="U8" s="527"/>
    </row>
    <row r="9" spans="2:21" ht="45.95" customHeight="1" thickBot="1" x14ac:dyDescent="0.3">
      <c r="B9" s="886"/>
      <c r="C9" s="547" t="s">
        <v>1151</v>
      </c>
      <c r="D9" s="544" t="s">
        <v>1152</v>
      </c>
      <c r="E9" s="545" t="s">
        <v>1153</v>
      </c>
      <c r="F9" s="548" t="s">
        <v>1154</v>
      </c>
      <c r="G9" s="549" t="s">
        <v>1155</v>
      </c>
      <c r="H9" s="533"/>
      <c r="I9" s="886"/>
      <c r="J9" s="547" t="s">
        <v>1156</v>
      </c>
      <c r="K9" s="547" t="s">
        <v>1157</v>
      </c>
      <c r="L9" s="547" t="s">
        <v>1158</v>
      </c>
      <c r="M9" s="550" t="s">
        <v>1159</v>
      </c>
      <c r="N9" s="547" t="s">
        <v>1160</v>
      </c>
      <c r="P9" s="898"/>
      <c r="Q9" s="527"/>
      <c r="R9" s="527"/>
      <c r="S9" s="527"/>
      <c r="T9" s="527"/>
      <c r="U9" s="527"/>
    </row>
    <row r="10" spans="2:21" ht="16.5" thickBot="1" x14ac:dyDescent="0.3">
      <c r="B10" s="887"/>
      <c r="C10" s="544" t="s">
        <v>1795</v>
      </c>
      <c r="D10" s="544" t="s">
        <v>1796</v>
      </c>
      <c r="E10" s="545" t="s">
        <v>1797</v>
      </c>
      <c r="F10" s="551" t="s">
        <v>1163</v>
      </c>
      <c r="G10" s="552" t="s">
        <v>1164</v>
      </c>
      <c r="H10" s="533"/>
      <c r="I10" s="887"/>
      <c r="J10" s="552" t="s">
        <v>1795</v>
      </c>
      <c r="K10" s="552" t="s">
        <v>1798</v>
      </c>
      <c r="L10" s="553" t="s">
        <v>1797</v>
      </c>
      <c r="M10" s="554" t="s">
        <v>1166</v>
      </c>
      <c r="N10" s="552" t="s">
        <v>1164</v>
      </c>
      <c r="P10" s="898"/>
      <c r="Q10" s="527"/>
      <c r="R10" s="527"/>
      <c r="S10" s="527"/>
      <c r="T10" s="527"/>
      <c r="U10" s="527"/>
    </row>
    <row r="11" spans="2:21" ht="15" customHeight="1" thickBot="1" x14ac:dyDescent="0.3">
      <c r="B11" s="885" t="s">
        <v>1167</v>
      </c>
      <c r="C11" s="555" t="s">
        <v>203</v>
      </c>
      <c r="D11" s="543" t="s">
        <v>203</v>
      </c>
      <c r="E11" s="547" t="s">
        <v>203</v>
      </c>
      <c r="F11" s="544" t="s">
        <v>203</v>
      </c>
      <c r="G11" s="544" t="s">
        <v>203</v>
      </c>
      <c r="H11" s="533"/>
      <c r="I11" s="888" t="s">
        <v>1167</v>
      </c>
      <c r="J11" s="544" t="s">
        <v>204</v>
      </c>
      <c r="K11" s="544" t="s">
        <v>204</v>
      </c>
      <c r="L11" s="543" t="s">
        <v>204</v>
      </c>
      <c r="M11" s="546" t="s">
        <v>204</v>
      </c>
      <c r="N11" s="544" t="s">
        <v>204</v>
      </c>
      <c r="P11" s="900"/>
      <c r="Q11" s="527"/>
      <c r="R11" s="527"/>
      <c r="S11" s="527"/>
      <c r="T11" s="527"/>
      <c r="U11" s="527"/>
    </row>
    <row r="12" spans="2:21" ht="48" thickBot="1" x14ac:dyDescent="0.3">
      <c r="B12" s="889"/>
      <c r="C12" s="555" t="s">
        <v>1151</v>
      </c>
      <c r="D12" s="543" t="s">
        <v>1168</v>
      </c>
      <c r="E12" s="545" t="s">
        <v>1153</v>
      </c>
      <c r="F12" s="549" t="s">
        <v>1169</v>
      </c>
      <c r="G12" s="549" t="s">
        <v>1155</v>
      </c>
      <c r="H12" s="533"/>
      <c r="I12" s="886"/>
      <c r="J12" s="547" t="s">
        <v>1156</v>
      </c>
      <c r="K12" s="547" t="s">
        <v>1170</v>
      </c>
      <c r="L12" s="547" t="s">
        <v>1158</v>
      </c>
      <c r="M12" s="550" t="s">
        <v>1171</v>
      </c>
      <c r="N12" s="547" t="s">
        <v>1160</v>
      </c>
      <c r="P12" s="898"/>
      <c r="Q12" s="527"/>
      <c r="R12" s="527"/>
      <c r="S12" s="527"/>
      <c r="T12" s="527"/>
      <c r="U12" s="527"/>
    </row>
    <row r="13" spans="2:21" ht="16.5" thickBot="1" x14ac:dyDescent="0.3">
      <c r="B13" s="890"/>
      <c r="C13" s="556" t="s">
        <v>1795</v>
      </c>
      <c r="D13" s="543" t="s">
        <v>1796</v>
      </c>
      <c r="E13" s="545" t="s">
        <v>1797</v>
      </c>
      <c r="F13" s="552" t="s">
        <v>1163</v>
      </c>
      <c r="G13" s="552" t="s">
        <v>1164</v>
      </c>
      <c r="H13" s="533"/>
      <c r="I13" s="887"/>
      <c r="J13" s="552" t="s">
        <v>1795</v>
      </c>
      <c r="K13" s="552" t="s">
        <v>1798</v>
      </c>
      <c r="L13" s="553" t="s">
        <v>1797</v>
      </c>
      <c r="M13" s="554" t="s">
        <v>1166</v>
      </c>
      <c r="N13" s="552" t="s">
        <v>1164</v>
      </c>
      <c r="P13" s="898"/>
      <c r="Q13" s="527"/>
      <c r="R13" s="527"/>
      <c r="S13" s="527"/>
      <c r="T13" s="527"/>
      <c r="U13" s="527"/>
    </row>
    <row r="14" spans="2:21" ht="15" customHeight="1" thickBot="1" x14ac:dyDescent="0.3">
      <c r="B14" s="888" t="s">
        <v>1172</v>
      </c>
      <c r="C14" s="544" t="s">
        <v>203</v>
      </c>
      <c r="D14" s="551" t="s">
        <v>203</v>
      </c>
      <c r="E14" s="544" t="s">
        <v>203</v>
      </c>
      <c r="F14" s="544" t="s">
        <v>203</v>
      </c>
      <c r="G14" s="544" t="s">
        <v>203</v>
      </c>
      <c r="H14" s="533"/>
      <c r="I14" s="888" t="s">
        <v>1172</v>
      </c>
      <c r="J14" s="544" t="s">
        <v>204</v>
      </c>
      <c r="K14" s="544" t="s">
        <v>204</v>
      </c>
      <c r="L14" s="543" t="s">
        <v>204</v>
      </c>
      <c r="M14" s="544" t="s">
        <v>204</v>
      </c>
      <c r="N14" s="544" t="s">
        <v>204</v>
      </c>
      <c r="P14" s="900"/>
      <c r="Q14" s="527"/>
      <c r="R14" s="527"/>
      <c r="S14" s="527"/>
      <c r="T14" s="527"/>
      <c r="U14" s="527"/>
    </row>
    <row r="15" spans="2:21" ht="48" thickBot="1" x14ac:dyDescent="0.3">
      <c r="B15" s="886"/>
      <c r="C15" s="544" t="s">
        <v>1151</v>
      </c>
      <c r="D15" s="551" t="s">
        <v>1173</v>
      </c>
      <c r="E15" s="549" t="s">
        <v>1174</v>
      </c>
      <c r="F15" s="549" t="s">
        <v>1169</v>
      </c>
      <c r="G15" s="549" t="s">
        <v>1175</v>
      </c>
      <c r="H15" s="533"/>
      <c r="I15" s="886"/>
      <c r="J15" s="547" t="s">
        <v>1156</v>
      </c>
      <c r="K15" s="547" t="s">
        <v>1176</v>
      </c>
      <c r="L15" s="547" t="s">
        <v>1177</v>
      </c>
      <c r="M15" s="550" t="s">
        <v>1171</v>
      </c>
      <c r="N15" s="547" t="s">
        <v>1178</v>
      </c>
      <c r="P15" s="898"/>
      <c r="Q15" s="527"/>
      <c r="R15" s="761"/>
      <c r="S15" s="761"/>
      <c r="T15" s="527"/>
      <c r="U15" s="527"/>
    </row>
    <row r="16" spans="2:21" ht="16.5" thickBot="1" x14ac:dyDescent="0.3">
      <c r="B16" s="887"/>
      <c r="C16" s="544" t="s">
        <v>1795</v>
      </c>
      <c r="D16" s="551" t="s">
        <v>1796</v>
      </c>
      <c r="E16" s="545" t="s">
        <v>1797</v>
      </c>
      <c r="F16" s="552" t="s">
        <v>1163</v>
      </c>
      <c r="G16" s="552" t="s">
        <v>1164</v>
      </c>
      <c r="H16" s="533"/>
      <c r="I16" s="887"/>
      <c r="J16" s="552" t="s">
        <v>1795</v>
      </c>
      <c r="K16" s="552" t="s">
        <v>1798</v>
      </c>
      <c r="L16" s="553" t="s">
        <v>1797</v>
      </c>
      <c r="M16" s="554" t="s">
        <v>1166</v>
      </c>
      <c r="N16" s="552" t="s">
        <v>1164</v>
      </c>
      <c r="P16" s="898"/>
      <c r="Q16" s="527"/>
      <c r="R16" s="527"/>
      <c r="S16" s="527"/>
      <c r="T16" s="527"/>
      <c r="U16" s="527"/>
    </row>
    <row r="17" spans="2:21" ht="15" customHeight="1" thickBot="1" x14ac:dyDescent="0.3">
      <c r="B17" s="888" t="s">
        <v>1179</v>
      </c>
      <c r="C17" s="545" t="s">
        <v>203</v>
      </c>
      <c r="D17" s="544" t="s">
        <v>203</v>
      </c>
      <c r="E17" s="557" t="s">
        <v>203</v>
      </c>
      <c r="F17" s="544" t="s">
        <v>203</v>
      </c>
      <c r="G17" s="544" t="s">
        <v>203</v>
      </c>
      <c r="H17" s="533"/>
      <c r="I17" s="888" t="s">
        <v>1179</v>
      </c>
      <c r="J17" s="544" t="s">
        <v>204</v>
      </c>
      <c r="K17" s="544" t="s">
        <v>204</v>
      </c>
      <c r="L17" s="544" t="s">
        <v>204</v>
      </c>
      <c r="M17" s="544" t="s">
        <v>204</v>
      </c>
      <c r="N17" s="544" t="s">
        <v>204</v>
      </c>
      <c r="P17" s="900"/>
      <c r="Q17" s="527"/>
      <c r="R17" s="527"/>
      <c r="S17" s="527"/>
      <c r="T17" s="527"/>
      <c r="U17" s="527"/>
    </row>
    <row r="18" spans="2:21" ht="42" customHeight="1" thickBot="1" x14ac:dyDescent="0.3">
      <c r="B18" s="886"/>
      <c r="C18" s="544" t="s">
        <v>1151</v>
      </c>
      <c r="D18" s="544" t="s">
        <v>1180</v>
      </c>
      <c r="E18" s="549" t="s">
        <v>1174</v>
      </c>
      <c r="F18" s="549" t="s">
        <v>1169</v>
      </c>
      <c r="G18" s="549" t="s">
        <v>1175</v>
      </c>
      <c r="H18" s="533"/>
      <c r="I18" s="886"/>
      <c r="J18" s="547" t="s">
        <v>1156</v>
      </c>
      <c r="K18" s="547" t="s">
        <v>1181</v>
      </c>
      <c r="L18" s="547" t="s">
        <v>1177</v>
      </c>
      <c r="M18" s="550" t="s">
        <v>1171</v>
      </c>
      <c r="N18" s="547" t="s">
        <v>1178</v>
      </c>
      <c r="P18" s="898"/>
      <c r="Q18" s="527"/>
      <c r="R18" s="527"/>
      <c r="S18" s="527"/>
      <c r="T18" s="527"/>
      <c r="U18" s="527"/>
    </row>
    <row r="19" spans="2:21" ht="16.5" thickBot="1" x14ac:dyDescent="0.3">
      <c r="B19" s="887"/>
      <c r="C19" s="545" t="s">
        <v>1795</v>
      </c>
      <c r="D19" s="542" t="s">
        <v>1187</v>
      </c>
      <c r="E19" s="545" t="s">
        <v>1797</v>
      </c>
      <c r="F19" s="552" t="s">
        <v>1163</v>
      </c>
      <c r="G19" s="552" t="s">
        <v>1164</v>
      </c>
      <c r="H19" s="533"/>
      <c r="I19" s="887"/>
      <c r="J19" s="552" t="s">
        <v>1795</v>
      </c>
      <c r="K19" s="552" t="s">
        <v>1187</v>
      </c>
      <c r="L19" s="553" t="s">
        <v>1797</v>
      </c>
      <c r="M19" s="554" t="s">
        <v>1166</v>
      </c>
      <c r="N19" s="552" t="s">
        <v>1164</v>
      </c>
      <c r="P19" s="898"/>
      <c r="Q19" s="527"/>
      <c r="R19" s="527"/>
      <c r="S19" s="527"/>
      <c r="T19" s="527"/>
      <c r="U19" s="527"/>
    </row>
    <row r="20" spans="2:21" ht="12.75" customHeight="1" thickBot="1" x14ac:dyDescent="0.3">
      <c r="B20" s="558" t="s">
        <v>1182</v>
      </c>
      <c r="C20" s="559" t="s">
        <v>205</v>
      </c>
      <c r="D20" s="560" t="s">
        <v>205</v>
      </c>
      <c r="E20" s="559" t="s">
        <v>205</v>
      </c>
      <c r="F20" s="559" t="s">
        <v>205</v>
      </c>
      <c r="G20" s="559" t="s">
        <v>205</v>
      </c>
      <c r="H20" s="561"/>
      <c r="I20" s="558" t="s">
        <v>1182</v>
      </c>
      <c r="J20" s="559" t="s">
        <v>208</v>
      </c>
      <c r="K20" s="559" t="s">
        <v>208</v>
      </c>
      <c r="L20" s="559" t="s">
        <v>208</v>
      </c>
      <c r="M20" s="559" t="s">
        <v>208</v>
      </c>
      <c r="N20" s="559" t="s">
        <v>208</v>
      </c>
      <c r="P20" s="524"/>
      <c r="Q20" s="524"/>
      <c r="R20" s="524"/>
      <c r="S20" s="524"/>
      <c r="T20" s="524"/>
      <c r="U20" s="524"/>
    </row>
    <row r="21" spans="2:21" ht="16.5" thickBot="1" x14ac:dyDescent="0.3">
      <c r="B21" s="888" t="s">
        <v>1183</v>
      </c>
      <c r="C21" s="562" t="s">
        <v>957</v>
      </c>
      <c r="D21" s="543" t="s">
        <v>203</v>
      </c>
      <c r="E21" s="562" t="s">
        <v>957</v>
      </c>
      <c r="F21" s="562" t="s">
        <v>957</v>
      </c>
      <c r="G21" s="562" t="s">
        <v>957</v>
      </c>
      <c r="H21" s="533"/>
      <c r="I21" s="888" t="s">
        <v>1183</v>
      </c>
      <c r="J21" s="562" t="s">
        <v>1184</v>
      </c>
      <c r="K21" s="544" t="s">
        <v>204</v>
      </c>
      <c r="L21" s="562" t="s">
        <v>1184</v>
      </c>
      <c r="M21" s="562" t="s">
        <v>1184</v>
      </c>
      <c r="N21" s="562" t="s">
        <v>1184</v>
      </c>
      <c r="P21" s="900"/>
      <c r="Q21" s="527"/>
      <c r="R21" s="527"/>
      <c r="S21" s="527"/>
      <c r="T21" s="527"/>
      <c r="U21" s="527"/>
    </row>
    <row r="22" spans="2:21" ht="16.5" thickBot="1" x14ac:dyDescent="0.3">
      <c r="B22" s="886"/>
      <c r="C22" s="563"/>
      <c r="D22" s="544" t="s">
        <v>1185</v>
      </c>
      <c r="E22" s="563"/>
      <c r="F22" s="563"/>
      <c r="G22" s="563"/>
      <c r="H22" s="533"/>
      <c r="I22" s="886"/>
      <c r="J22" s="563"/>
      <c r="K22" s="547" t="s">
        <v>1186</v>
      </c>
      <c r="L22" s="563"/>
      <c r="M22" s="563"/>
      <c r="N22" s="563"/>
      <c r="P22" s="898"/>
      <c r="Q22" s="527"/>
      <c r="R22" s="527"/>
      <c r="S22" s="527"/>
      <c r="T22" s="527"/>
      <c r="U22" s="527"/>
    </row>
    <row r="23" spans="2:21" ht="16.5" thickBot="1" x14ac:dyDescent="0.3">
      <c r="B23" s="887"/>
      <c r="C23" s="564"/>
      <c r="D23" s="544" t="s">
        <v>1796</v>
      </c>
      <c r="E23" s="564"/>
      <c r="F23" s="564"/>
      <c r="G23" s="564"/>
      <c r="H23" s="533"/>
      <c r="I23" s="887"/>
      <c r="J23" s="564"/>
      <c r="K23" s="552" t="s">
        <v>1798</v>
      </c>
      <c r="L23" s="564"/>
      <c r="M23" s="564"/>
      <c r="N23" s="564"/>
      <c r="P23" s="898"/>
      <c r="Q23" s="527"/>
      <c r="R23" s="527"/>
      <c r="S23" s="527"/>
      <c r="T23" s="527"/>
      <c r="U23" s="527"/>
    </row>
    <row r="24" spans="2:21" ht="16.5" thickBot="1" x14ac:dyDescent="0.3">
      <c r="B24" s="888" t="s">
        <v>1188</v>
      </c>
      <c r="C24" s="562" t="s">
        <v>957</v>
      </c>
      <c r="D24" s="543" t="s">
        <v>203</v>
      </c>
      <c r="E24" s="562" t="s">
        <v>957</v>
      </c>
      <c r="F24" s="562" t="s">
        <v>957</v>
      </c>
      <c r="G24" s="562" t="s">
        <v>957</v>
      </c>
      <c r="H24" s="533"/>
      <c r="I24" s="888" t="s">
        <v>1188</v>
      </c>
      <c r="J24" s="562" t="s">
        <v>1184</v>
      </c>
      <c r="K24" s="544" t="s">
        <v>204</v>
      </c>
      <c r="L24" s="562" t="s">
        <v>1184</v>
      </c>
      <c r="M24" s="562" t="s">
        <v>1184</v>
      </c>
      <c r="N24" s="562" t="s">
        <v>1184</v>
      </c>
      <c r="P24" s="900"/>
      <c r="Q24" s="527"/>
      <c r="R24" s="527"/>
      <c r="S24" s="527"/>
      <c r="T24" s="527"/>
      <c r="U24" s="527"/>
    </row>
    <row r="25" spans="2:21" ht="16.5" thickBot="1" x14ac:dyDescent="0.3">
      <c r="B25" s="886"/>
      <c r="C25" s="563"/>
      <c r="D25" s="544" t="s">
        <v>1185</v>
      </c>
      <c r="E25" s="563"/>
      <c r="F25" s="563"/>
      <c r="G25" s="563"/>
      <c r="H25" s="533"/>
      <c r="I25" s="886"/>
      <c r="J25" s="563"/>
      <c r="K25" s="547" t="s">
        <v>1186</v>
      </c>
      <c r="L25" s="563"/>
      <c r="M25" s="563"/>
      <c r="N25" s="563"/>
      <c r="P25" s="898"/>
      <c r="Q25" s="527"/>
      <c r="R25" s="527"/>
      <c r="S25" s="527"/>
      <c r="T25" s="527"/>
      <c r="U25" s="527"/>
    </row>
    <row r="26" spans="2:21" ht="16.5" thickBot="1" x14ac:dyDescent="0.3">
      <c r="B26" s="887"/>
      <c r="C26" s="565"/>
      <c r="D26" s="544" t="s">
        <v>1796</v>
      </c>
      <c r="E26" s="566"/>
      <c r="F26" s="564"/>
      <c r="G26" s="564"/>
      <c r="H26" s="533"/>
      <c r="I26" s="887"/>
      <c r="J26" s="564"/>
      <c r="K26" s="552" t="s">
        <v>1798</v>
      </c>
      <c r="L26" s="564"/>
      <c r="M26" s="564"/>
      <c r="N26" s="564"/>
      <c r="P26" s="898"/>
      <c r="Q26" s="527"/>
      <c r="R26" s="527"/>
      <c r="S26" s="527"/>
      <c r="T26" s="527"/>
      <c r="U26" s="527"/>
    </row>
    <row r="27" spans="2:21" x14ac:dyDescent="0.25">
      <c r="B27" s="888" t="s">
        <v>1189</v>
      </c>
      <c r="C27" s="562" t="s">
        <v>957</v>
      </c>
      <c r="D27" s="551" t="s">
        <v>203</v>
      </c>
      <c r="E27" s="562" t="s">
        <v>957</v>
      </c>
      <c r="F27" s="562" t="s">
        <v>957</v>
      </c>
      <c r="G27" s="562" t="s">
        <v>957</v>
      </c>
      <c r="H27" s="533"/>
      <c r="I27" s="888" t="s">
        <v>1189</v>
      </c>
      <c r="J27" s="562" t="s">
        <v>1184</v>
      </c>
      <c r="K27" s="544" t="s">
        <v>204</v>
      </c>
      <c r="L27" s="562" t="s">
        <v>1184</v>
      </c>
      <c r="M27" s="562" t="s">
        <v>1184</v>
      </c>
      <c r="N27" s="562" t="s">
        <v>1184</v>
      </c>
      <c r="P27" s="900"/>
      <c r="Q27" s="527"/>
      <c r="R27" s="527"/>
      <c r="S27" s="527"/>
      <c r="T27" s="527"/>
      <c r="U27" s="527"/>
    </row>
    <row r="28" spans="2:21" ht="30.95" customHeight="1" thickBot="1" x14ac:dyDescent="0.3">
      <c r="B28" s="886"/>
      <c r="C28" s="563"/>
      <c r="D28" s="551" t="s">
        <v>1190</v>
      </c>
      <c r="E28" s="563"/>
      <c r="F28" s="563"/>
      <c r="G28" s="563"/>
      <c r="H28" s="533"/>
      <c r="I28" s="886"/>
      <c r="J28" s="563"/>
      <c r="K28" s="547" t="s">
        <v>1191</v>
      </c>
      <c r="L28" s="563"/>
      <c r="M28" s="563"/>
      <c r="N28" s="563"/>
      <c r="P28" s="898"/>
      <c r="Q28" s="527"/>
      <c r="R28" s="527"/>
      <c r="S28" s="527"/>
      <c r="T28" s="527"/>
      <c r="U28" s="527"/>
    </row>
    <row r="29" spans="2:21" ht="16.5" thickBot="1" x14ac:dyDescent="0.3">
      <c r="B29" s="887"/>
      <c r="C29" s="564"/>
      <c r="D29" s="544" t="s">
        <v>1796</v>
      </c>
      <c r="E29" s="564"/>
      <c r="F29" s="564"/>
      <c r="G29" s="564"/>
      <c r="H29" s="533"/>
      <c r="I29" s="887"/>
      <c r="J29" s="564"/>
      <c r="K29" s="552" t="s">
        <v>1798</v>
      </c>
      <c r="L29" s="564"/>
      <c r="M29" s="564"/>
      <c r="N29" s="564"/>
      <c r="P29" s="898"/>
      <c r="Q29" s="527"/>
      <c r="R29" s="527"/>
      <c r="S29" s="527"/>
      <c r="T29" s="527"/>
      <c r="U29" s="527"/>
    </row>
    <row r="30" spans="2:21" s="27" customFormat="1" ht="15" customHeight="1" x14ac:dyDescent="0.25">
      <c r="B30" s="888"/>
      <c r="C30" s="567"/>
      <c r="D30" s="567"/>
      <c r="E30" s="567"/>
      <c r="F30" s="568"/>
      <c r="G30" s="567"/>
      <c r="H30" s="295"/>
      <c r="I30" s="888"/>
      <c r="J30" s="567"/>
      <c r="K30" s="567"/>
      <c r="L30" s="567"/>
      <c r="M30" s="568"/>
      <c r="N30" s="567"/>
      <c r="P30" s="901"/>
      <c r="Q30" s="527"/>
      <c r="R30" s="527"/>
      <c r="S30" s="527"/>
      <c r="T30" s="527"/>
      <c r="U30" s="527"/>
    </row>
    <row r="31" spans="2:21" ht="12.75" customHeight="1" x14ac:dyDescent="0.25">
      <c r="B31" s="886"/>
      <c r="C31" s="569"/>
      <c r="D31" s="569"/>
      <c r="E31" s="569"/>
      <c r="F31" s="570"/>
      <c r="G31" s="569"/>
      <c r="H31" s="293"/>
      <c r="I31" s="886"/>
      <c r="J31" s="569"/>
      <c r="K31" s="569"/>
      <c r="L31" s="569"/>
      <c r="M31" s="570"/>
      <c r="N31" s="569"/>
      <c r="P31" s="898"/>
      <c r="Q31" s="527"/>
      <c r="R31" s="527"/>
      <c r="S31" s="527"/>
      <c r="T31" s="527"/>
      <c r="U31" s="527"/>
    </row>
    <row r="32" spans="2:21" ht="12.75" customHeight="1" thickBot="1" x14ac:dyDescent="0.3">
      <c r="B32" s="887"/>
      <c r="C32" s="571"/>
      <c r="D32" s="571"/>
      <c r="E32" s="571"/>
      <c r="F32" s="571"/>
      <c r="G32" s="571"/>
      <c r="H32" s="293"/>
      <c r="I32" s="887"/>
      <c r="J32" s="571"/>
      <c r="K32" s="571"/>
      <c r="L32" s="571"/>
      <c r="M32" s="571"/>
      <c r="N32" s="571"/>
      <c r="P32" s="898"/>
      <c r="Q32" s="527"/>
      <c r="R32" s="527"/>
      <c r="S32" s="527"/>
      <c r="T32" s="527"/>
      <c r="U32" s="527"/>
    </row>
    <row r="33" spans="2:21" ht="12.75" customHeight="1" x14ac:dyDescent="0.25">
      <c r="B33" s="293"/>
      <c r="C33" s="293"/>
      <c r="D33" s="293"/>
      <c r="E33" s="293"/>
      <c r="F33" s="293"/>
      <c r="G33" s="293"/>
      <c r="H33" s="293"/>
      <c r="I33" s="318"/>
      <c r="J33" s="572"/>
      <c r="K33" s="293"/>
      <c r="L33" s="293"/>
      <c r="M33" s="293"/>
      <c r="N33" s="293"/>
      <c r="P33" s="318"/>
      <c r="Q33" s="293"/>
      <c r="R33" s="293"/>
      <c r="S33" s="293"/>
      <c r="T33" s="293"/>
      <c r="U33" s="293"/>
    </row>
    <row r="34" spans="2:21" ht="12.75" customHeight="1" thickBot="1" x14ac:dyDescent="0.3">
      <c r="B34" s="293"/>
      <c r="C34" s="293"/>
      <c r="D34" s="293"/>
      <c r="E34" s="293"/>
      <c r="F34" s="293"/>
      <c r="G34" s="293"/>
      <c r="H34" s="293"/>
      <c r="I34" s="318"/>
      <c r="J34" s="572"/>
      <c r="K34" s="293"/>
      <c r="L34" s="293"/>
      <c r="M34" s="293"/>
      <c r="N34" s="293"/>
      <c r="P34" s="318"/>
      <c r="Q34" s="293"/>
      <c r="R34" s="293"/>
      <c r="S34" s="293"/>
      <c r="T34" s="293"/>
      <c r="U34" s="293"/>
    </row>
    <row r="35" spans="2:21" ht="15" customHeight="1" x14ac:dyDescent="0.25">
      <c r="B35" s="881" t="str">
        <f>B4</f>
        <v>ENFEKSİYON HASTALIKLARI ve KLİNİK MİKROBİYOLOJİ STAJI</v>
      </c>
      <c r="C35" s="882"/>
      <c r="D35" s="882"/>
      <c r="E35" s="882"/>
      <c r="F35" s="882"/>
      <c r="G35" s="883"/>
      <c r="I35" s="881" t="s">
        <v>1799</v>
      </c>
      <c r="J35" s="882"/>
      <c r="K35" s="882"/>
      <c r="L35" s="882"/>
      <c r="M35" s="882"/>
      <c r="N35" s="883"/>
      <c r="P35" s="899"/>
      <c r="Q35" s="898"/>
      <c r="R35" s="898"/>
      <c r="S35" s="898"/>
      <c r="T35" s="898"/>
      <c r="U35" s="898"/>
    </row>
    <row r="36" spans="2:21" ht="12.75" customHeight="1" x14ac:dyDescent="0.25">
      <c r="B36" s="523"/>
      <c r="C36" s="524"/>
      <c r="D36" s="525">
        <f>D5+1</f>
        <v>2</v>
      </c>
      <c r="E36" s="526" t="str">
        <f>E5</f>
        <v>HAFTA</v>
      </c>
      <c r="F36" s="527"/>
      <c r="G36" s="528"/>
      <c r="I36" s="523"/>
      <c r="J36" s="529"/>
      <c r="K36" s="525">
        <f>K5+1</f>
        <v>2</v>
      </c>
      <c r="L36" s="526" t="str">
        <f>L5</f>
        <v>WEEK</v>
      </c>
      <c r="M36" s="527"/>
      <c r="N36" s="528"/>
      <c r="P36" s="524"/>
      <c r="Q36" s="524"/>
      <c r="R36" s="525"/>
      <c r="S36" s="526"/>
      <c r="T36" s="527"/>
      <c r="U36" s="524"/>
    </row>
    <row r="37" spans="2:21" ht="12.75" customHeight="1" thickBot="1" x14ac:dyDescent="0.3">
      <c r="B37" s="530"/>
      <c r="C37" s="531"/>
      <c r="D37" s="531" t="str">
        <f t="shared" ref="D37" si="0">D6:I6</f>
        <v>Staj sorumlusu:</v>
      </c>
      <c r="E37" s="531" t="s">
        <v>1794</v>
      </c>
      <c r="F37" s="531" t="s">
        <v>1812</v>
      </c>
      <c r="G37" s="532"/>
      <c r="H37" s="533"/>
      <c r="I37" s="534"/>
      <c r="J37" s="535"/>
      <c r="K37" s="531" t="str">
        <f t="shared" ref="K37" si="1">K6:P6</f>
        <v>Managers:</v>
      </c>
      <c r="L37" s="531" t="s">
        <v>1794</v>
      </c>
      <c r="M37" s="531" t="s">
        <v>1187</v>
      </c>
      <c r="N37" s="536"/>
      <c r="P37" s="758"/>
      <c r="Q37" s="758"/>
      <c r="R37" s="531"/>
      <c r="S37" s="531"/>
      <c r="T37" s="531"/>
      <c r="U37" s="758"/>
    </row>
    <row r="38" spans="2:21" ht="12.75" customHeight="1" thickBot="1" x14ac:dyDescent="0.55000000000000004">
      <c r="B38" s="537" t="s">
        <v>202</v>
      </c>
      <c r="C38" s="539">
        <f t="shared" ref="C38:G38" si="2">C7+5</f>
        <v>6</v>
      </c>
      <c r="D38" s="539">
        <f t="shared" si="2"/>
        <v>7</v>
      </c>
      <c r="E38" s="539">
        <f t="shared" si="2"/>
        <v>8</v>
      </c>
      <c r="F38" s="539">
        <f t="shared" si="2"/>
        <v>9</v>
      </c>
      <c r="G38" s="539">
        <f t="shared" si="2"/>
        <v>10</v>
      </c>
      <c r="H38" s="540"/>
      <c r="I38" s="537" t="s">
        <v>109</v>
      </c>
      <c r="J38" s="541">
        <f t="shared" ref="J38:N38" si="3">J7+5</f>
        <v>6</v>
      </c>
      <c r="K38" s="539">
        <f t="shared" si="3"/>
        <v>7</v>
      </c>
      <c r="L38" s="539">
        <f t="shared" si="3"/>
        <v>8</v>
      </c>
      <c r="M38" s="539">
        <f t="shared" si="3"/>
        <v>9</v>
      </c>
      <c r="N38" s="539">
        <f t="shared" si="3"/>
        <v>10</v>
      </c>
      <c r="P38" s="759"/>
      <c r="Q38" s="760"/>
      <c r="R38" s="760"/>
      <c r="S38" s="760"/>
      <c r="T38" s="760"/>
      <c r="U38" s="760"/>
    </row>
    <row r="39" spans="2:21" ht="15" customHeight="1" x14ac:dyDescent="0.25">
      <c r="B39" s="888" t="s">
        <v>1150</v>
      </c>
      <c r="C39" s="545" t="s">
        <v>203</v>
      </c>
      <c r="D39" s="544" t="s">
        <v>203</v>
      </c>
      <c r="E39" s="546" t="s">
        <v>203</v>
      </c>
      <c r="F39" s="544" t="s">
        <v>203</v>
      </c>
      <c r="G39" s="543" t="s">
        <v>203</v>
      </c>
      <c r="H39" s="533"/>
      <c r="I39" s="888" t="s">
        <v>1150</v>
      </c>
      <c r="J39" s="544" t="s">
        <v>204</v>
      </c>
      <c r="K39" s="544" t="s">
        <v>204</v>
      </c>
      <c r="L39" s="544" t="s">
        <v>204</v>
      </c>
      <c r="M39" s="544" t="s">
        <v>204</v>
      </c>
      <c r="N39" s="544" t="s">
        <v>204</v>
      </c>
      <c r="P39" s="900"/>
      <c r="Q39" s="527"/>
      <c r="R39" s="527"/>
      <c r="S39" s="527"/>
      <c r="T39" s="527"/>
      <c r="U39" s="527"/>
    </row>
    <row r="40" spans="2:21" ht="30" x14ac:dyDescent="0.25">
      <c r="B40" s="886"/>
      <c r="C40" s="573" t="s">
        <v>1192</v>
      </c>
      <c r="D40" s="574" t="s">
        <v>1193</v>
      </c>
      <c r="E40" s="548" t="s">
        <v>1194</v>
      </c>
      <c r="F40" s="575" t="s">
        <v>1195</v>
      </c>
      <c r="G40" s="576" t="s">
        <v>1196</v>
      </c>
      <c r="H40" s="533"/>
      <c r="I40" s="886"/>
      <c r="J40" s="547" t="s">
        <v>1197</v>
      </c>
      <c r="K40" s="547" t="s">
        <v>1198</v>
      </c>
      <c r="L40" s="547" t="s">
        <v>1199</v>
      </c>
      <c r="M40" s="547" t="s">
        <v>1200</v>
      </c>
      <c r="N40" s="547" t="s">
        <v>1201</v>
      </c>
      <c r="P40" s="898"/>
      <c r="Q40" s="527"/>
      <c r="R40" s="527"/>
      <c r="S40" s="527"/>
      <c r="T40" s="527"/>
      <c r="U40" s="527"/>
    </row>
    <row r="41" spans="2:21" ht="16.5" thickBot="1" x14ac:dyDescent="0.3">
      <c r="B41" s="887"/>
      <c r="C41" s="577" t="s">
        <v>1202</v>
      </c>
      <c r="D41" s="552" t="s">
        <v>1161</v>
      </c>
      <c r="E41" s="554" t="s">
        <v>1166</v>
      </c>
      <c r="F41" s="552" t="s">
        <v>1203</v>
      </c>
      <c r="G41" s="553" t="s">
        <v>1164</v>
      </c>
      <c r="H41" s="533"/>
      <c r="I41" s="887"/>
      <c r="J41" s="552" t="s">
        <v>1202</v>
      </c>
      <c r="K41" s="552" t="s">
        <v>1165</v>
      </c>
      <c r="L41" s="552" t="s">
        <v>1166</v>
      </c>
      <c r="M41" s="552" t="s">
        <v>1187</v>
      </c>
      <c r="N41" s="552" t="s">
        <v>1164</v>
      </c>
      <c r="P41" s="898"/>
      <c r="Q41" s="527"/>
      <c r="R41" s="527"/>
      <c r="S41" s="527"/>
      <c r="T41" s="527"/>
      <c r="U41" s="527"/>
    </row>
    <row r="42" spans="2:21" x14ac:dyDescent="0.25">
      <c r="B42" s="888" t="s">
        <v>1167</v>
      </c>
      <c r="C42" s="545" t="s">
        <v>203</v>
      </c>
      <c r="D42" s="544" t="s">
        <v>203</v>
      </c>
      <c r="E42" s="546" t="s">
        <v>203</v>
      </c>
      <c r="F42" s="544" t="s">
        <v>203</v>
      </c>
      <c r="G42" s="543" t="s">
        <v>203</v>
      </c>
      <c r="H42" s="533"/>
      <c r="I42" s="888" t="s">
        <v>1167</v>
      </c>
      <c r="J42" s="544" t="s">
        <v>204</v>
      </c>
      <c r="K42" s="544" t="s">
        <v>204</v>
      </c>
      <c r="L42" s="544" t="s">
        <v>204</v>
      </c>
      <c r="M42" s="544" t="s">
        <v>204</v>
      </c>
      <c r="N42" s="544" t="s">
        <v>204</v>
      </c>
      <c r="P42" s="900"/>
      <c r="Q42" s="527"/>
      <c r="R42" s="527"/>
      <c r="S42" s="527"/>
      <c r="T42" s="527"/>
      <c r="U42" s="527"/>
    </row>
    <row r="43" spans="2:21" ht="31.5" x14ac:dyDescent="0.25">
      <c r="B43" s="886"/>
      <c r="C43" s="573" t="s">
        <v>1197</v>
      </c>
      <c r="D43" s="574" t="s">
        <v>1204</v>
      </c>
      <c r="E43" s="576" t="s">
        <v>1194</v>
      </c>
      <c r="F43" s="575" t="s">
        <v>1195</v>
      </c>
      <c r="G43" s="548" t="s">
        <v>1196</v>
      </c>
      <c r="H43" s="533"/>
      <c r="I43" s="886"/>
      <c r="J43" s="547" t="s">
        <v>1197</v>
      </c>
      <c r="K43" s="547" t="s">
        <v>1205</v>
      </c>
      <c r="L43" s="578" t="s">
        <v>1199</v>
      </c>
      <c r="M43" s="547" t="s">
        <v>1200</v>
      </c>
      <c r="N43" s="547" t="s">
        <v>1201</v>
      </c>
      <c r="P43" s="898"/>
      <c r="Q43" s="527"/>
      <c r="R43" s="527"/>
      <c r="S43" s="527"/>
      <c r="T43" s="527"/>
      <c r="U43" s="527"/>
    </row>
    <row r="44" spans="2:21" ht="16.5" thickBot="1" x14ac:dyDescent="0.3">
      <c r="B44" s="887"/>
      <c r="C44" s="577" t="s">
        <v>1202</v>
      </c>
      <c r="D44" s="552" t="s">
        <v>1800</v>
      </c>
      <c r="E44" s="554" t="s">
        <v>1166</v>
      </c>
      <c r="F44" s="552" t="s">
        <v>1203</v>
      </c>
      <c r="G44" s="553" t="s">
        <v>1164</v>
      </c>
      <c r="H44" s="533"/>
      <c r="I44" s="887"/>
      <c r="J44" s="552" t="s">
        <v>1202</v>
      </c>
      <c r="K44" s="552" t="s">
        <v>1800</v>
      </c>
      <c r="L44" s="552" t="s">
        <v>1166</v>
      </c>
      <c r="M44" s="552" t="s">
        <v>1187</v>
      </c>
      <c r="N44" s="552" t="s">
        <v>1164</v>
      </c>
      <c r="P44" s="898"/>
      <c r="Q44" s="527"/>
      <c r="R44" s="527"/>
      <c r="S44" s="527"/>
      <c r="T44" s="527"/>
      <c r="U44" s="527"/>
    </row>
    <row r="45" spans="2:21" ht="15" customHeight="1" x14ac:dyDescent="0.25">
      <c r="B45" s="888" t="s">
        <v>1172</v>
      </c>
      <c r="C45" s="544" t="s">
        <v>203</v>
      </c>
      <c r="D45" s="544" t="s">
        <v>203</v>
      </c>
      <c r="E45" s="546" t="s">
        <v>203</v>
      </c>
      <c r="F45" s="544" t="s">
        <v>203</v>
      </c>
      <c r="G45" s="543" t="s">
        <v>203</v>
      </c>
      <c r="H45" s="533"/>
      <c r="I45" s="888" t="s">
        <v>1172</v>
      </c>
      <c r="J45" s="544" t="s">
        <v>204</v>
      </c>
      <c r="K45" s="544" t="s">
        <v>204</v>
      </c>
      <c r="L45" s="546" t="s">
        <v>204</v>
      </c>
      <c r="M45" s="544" t="s">
        <v>204</v>
      </c>
      <c r="N45" s="544" t="s">
        <v>204</v>
      </c>
      <c r="P45" s="900"/>
      <c r="Q45" s="527"/>
      <c r="R45" s="527"/>
      <c r="S45" s="527"/>
      <c r="T45" s="527"/>
      <c r="U45" s="527"/>
    </row>
    <row r="46" spans="2:21" ht="31.5" customHeight="1" x14ac:dyDescent="0.25">
      <c r="B46" s="886"/>
      <c r="C46" s="573" t="s">
        <v>1206</v>
      </c>
      <c r="D46" s="574" t="s">
        <v>1204</v>
      </c>
      <c r="E46" s="576" t="s">
        <v>1207</v>
      </c>
      <c r="F46" s="579" t="s">
        <v>1208</v>
      </c>
      <c r="G46" s="548" t="s">
        <v>1209</v>
      </c>
      <c r="H46" s="533"/>
      <c r="I46" s="886"/>
      <c r="J46" s="547" t="s">
        <v>1210</v>
      </c>
      <c r="K46" s="547" t="s">
        <v>1205</v>
      </c>
      <c r="L46" s="550" t="s">
        <v>1211</v>
      </c>
      <c r="M46" s="547" t="s">
        <v>1212</v>
      </c>
      <c r="N46" s="573" t="s">
        <v>1213</v>
      </c>
      <c r="P46" s="898"/>
      <c r="Q46" s="527"/>
      <c r="R46" s="527"/>
      <c r="S46" s="527"/>
      <c r="T46" s="527"/>
      <c r="U46" s="527"/>
    </row>
    <row r="47" spans="2:21" ht="16.5" thickBot="1" x14ac:dyDescent="0.3">
      <c r="B47" s="887"/>
      <c r="C47" s="577" t="s">
        <v>1161</v>
      </c>
      <c r="D47" s="552" t="s">
        <v>1800</v>
      </c>
      <c r="E47" s="554" t="s">
        <v>1797</v>
      </c>
      <c r="F47" s="552" t="s">
        <v>1795</v>
      </c>
      <c r="G47" s="553" t="s">
        <v>1164</v>
      </c>
      <c r="H47" s="533"/>
      <c r="I47" s="887"/>
      <c r="J47" s="552" t="s">
        <v>1161</v>
      </c>
      <c r="K47" s="552" t="s">
        <v>1800</v>
      </c>
      <c r="L47" s="552" t="s">
        <v>1797</v>
      </c>
      <c r="M47" s="552" t="s">
        <v>1795</v>
      </c>
      <c r="N47" s="552" t="s">
        <v>1164</v>
      </c>
      <c r="P47" s="898"/>
      <c r="Q47" s="527"/>
      <c r="R47" s="527"/>
      <c r="S47" s="527"/>
      <c r="T47" s="527"/>
      <c r="U47" s="527"/>
    </row>
    <row r="48" spans="2:21" ht="15" customHeight="1" x14ac:dyDescent="0.25">
      <c r="B48" s="888" t="s">
        <v>1179</v>
      </c>
      <c r="C48" s="544" t="s">
        <v>203</v>
      </c>
      <c r="D48" s="544" t="s">
        <v>203</v>
      </c>
      <c r="E48" s="544" t="s">
        <v>203</v>
      </c>
      <c r="F48" s="557" t="s">
        <v>203</v>
      </c>
      <c r="G48" s="557" t="s">
        <v>203</v>
      </c>
      <c r="H48" s="533"/>
      <c r="I48" s="888" t="s">
        <v>1179</v>
      </c>
      <c r="J48" s="544" t="s">
        <v>204</v>
      </c>
      <c r="K48" s="544" t="s">
        <v>204</v>
      </c>
      <c r="L48" s="546" t="s">
        <v>204</v>
      </c>
      <c r="M48" s="544" t="s">
        <v>204</v>
      </c>
      <c r="N48" s="544" t="s">
        <v>204</v>
      </c>
      <c r="P48" s="900"/>
      <c r="Q48" s="527"/>
      <c r="R48" s="527"/>
      <c r="S48" s="527"/>
      <c r="T48" s="527"/>
      <c r="U48" s="527"/>
    </row>
    <row r="49" spans="2:21" ht="31.5" x14ac:dyDescent="0.25">
      <c r="B49" s="886"/>
      <c r="C49" s="573" t="s">
        <v>1206</v>
      </c>
      <c r="D49" s="574" t="s">
        <v>1214</v>
      </c>
      <c r="E49" s="576" t="s">
        <v>1207</v>
      </c>
      <c r="F49" s="580" t="s">
        <v>1208</v>
      </c>
      <c r="G49" s="803" t="s">
        <v>1220</v>
      </c>
      <c r="H49" s="533"/>
      <c r="I49" s="886"/>
      <c r="J49" s="547" t="s">
        <v>1210</v>
      </c>
      <c r="K49" s="547" t="s">
        <v>1215</v>
      </c>
      <c r="L49" s="550" t="s">
        <v>1211</v>
      </c>
      <c r="M49" s="547" t="s">
        <v>1212</v>
      </c>
      <c r="N49" s="547" t="s">
        <v>1222</v>
      </c>
      <c r="P49" s="898"/>
      <c r="Q49" s="527"/>
      <c r="R49" s="527"/>
      <c r="S49" s="527"/>
      <c r="T49" s="527"/>
      <c r="U49" s="527"/>
    </row>
    <row r="50" spans="2:21" ht="16.5" thickBot="1" x14ac:dyDescent="0.3">
      <c r="B50" s="887"/>
      <c r="C50" s="577" t="s">
        <v>1161</v>
      </c>
      <c r="D50" s="552" t="s">
        <v>1202</v>
      </c>
      <c r="E50" s="554" t="s">
        <v>1797</v>
      </c>
      <c r="F50" s="581" t="s">
        <v>1795</v>
      </c>
      <c r="G50" s="802" t="s">
        <v>1795</v>
      </c>
      <c r="H50" s="533"/>
      <c r="I50" s="887"/>
      <c r="J50" s="552" t="s">
        <v>1161</v>
      </c>
      <c r="K50" s="552" t="s">
        <v>1202</v>
      </c>
      <c r="L50" s="552" t="s">
        <v>1797</v>
      </c>
      <c r="M50" s="552" t="s">
        <v>1795</v>
      </c>
      <c r="N50" s="802" t="s">
        <v>1795</v>
      </c>
      <c r="P50" s="898"/>
      <c r="Q50" s="527"/>
      <c r="R50" s="527"/>
      <c r="S50" s="527"/>
      <c r="T50" s="527"/>
      <c r="U50" s="527"/>
    </row>
    <row r="51" spans="2:21" ht="12.75" customHeight="1" thickBot="1" x14ac:dyDescent="0.3">
      <c r="B51" s="558" t="s">
        <v>1182</v>
      </c>
      <c r="C51" s="559" t="s">
        <v>205</v>
      </c>
      <c r="D51" s="559" t="s">
        <v>205</v>
      </c>
      <c r="E51" s="559" t="s">
        <v>205</v>
      </c>
      <c r="F51" s="559" t="s">
        <v>205</v>
      </c>
      <c r="G51" s="559" t="s">
        <v>205</v>
      </c>
      <c r="H51" s="561"/>
      <c r="I51" s="558" t="s">
        <v>1182</v>
      </c>
      <c r="J51" s="559" t="s">
        <v>208</v>
      </c>
      <c r="K51" s="559" t="s">
        <v>208</v>
      </c>
      <c r="L51" s="559" t="s">
        <v>208</v>
      </c>
      <c r="M51" s="559" t="s">
        <v>208</v>
      </c>
      <c r="N51" s="559" t="s">
        <v>208</v>
      </c>
      <c r="P51" s="524"/>
      <c r="Q51" s="524"/>
      <c r="R51" s="524"/>
      <c r="S51" s="524"/>
      <c r="T51" s="524"/>
      <c r="U51" s="524"/>
    </row>
    <row r="52" spans="2:21" ht="15" customHeight="1" x14ac:dyDescent="0.25">
      <c r="B52" s="888" t="s">
        <v>1183</v>
      </c>
      <c r="C52" s="562" t="s">
        <v>957</v>
      </c>
      <c r="D52" s="562" t="s">
        <v>957</v>
      </c>
      <c r="E52" s="562" t="s">
        <v>957</v>
      </c>
      <c r="F52" s="562" t="s">
        <v>957</v>
      </c>
      <c r="G52" s="562" t="s">
        <v>957</v>
      </c>
      <c r="H52" s="533"/>
      <c r="I52" s="888" t="s">
        <v>1183</v>
      </c>
      <c r="J52" s="562" t="s">
        <v>1184</v>
      </c>
      <c r="K52" s="562" t="s">
        <v>1184</v>
      </c>
      <c r="L52" s="562" t="s">
        <v>1184</v>
      </c>
      <c r="M52" s="562" t="s">
        <v>1184</v>
      </c>
      <c r="N52" s="562" t="s">
        <v>1184</v>
      </c>
      <c r="P52" s="900"/>
      <c r="Q52" s="527"/>
      <c r="R52" s="527"/>
      <c r="S52" s="527"/>
      <c r="T52" s="527"/>
      <c r="U52" s="527"/>
    </row>
    <row r="53" spans="2:21" ht="12.75" customHeight="1" x14ac:dyDescent="0.25">
      <c r="B53" s="886"/>
      <c r="C53" s="563"/>
      <c r="D53" s="563"/>
      <c r="E53" s="563"/>
      <c r="F53" s="563"/>
      <c r="G53" s="563"/>
      <c r="H53" s="533"/>
      <c r="I53" s="886"/>
      <c r="J53" s="563"/>
      <c r="K53" s="563"/>
      <c r="L53" s="563"/>
      <c r="M53" s="563"/>
      <c r="N53" s="563"/>
      <c r="P53" s="898"/>
      <c r="Q53" s="527"/>
      <c r="R53" s="527"/>
      <c r="S53" s="527"/>
      <c r="T53" s="527"/>
      <c r="U53" s="527"/>
    </row>
    <row r="54" spans="2:21" ht="12.75" customHeight="1" thickBot="1" x14ac:dyDescent="0.3">
      <c r="B54" s="887"/>
      <c r="C54" s="564"/>
      <c r="D54" s="564"/>
      <c r="E54" s="564"/>
      <c r="F54" s="564"/>
      <c r="G54" s="564"/>
      <c r="H54" s="533"/>
      <c r="I54" s="887"/>
      <c r="J54" s="564"/>
      <c r="K54" s="564"/>
      <c r="L54" s="564"/>
      <c r="M54" s="564"/>
      <c r="N54" s="564"/>
      <c r="P54" s="898"/>
      <c r="Q54" s="527"/>
      <c r="R54" s="527"/>
      <c r="S54" s="527"/>
      <c r="T54" s="527"/>
      <c r="U54" s="527"/>
    </row>
    <row r="55" spans="2:21" ht="15" customHeight="1" x14ac:dyDescent="0.25">
      <c r="B55" s="888" t="s">
        <v>1188</v>
      </c>
      <c r="C55" s="562" t="s">
        <v>957</v>
      </c>
      <c r="D55" s="562" t="s">
        <v>957</v>
      </c>
      <c r="E55" s="562" t="s">
        <v>957</v>
      </c>
      <c r="F55" s="562" t="s">
        <v>957</v>
      </c>
      <c r="G55" s="562" t="s">
        <v>957</v>
      </c>
      <c r="H55" s="533"/>
      <c r="I55" s="888" t="s">
        <v>1188</v>
      </c>
      <c r="J55" s="562" t="s">
        <v>1184</v>
      </c>
      <c r="K55" s="562" t="s">
        <v>1184</v>
      </c>
      <c r="L55" s="562" t="s">
        <v>1184</v>
      </c>
      <c r="M55" s="562" t="s">
        <v>1184</v>
      </c>
      <c r="N55" s="562" t="s">
        <v>1184</v>
      </c>
      <c r="P55" s="900"/>
      <c r="Q55" s="527"/>
      <c r="R55" s="527"/>
      <c r="S55" s="527"/>
      <c r="T55" s="527"/>
      <c r="U55" s="527"/>
    </row>
    <row r="56" spans="2:21" ht="12.75" customHeight="1" x14ac:dyDescent="0.25">
      <c r="B56" s="886"/>
      <c r="C56" s="563"/>
      <c r="D56" s="563"/>
      <c r="E56" s="563"/>
      <c r="F56" s="563"/>
      <c r="G56" s="563"/>
      <c r="H56" s="533"/>
      <c r="I56" s="886"/>
      <c r="J56" s="563"/>
      <c r="K56" s="563"/>
      <c r="L56" s="563"/>
      <c r="M56" s="563"/>
      <c r="N56" s="563"/>
      <c r="P56" s="898"/>
      <c r="Q56" s="527"/>
      <c r="R56" s="527"/>
      <c r="S56" s="527"/>
      <c r="T56" s="527"/>
      <c r="U56" s="527"/>
    </row>
    <row r="57" spans="2:21" ht="12.75" customHeight="1" thickBot="1" x14ac:dyDescent="0.3">
      <c r="B57" s="887"/>
      <c r="C57" s="564"/>
      <c r="D57" s="564"/>
      <c r="E57" s="564"/>
      <c r="F57" s="564"/>
      <c r="G57" s="564"/>
      <c r="H57" s="533"/>
      <c r="I57" s="887"/>
      <c r="J57" s="564"/>
      <c r="K57" s="564"/>
      <c r="L57" s="564"/>
      <c r="M57" s="564"/>
      <c r="N57" s="564"/>
      <c r="P57" s="898"/>
      <c r="Q57" s="527"/>
      <c r="R57" s="527"/>
      <c r="S57" s="527"/>
      <c r="T57" s="527"/>
      <c r="U57" s="527"/>
    </row>
    <row r="58" spans="2:21" ht="15" customHeight="1" x14ac:dyDescent="0.25">
      <c r="B58" s="888" t="s">
        <v>1189</v>
      </c>
      <c r="C58" s="562" t="s">
        <v>957</v>
      </c>
      <c r="D58" s="562" t="s">
        <v>957</v>
      </c>
      <c r="E58" s="562" t="s">
        <v>957</v>
      </c>
      <c r="F58" s="562" t="s">
        <v>957</v>
      </c>
      <c r="G58" s="562" t="s">
        <v>957</v>
      </c>
      <c r="H58" s="533"/>
      <c r="I58" s="888" t="s">
        <v>1189</v>
      </c>
      <c r="J58" s="562" t="s">
        <v>1184</v>
      </c>
      <c r="K58" s="562" t="s">
        <v>1184</v>
      </c>
      <c r="L58" s="562" t="s">
        <v>1184</v>
      </c>
      <c r="M58" s="562" t="s">
        <v>1184</v>
      </c>
      <c r="N58" s="562" t="s">
        <v>1184</v>
      </c>
      <c r="P58" s="900"/>
      <c r="Q58" s="527"/>
      <c r="R58" s="527"/>
      <c r="S58" s="527"/>
      <c r="T58" s="527"/>
      <c r="U58" s="527"/>
    </row>
    <row r="59" spans="2:21" ht="12.75" customHeight="1" x14ac:dyDescent="0.25">
      <c r="B59" s="886"/>
      <c r="C59" s="563"/>
      <c r="D59" s="563"/>
      <c r="E59" s="563"/>
      <c r="F59" s="563"/>
      <c r="G59" s="563"/>
      <c r="H59" s="533"/>
      <c r="I59" s="886"/>
      <c r="J59" s="563"/>
      <c r="K59" s="563"/>
      <c r="L59" s="563"/>
      <c r="M59" s="563"/>
      <c r="N59" s="563"/>
      <c r="P59" s="898"/>
      <c r="Q59" s="527"/>
      <c r="R59" s="761"/>
      <c r="S59" s="761"/>
      <c r="T59" s="527"/>
      <c r="U59" s="527"/>
    </row>
    <row r="60" spans="2:21" ht="12.75" customHeight="1" thickBot="1" x14ac:dyDescent="0.3">
      <c r="B60" s="887"/>
      <c r="C60" s="564"/>
      <c r="D60" s="564"/>
      <c r="E60" s="564"/>
      <c r="F60" s="564"/>
      <c r="G60" s="564"/>
      <c r="H60" s="533"/>
      <c r="I60" s="887"/>
      <c r="J60" s="564"/>
      <c r="K60" s="564"/>
      <c r="L60" s="564"/>
      <c r="M60" s="564"/>
      <c r="N60" s="564"/>
      <c r="P60" s="898"/>
      <c r="Q60" s="527"/>
      <c r="R60" s="527"/>
      <c r="S60" s="527"/>
      <c r="T60" s="527"/>
      <c r="U60" s="527"/>
    </row>
    <row r="61" spans="2:21" ht="15" customHeight="1" x14ac:dyDescent="0.25">
      <c r="B61" s="888"/>
      <c r="C61" s="567"/>
      <c r="D61" s="567"/>
      <c r="E61" s="567"/>
      <c r="F61" s="568"/>
      <c r="G61" s="567"/>
      <c r="H61" s="293"/>
      <c r="I61" s="888"/>
      <c r="J61" s="567"/>
      <c r="K61" s="567"/>
      <c r="L61" s="567"/>
      <c r="M61" s="568"/>
      <c r="N61" s="567"/>
      <c r="P61" s="901"/>
      <c r="Q61" s="527"/>
      <c r="R61" s="527"/>
      <c r="S61" s="527"/>
      <c r="T61" s="527"/>
      <c r="U61" s="527"/>
    </row>
    <row r="62" spans="2:21" ht="12.75" customHeight="1" x14ac:dyDescent="0.25">
      <c r="B62" s="886"/>
      <c r="C62" s="569"/>
      <c r="D62" s="569"/>
      <c r="E62" s="569"/>
      <c r="F62" s="570"/>
      <c r="G62" s="569"/>
      <c r="H62" s="293"/>
      <c r="I62" s="886"/>
      <c r="J62" s="569"/>
      <c r="K62" s="569"/>
      <c r="L62" s="569"/>
      <c r="M62" s="570"/>
      <c r="N62" s="569"/>
      <c r="P62" s="898"/>
      <c r="Q62" s="527"/>
      <c r="R62" s="527"/>
      <c r="S62" s="527"/>
      <c r="T62" s="527"/>
      <c r="U62" s="527"/>
    </row>
    <row r="63" spans="2:21" ht="12.75" customHeight="1" thickBot="1" x14ac:dyDescent="0.3">
      <c r="B63" s="887"/>
      <c r="C63" s="571"/>
      <c r="D63" s="571"/>
      <c r="E63" s="571"/>
      <c r="F63" s="571"/>
      <c r="G63" s="571"/>
      <c r="H63" s="293"/>
      <c r="I63" s="887"/>
      <c r="J63" s="571"/>
      <c r="K63" s="571"/>
      <c r="L63" s="571"/>
      <c r="M63" s="571"/>
      <c r="N63" s="571"/>
      <c r="P63" s="898"/>
      <c r="Q63" s="527"/>
      <c r="R63" s="527"/>
      <c r="S63" s="527"/>
      <c r="T63" s="527"/>
      <c r="U63" s="527"/>
    </row>
    <row r="64" spans="2:21" ht="12.75" customHeight="1" x14ac:dyDescent="0.25">
      <c r="B64" s="293"/>
      <c r="C64" s="293"/>
      <c r="D64" s="293"/>
      <c r="E64" s="293"/>
      <c r="F64" s="293"/>
      <c r="G64" s="293"/>
      <c r="H64" s="293"/>
      <c r="I64" s="318"/>
      <c r="J64" s="572"/>
      <c r="K64" s="293"/>
      <c r="L64" s="293"/>
      <c r="M64" s="293"/>
      <c r="N64" s="293"/>
      <c r="P64" s="318"/>
      <c r="Q64" s="293"/>
      <c r="R64" s="293"/>
      <c r="S64" s="293"/>
      <c r="T64" s="293"/>
      <c r="U64" s="293"/>
    </row>
    <row r="65" spans="1:21" ht="12.75" customHeight="1" thickBot="1" x14ac:dyDescent="0.3">
      <c r="B65" s="293"/>
      <c r="C65" s="293"/>
      <c r="D65" s="293"/>
      <c r="E65" s="293"/>
      <c r="F65" s="293"/>
      <c r="G65" s="293"/>
      <c r="H65" s="293"/>
      <c r="I65" s="318"/>
      <c r="J65" s="572"/>
      <c r="K65" s="293"/>
      <c r="L65" s="293"/>
      <c r="M65" s="293"/>
      <c r="N65" s="293"/>
      <c r="P65" s="318"/>
      <c r="Q65" s="293"/>
      <c r="R65" s="293"/>
      <c r="S65" s="293"/>
      <c r="T65" s="293"/>
      <c r="U65" s="293"/>
    </row>
    <row r="66" spans="1:21" ht="15" customHeight="1" x14ac:dyDescent="0.25">
      <c r="B66" s="881" t="str">
        <f>B35</f>
        <v>ENFEKSİYON HASTALIKLARI ve KLİNİK MİKROBİYOLOJİ STAJI</v>
      </c>
      <c r="C66" s="882"/>
      <c r="D66" s="882"/>
      <c r="E66" s="882"/>
      <c r="F66" s="882"/>
      <c r="G66" s="883"/>
      <c r="I66" s="881" t="str">
        <f>I35</f>
        <v>INFECTIOUS DISEASES AND CLINICAL MICROBIOLOGY</v>
      </c>
      <c r="J66" s="882"/>
      <c r="K66" s="882"/>
      <c r="L66" s="882"/>
      <c r="M66" s="882"/>
      <c r="N66" s="883"/>
      <c r="P66" s="899"/>
      <c r="Q66" s="898"/>
      <c r="R66" s="898"/>
      <c r="S66" s="898"/>
      <c r="T66" s="898"/>
      <c r="U66" s="898"/>
    </row>
    <row r="67" spans="1:21" ht="12.75" customHeight="1" x14ac:dyDescent="0.25">
      <c r="B67" s="523"/>
      <c r="C67" s="524"/>
      <c r="D67" s="525">
        <f>D36+1</f>
        <v>3</v>
      </c>
      <c r="E67" s="526" t="str">
        <f>E36</f>
        <v>HAFTA</v>
      </c>
      <c r="F67" s="527"/>
      <c r="G67" s="528"/>
      <c r="I67" s="523"/>
      <c r="J67" s="529"/>
      <c r="K67" s="525">
        <f>K36+1</f>
        <v>3</v>
      </c>
      <c r="L67" s="526" t="str">
        <f>L36</f>
        <v>WEEK</v>
      </c>
      <c r="M67" s="527"/>
      <c r="N67" s="528"/>
      <c r="P67" s="524"/>
      <c r="Q67" s="524"/>
      <c r="R67" s="525"/>
      <c r="S67" s="526"/>
      <c r="T67" s="527"/>
      <c r="U67" s="524"/>
    </row>
    <row r="68" spans="1:21" ht="12.75" customHeight="1" thickBot="1" x14ac:dyDescent="0.3">
      <c r="B68" s="530"/>
      <c r="C68" s="531"/>
      <c r="D68" s="531" t="str">
        <f t="shared" ref="D68" si="4">D37:I37</f>
        <v>Staj sorumlusu:</v>
      </c>
      <c r="E68" s="531" t="s">
        <v>1794</v>
      </c>
      <c r="F68" s="531" t="s">
        <v>1812</v>
      </c>
      <c r="G68" s="532"/>
      <c r="H68" s="533"/>
      <c r="I68" s="534"/>
      <c r="J68" s="535"/>
      <c r="K68" s="531" t="str">
        <f t="shared" ref="K68" si="5">K37:P37</f>
        <v>Managers:</v>
      </c>
      <c r="L68" s="531" t="s">
        <v>1794</v>
      </c>
      <c r="M68" s="531" t="s">
        <v>1812</v>
      </c>
      <c r="N68" s="536"/>
      <c r="P68" s="758"/>
      <c r="Q68" s="758"/>
      <c r="R68" s="531"/>
      <c r="S68" s="531"/>
      <c r="T68" s="531"/>
      <c r="U68" s="758"/>
    </row>
    <row r="69" spans="1:21" ht="12.75" customHeight="1" thickBot="1" x14ac:dyDescent="0.3">
      <c r="A69" s="582"/>
      <c r="B69" s="537" t="s">
        <v>202</v>
      </c>
      <c r="C69" s="539">
        <f t="shared" ref="C69:G69" si="6">C38+5</f>
        <v>11</v>
      </c>
      <c r="D69" s="539">
        <f t="shared" si="6"/>
        <v>12</v>
      </c>
      <c r="E69" s="538">
        <f t="shared" si="6"/>
        <v>13</v>
      </c>
      <c r="F69" s="539">
        <f t="shared" si="6"/>
        <v>14</v>
      </c>
      <c r="G69" s="539">
        <f t="shared" si="6"/>
        <v>15</v>
      </c>
      <c r="H69" s="583"/>
      <c r="I69" s="537" t="s">
        <v>109</v>
      </c>
      <c r="J69" s="539">
        <f t="shared" ref="J69:N69" si="7">J38+5</f>
        <v>11</v>
      </c>
      <c r="K69" s="539">
        <f t="shared" si="7"/>
        <v>12</v>
      </c>
      <c r="L69" s="538">
        <f t="shared" si="7"/>
        <v>13</v>
      </c>
      <c r="M69" s="539">
        <f t="shared" si="7"/>
        <v>14</v>
      </c>
      <c r="N69" s="539">
        <f t="shared" si="7"/>
        <v>15</v>
      </c>
      <c r="P69" s="759"/>
      <c r="Q69" s="760"/>
      <c r="R69" s="760"/>
      <c r="S69" s="760"/>
      <c r="T69" s="760"/>
      <c r="U69" s="760"/>
    </row>
    <row r="70" spans="1:21" x14ac:dyDescent="0.25">
      <c r="B70" s="888" t="s">
        <v>1150</v>
      </c>
      <c r="C70" s="557" t="s">
        <v>203</v>
      </c>
      <c r="D70" s="584" t="s">
        <v>203</v>
      </c>
      <c r="E70" s="585"/>
      <c r="F70" s="891" t="s">
        <v>1216</v>
      </c>
      <c r="G70" s="894" t="s">
        <v>1217</v>
      </c>
      <c r="H70" s="293"/>
      <c r="I70" s="888" t="s">
        <v>1150</v>
      </c>
      <c r="J70" s="544" t="s">
        <v>204</v>
      </c>
      <c r="K70" s="545" t="s">
        <v>204</v>
      </c>
      <c r="L70" s="586"/>
      <c r="M70" s="895" t="s">
        <v>1218</v>
      </c>
      <c r="N70" s="894" t="s">
        <v>1219</v>
      </c>
      <c r="P70" s="901"/>
      <c r="Q70" s="527"/>
      <c r="R70" s="527"/>
      <c r="S70" s="527"/>
      <c r="T70" s="902"/>
      <c r="U70" s="902"/>
    </row>
    <row r="71" spans="1:21" ht="30" customHeight="1" x14ac:dyDescent="0.25">
      <c r="B71" s="886"/>
      <c r="C71" s="579" t="s">
        <v>1225</v>
      </c>
      <c r="D71" s="587" t="s">
        <v>1221</v>
      </c>
      <c r="E71" s="588"/>
      <c r="F71" s="892"/>
      <c r="G71" s="886"/>
      <c r="H71" s="293"/>
      <c r="I71" s="886"/>
      <c r="J71" s="547" t="s">
        <v>1226</v>
      </c>
      <c r="K71" s="551" t="s">
        <v>1223</v>
      </c>
      <c r="L71" s="589"/>
      <c r="M71" s="896"/>
      <c r="N71" s="886"/>
      <c r="P71" s="898"/>
      <c r="Q71" s="527"/>
      <c r="R71" s="527"/>
      <c r="S71" s="527"/>
      <c r="T71" s="898"/>
      <c r="U71" s="898"/>
    </row>
    <row r="72" spans="1:21" ht="16.5" thickBot="1" x14ac:dyDescent="0.3">
      <c r="B72" s="887"/>
      <c r="C72" s="578" t="s">
        <v>1162</v>
      </c>
      <c r="D72" s="590" t="s">
        <v>1202</v>
      </c>
      <c r="E72" s="588"/>
      <c r="F72" s="892"/>
      <c r="G72" s="886"/>
      <c r="H72" s="293"/>
      <c r="I72" s="887"/>
      <c r="J72" s="552" t="s">
        <v>1162</v>
      </c>
      <c r="K72" s="591" t="s">
        <v>1202</v>
      </c>
      <c r="L72" s="589"/>
      <c r="M72" s="896"/>
      <c r="N72" s="886"/>
      <c r="P72" s="898"/>
      <c r="Q72" s="527"/>
      <c r="R72" s="527"/>
      <c r="S72" s="527"/>
      <c r="T72" s="898"/>
      <c r="U72" s="898"/>
    </row>
    <row r="73" spans="1:21" x14ac:dyDescent="0.25">
      <c r="B73" s="888" t="s">
        <v>1224</v>
      </c>
      <c r="C73" s="557" t="s">
        <v>203</v>
      </c>
      <c r="D73" s="584" t="s">
        <v>203</v>
      </c>
      <c r="E73" s="592"/>
      <c r="F73" s="892"/>
      <c r="G73" s="886"/>
      <c r="H73" s="293"/>
      <c r="I73" s="888" t="s">
        <v>1167</v>
      </c>
      <c r="J73" s="544" t="s">
        <v>204</v>
      </c>
      <c r="K73" s="545" t="s">
        <v>204</v>
      </c>
      <c r="L73" s="593"/>
      <c r="M73" s="896"/>
      <c r="N73" s="886"/>
      <c r="P73" s="901"/>
      <c r="Q73" s="527"/>
      <c r="R73" s="527"/>
      <c r="S73" s="527"/>
      <c r="T73" s="898"/>
      <c r="U73" s="898"/>
    </row>
    <row r="74" spans="1:21" ht="33.950000000000003" customHeight="1" x14ac:dyDescent="0.25">
      <c r="B74" s="886"/>
      <c r="C74" s="579" t="s">
        <v>1225</v>
      </c>
      <c r="D74" s="587" t="s">
        <v>1221</v>
      </c>
      <c r="E74" s="588"/>
      <c r="F74" s="892"/>
      <c r="G74" s="886"/>
      <c r="H74" s="293"/>
      <c r="I74" s="886"/>
      <c r="J74" s="547" t="s">
        <v>1226</v>
      </c>
      <c r="K74" s="551" t="s">
        <v>1223</v>
      </c>
      <c r="L74" s="589"/>
      <c r="M74" s="896"/>
      <c r="N74" s="886"/>
      <c r="P74" s="898"/>
      <c r="Q74" s="527"/>
      <c r="R74" s="527"/>
      <c r="S74" s="527"/>
      <c r="T74" s="898"/>
      <c r="U74" s="898"/>
    </row>
    <row r="75" spans="1:21" ht="16.5" thickBot="1" x14ac:dyDescent="0.3">
      <c r="B75" s="887"/>
      <c r="C75" s="804" t="s">
        <v>1162</v>
      </c>
      <c r="D75" s="590" t="s">
        <v>1202</v>
      </c>
      <c r="E75" s="588"/>
      <c r="F75" s="892"/>
      <c r="G75" s="886"/>
      <c r="H75" s="293"/>
      <c r="I75" s="887"/>
      <c r="J75" s="552" t="s">
        <v>1162</v>
      </c>
      <c r="K75" s="591" t="s">
        <v>1202</v>
      </c>
      <c r="L75" s="589"/>
      <c r="M75" s="896"/>
      <c r="N75" s="886"/>
      <c r="P75" s="898"/>
      <c r="Q75" s="527"/>
      <c r="R75" s="527"/>
      <c r="S75" s="527"/>
      <c r="T75" s="898"/>
      <c r="U75" s="898"/>
    </row>
    <row r="76" spans="1:21" x14ac:dyDescent="0.25">
      <c r="B76" s="885" t="s">
        <v>1227</v>
      </c>
      <c r="C76" s="579" t="s">
        <v>203</v>
      </c>
      <c r="D76" s="546" t="s">
        <v>203</v>
      </c>
      <c r="E76" s="594"/>
      <c r="F76" s="892"/>
      <c r="G76" s="886"/>
      <c r="H76" s="293"/>
      <c r="I76" s="888" t="s">
        <v>1172</v>
      </c>
      <c r="J76" s="544" t="s">
        <v>204</v>
      </c>
      <c r="K76" s="545" t="s">
        <v>204</v>
      </c>
      <c r="L76" s="593"/>
      <c r="M76" s="896"/>
      <c r="N76" s="886"/>
      <c r="P76" s="901"/>
      <c r="Q76" s="527"/>
      <c r="R76" s="527"/>
      <c r="S76" s="527"/>
      <c r="T76" s="898"/>
      <c r="U76" s="898"/>
    </row>
    <row r="77" spans="1:21" ht="31.5" x14ac:dyDescent="0.25">
      <c r="B77" s="889"/>
      <c r="C77" s="579" t="s">
        <v>1228</v>
      </c>
      <c r="D77" s="548" t="s">
        <v>1229</v>
      </c>
      <c r="E77" s="588"/>
      <c r="F77" s="892"/>
      <c r="G77" s="886"/>
      <c r="H77" s="293"/>
      <c r="I77" s="886"/>
      <c r="J77" s="547" t="s">
        <v>1230</v>
      </c>
      <c r="K77" s="551" t="s">
        <v>1231</v>
      </c>
      <c r="L77" s="593"/>
      <c r="M77" s="896"/>
      <c r="N77" s="886"/>
      <c r="P77" s="898"/>
      <c r="Q77" s="527"/>
      <c r="R77" s="527"/>
      <c r="S77" s="527"/>
      <c r="T77" s="898"/>
      <c r="U77" s="898"/>
    </row>
    <row r="78" spans="1:21" ht="16.5" thickBot="1" x14ac:dyDescent="0.3">
      <c r="B78" s="890"/>
      <c r="C78" s="578" t="s">
        <v>1162</v>
      </c>
      <c r="D78" s="590" t="s">
        <v>1202</v>
      </c>
      <c r="E78" s="594"/>
      <c r="F78" s="892"/>
      <c r="G78" s="886"/>
      <c r="H78" s="293"/>
      <c r="I78" s="887"/>
      <c r="J78" s="552" t="s">
        <v>1162</v>
      </c>
      <c r="K78" s="591" t="s">
        <v>1202</v>
      </c>
      <c r="L78" s="593"/>
      <c r="M78" s="896"/>
      <c r="N78" s="886"/>
      <c r="P78" s="898"/>
      <c r="Q78" s="527"/>
      <c r="R78" s="527"/>
      <c r="S78" s="527"/>
      <c r="T78" s="898"/>
      <c r="U78" s="898"/>
    </row>
    <row r="79" spans="1:21" ht="15" customHeight="1" x14ac:dyDescent="0.25">
      <c r="B79" s="888" t="s">
        <v>1232</v>
      </c>
      <c r="C79" s="557" t="s">
        <v>203</v>
      </c>
      <c r="D79" s="557" t="s">
        <v>203</v>
      </c>
      <c r="E79" s="595"/>
      <c r="F79" s="892"/>
      <c r="G79" s="886"/>
      <c r="H79" s="293"/>
      <c r="I79" s="888" t="s">
        <v>1179</v>
      </c>
      <c r="J79" s="544" t="s">
        <v>204</v>
      </c>
      <c r="K79" s="545" t="s">
        <v>204</v>
      </c>
      <c r="L79" s="593" t="s">
        <v>1233</v>
      </c>
      <c r="M79" s="896"/>
      <c r="N79" s="886"/>
      <c r="P79" s="901"/>
      <c r="Q79" s="527"/>
      <c r="R79" s="527"/>
      <c r="S79" s="527"/>
      <c r="T79" s="898"/>
      <c r="U79" s="898"/>
    </row>
    <row r="80" spans="1:21" ht="31.5" x14ac:dyDescent="0.25">
      <c r="B80" s="886"/>
      <c r="C80" s="579" t="s">
        <v>1234</v>
      </c>
      <c r="D80" s="548" t="s">
        <v>1229</v>
      </c>
      <c r="E80" s="596" t="s">
        <v>1235</v>
      </c>
      <c r="F80" s="892"/>
      <c r="G80" s="886"/>
      <c r="H80" s="293"/>
      <c r="I80" s="886"/>
      <c r="J80" s="547" t="s">
        <v>1236</v>
      </c>
      <c r="K80" s="551" t="s">
        <v>1231</v>
      </c>
      <c r="L80" s="593"/>
      <c r="M80" s="896"/>
      <c r="N80" s="886"/>
      <c r="P80" s="898"/>
      <c r="Q80" s="527"/>
      <c r="R80" s="527"/>
      <c r="S80" s="527"/>
      <c r="T80" s="898"/>
      <c r="U80" s="898"/>
    </row>
    <row r="81" spans="2:21" ht="16.5" thickBot="1" x14ac:dyDescent="0.3">
      <c r="B81" s="887"/>
      <c r="C81" s="578" t="s">
        <v>1162</v>
      </c>
      <c r="D81" s="590" t="s">
        <v>1202</v>
      </c>
      <c r="E81" s="595"/>
      <c r="F81" s="892"/>
      <c r="G81" s="886"/>
      <c r="H81" s="293"/>
      <c r="I81" s="887"/>
      <c r="J81" s="552" t="s">
        <v>1162</v>
      </c>
      <c r="K81" s="591" t="s">
        <v>1202</v>
      </c>
      <c r="L81" s="593"/>
      <c r="M81" s="896"/>
      <c r="N81" s="886"/>
      <c r="P81" s="898"/>
      <c r="Q81" s="527"/>
      <c r="R81" s="527"/>
      <c r="S81" s="527"/>
      <c r="T81" s="898"/>
      <c r="U81" s="898"/>
    </row>
    <row r="82" spans="2:21" ht="16.5" thickBot="1" x14ac:dyDescent="0.3">
      <c r="B82" s="558" t="s">
        <v>1237</v>
      </c>
      <c r="C82" s="559" t="s">
        <v>205</v>
      </c>
      <c r="D82" s="597" t="s">
        <v>205</v>
      </c>
      <c r="E82" s="588"/>
      <c r="F82" s="892"/>
      <c r="G82" s="886"/>
      <c r="H82" s="318"/>
      <c r="I82" s="558" t="s">
        <v>1182</v>
      </c>
      <c r="J82" s="559" t="s">
        <v>208</v>
      </c>
      <c r="K82" s="598" t="s">
        <v>208</v>
      </c>
      <c r="L82" s="599"/>
      <c r="M82" s="896"/>
      <c r="N82" s="886"/>
      <c r="P82" s="294"/>
      <c r="Q82" s="524"/>
      <c r="R82" s="524"/>
      <c r="S82" s="524"/>
      <c r="T82" s="898"/>
      <c r="U82" s="898"/>
    </row>
    <row r="83" spans="2:21" ht="15" customHeight="1" x14ac:dyDescent="0.25">
      <c r="B83" s="888" t="s">
        <v>1183</v>
      </c>
      <c r="C83" s="562" t="s">
        <v>957</v>
      </c>
      <c r="D83" s="562" t="s">
        <v>957</v>
      </c>
      <c r="E83" s="594"/>
      <c r="F83" s="892"/>
      <c r="G83" s="886"/>
      <c r="H83" s="293"/>
      <c r="I83" s="888" t="s">
        <v>1183</v>
      </c>
      <c r="J83" s="562" t="s">
        <v>1184</v>
      </c>
      <c r="K83" s="600" t="s">
        <v>1184</v>
      </c>
      <c r="L83" s="593"/>
      <c r="M83" s="896"/>
      <c r="N83" s="886"/>
      <c r="P83" s="901"/>
      <c r="Q83" s="527"/>
      <c r="R83" s="527"/>
      <c r="S83" s="527"/>
      <c r="T83" s="898"/>
      <c r="U83" s="898"/>
    </row>
    <row r="84" spans="2:21" ht="12.75" customHeight="1" x14ac:dyDescent="0.25">
      <c r="B84" s="886"/>
      <c r="C84" s="563"/>
      <c r="D84" s="601"/>
      <c r="E84" s="594"/>
      <c r="F84" s="892"/>
      <c r="G84" s="886"/>
      <c r="H84" s="293"/>
      <c r="I84" s="886"/>
      <c r="J84" s="563"/>
      <c r="K84" s="601"/>
      <c r="L84" s="593"/>
      <c r="M84" s="896"/>
      <c r="N84" s="886"/>
      <c r="P84" s="898"/>
      <c r="Q84" s="527"/>
      <c r="R84" s="527"/>
      <c r="S84" s="527"/>
      <c r="T84" s="898"/>
      <c r="U84" s="898"/>
    </row>
    <row r="85" spans="2:21" ht="12.75" customHeight="1" thickBot="1" x14ac:dyDescent="0.3">
      <c r="B85" s="887"/>
      <c r="C85" s="564"/>
      <c r="D85" s="565"/>
      <c r="E85" s="594"/>
      <c r="F85" s="892"/>
      <c r="G85" s="886"/>
      <c r="H85" s="293"/>
      <c r="I85" s="887"/>
      <c r="J85" s="564"/>
      <c r="K85" s="565"/>
      <c r="L85" s="593"/>
      <c r="M85" s="896"/>
      <c r="N85" s="886"/>
      <c r="P85" s="898"/>
      <c r="Q85" s="527"/>
      <c r="R85" s="527"/>
      <c r="S85" s="527"/>
      <c r="T85" s="898"/>
      <c r="U85" s="898"/>
    </row>
    <row r="86" spans="2:21" ht="15" customHeight="1" x14ac:dyDescent="0.25">
      <c r="B86" s="888" t="s">
        <v>1188</v>
      </c>
      <c r="C86" s="562" t="s">
        <v>957</v>
      </c>
      <c r="D86" s="562" t="s">
        <v>957</v>
      </c>
      <c r="E86" s="594"/>
      <c r="F86" s="892"/>
      <c r="G86" s="886"/>
      <c r="H86" s="293"/>
      <c r="I86" s="888" t="s">
        <v>1188</v>
      </c>
      <c r="J86" s="562" t="s">
        <v>1184</v>
      </c>
      <c r="K86" s="602" t="s">
        <v>1184</v>
      </c>
      <c r="L86" s="593"/>
      <c r="M86" s="896"/>
      <c r="N86" s="886"/>
      <c r="P86" s="901"/>
      <c r="Q86" s="527"/>
      <c r="R86" s="527"/>
      <c r="S86" s="527"/>
      <c r="T86" s="898"/>
      <c r="U86" s="898"/>
    </row>
    <row r="87" spans="2:21" ht="12.75" customHeight="1" x14ac:dyDescent="0.25">
      <c r="B87" s="886"/>
      <c r="C87" s="563"/>
      <c r="D87" s="601"/>
      <c r="E87" s="594"/>
      <c r="F87" s="892"/>
      <c r="G87" s="886"/>
      <c r="H87" s="293"/>
      <c r="I87" s="886"/>
      <c r="J87" s="563"/>
      <c r="K87" s="601"/>
      <c r="L87" s="593"/>
      <c r="M87" s="896"/>
      <c r="N87" s="886"/>
      <c r="P87" s="898"/>
      <c r="Q87" s="527"/>
      <c r="R87" s="527"/>
      <c r="S87" s="527"/>
      <c r="T87" s="898"/>
      <c r="U87" s="898"/>
    </row>
    <row r="88" spans="2:21" ht="12.75" customHeight="1" thickBot="1" x14ac:dyDescent="0.3">
      <c r="B88" s="887"/>
      <c r="C88" s="564"/>
      <c r="D88" s="565"/>
      <c r="E88" s="594"/>
      <c r="F88" s="892"/>
      <c r="G88" s="886"/>
      <c r="H88" s="293"/>
      <c r="I88" s="887"/>
      <c r="J88" s="564"/>
      <c r="K88" s="565"/>
      <c r="L88" s="593"/>
      <c r="M88" s="896"/>
      <c r="N88" s="886"/>
      <c r="P88" s="898"/>
      <c r="Q88" s="527"/>
      <c r="R88" s="527"/>
      <c r="S88" s="527"/>
      <c r="T88" s="898"/>
      <c r="U88" s="898"/>
    </row>
    <row r="89" spans="2:21" ht="15" customHeight="1" x14ac:dyDescent="0.25">
      <c r="B89" s="888" t="s">
        <v>1189</v>
      </c>
      <c r="C89" s="562" t="s">
        <v>957</v>
      </c>
      <c r="D89" s="562" t="s">
        <v>957</v>
      </c>
      <c r="E89" s="594"/>
      <c r="F89" s="892"/>
      <c r="G89" s="886"/>
      <c r="H89" s="293"/>
      <c r="I89" s="888" t="s">
        <v>1189</v>
      </c>
      <c r="J89" s="562" t="s">
        <v>1184</v>
      </c>
      <c r="K89" s="562" t="s">
        <v>1184</v>
      </c>
      <c r="L89" s="593"/>
      <c r="M89" s="896"/>
      <c r="N89" s="886"/>
      <c r="P89" s="901"/>
      <c r="Q89" s="527"/>
      <c r="R89" s="527"/>
      <c r="S89" s="527"/>
      <c r="T89" s="898"/>
      <c r="U89" s="898"/>
    </row>
    <row r="90" spans="2:21" ht="12.75" customHeight="1" x14ac:dyDescent="0.25">
      <c r="B90" s="886"/>
      <c r="C90" s="563"/>
      <c r="D90" s="601"/>
      <c r="E90" s="594"/>
      <c r="F90" s="892"/>
      <c r="G90" s="886"/>
      <c r="H90" s="293"/>
      <c r="I90" s="886"/>
      <c r="J90" s="563"/>
      <c r="K90" s="601"/>
      <c r="L90" s="593"/>
      <c r="M90" s="896"/>
      <c r="N90" s="886"/>
      <c r="P90" s="898"/>
      <c r="Q90" s="527"/>
      <c r="R90" s="761"/>
      <c r="S90" s="761"/>
      <c r="T90" s="898"/>
      <c r="U90" s="898"/>
    </row>
    <row r="91" spans="2:21" ht="12.75" customHeight="1" thickBot="1" x14ac:dyDescent="0.3">
      <c r="B91" s="887"/>
      <c r="C91" s="564"/>
      <c r="D91" s="565"/>
      <c r="E91" s="603"/>
      <c r="F91" s="893"/>
      <c r="G91" s="886"/>
      <c r="H91" s="293"/>
      <c r="I91" s="887"/>
      <c r="J91" s="564"/>
      <c r="K91" s="565"/>
      <c r="L91" s="604"/>
      <c r="M91" s="896"/>
      <c r="N91" s="886"/>
      <c r="P91" s="898"/>
      <c r="Q91" s="527"/>
      <c r="R91" s="527"/>
      <c r="S91" s="527"/>
      <c r="T91" s="898"/>
      <c r="U91" s="898"/>
    </row>
    <row r="92" spans="2:21" ht="15" customHeight="1" x14ac:dyDescent="0.25">
      <c r="B92" s="888"/>
      <c r="C92" s="605"/>
      <c r="D92" s="606"/>
      <c r="E92" s="607"/>
      <c r="F92" s="608"/>
      <c r="G92" s="609"/>
      <c r="H92" s="293"/>
      <c r="I92" s="888"/>
      <c r="J92" s="605"/>
      <c r="K92" s="609"/>
      <c r="L92" s="607"/>
      <c r="M92" s="609"/>
      <c r="N92" s="609"/>
      <c r="P92" s="901"/>
      <c r="Q92" s="295"/>
      <c r="R92" s="295"/>
      <c r="S92" s="295"/>
      <c r="T92" s="295"/>
      <c r="U92" s="295"/>
    </row>
    <row r="93" spans="2:21" ht="12.75" customHeight="1" x14ac:dyDescent="0.25">
      <c r="B93" s="886"/>
      <c r="C93" s="610"/>
      <c r="D93" s="611"/>
      <c r="E93" s="607"/>
      <c r="F93" s="612"/>
      <c r="G93" s="607"/>
      <c r="H93" s="293"/>
      <c r="I93" s="886"/>
      <c r="J93" s="610"/>
      <c r="K93" s="607"/>
      <c r="L93" s="607"/>
      <c r="M93" s="607"/>
      <c r="N93" s="607"/>
      <c r="P93" s="898"/>
      <c r="Q93" s="295"/>
      <c r="R93" s="295"/>
      <c r="S93" s="295"/>
      <c r="T93" s="295"/>
      <c r="U93" s="295"/>
    </row>
    <row r="94" spans="2:21" ht="12.75" customHeight="1" thickBot="1" x14ac:dyDescent="0.3">
      <c r="B94" s="887"/>
      <c r="C94" s="613"/>
      <c r="D94" s="614"/>
      <c r="E94" s="615"/>
      <c r="F94" s="616"/>
      <c r="G94" s="615"/>
      <c r="H94" s="293"/>
      <c r="I94" s="887"/>
      <c r="J94" s="613"/>
      <c r="K94" s="615"/>
      <c r="L94" s="615"/>
      <c r="M94" s="615"/>
      <c r="N94" s="615"/>
      <c r="P94" s="898"/>
      <c r="Q94" s="295"/>
      <c r="R94" s="295"/>
      <c r="S94" s="295"/>
      <c r="T94" s="295"/>
      <c r="U94" s="295"/>
    </row>
    <row r="95" spans="2:21" ht="12.75" customHeight="1" x14ac:dyDescent="0.25"/>
    <row r="96" spans="2:21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</sheetData>
  <mergeCells count="90">
    <mergeCell ref="P92:P94"/>
    <mergeCell ref="P70:P72"/>
    <mergeCell ref="T70:T91"/>
    <mergeCell ref="U70:U91"/>
    <mergeCell ref="P73:P75"/>
    <mergeCell ref="P76:P78"/>
    <mergeCell ref="P79:P81"/>
    <mergeCell ref="P83:P85"/>
    <mergeCell ref="P86:P88"/>
    <mergeCell ref="P89:P91"/>
    <mergeCell ref="P52:P54"/>
    <mergeCell ref="P55:P57"/>
    <mergeCell ref="P58:P60"/>
    <mergeCell ref="P61:P63"/>
    <mergeCell ref="P66:U66"/>
    <mergeCell ref="P35:U35"/>
    <mergeCell ref="P39:P41"/>
    <mergeCell ref="P42:P44"/>
    <mergeCell ref="P45:P47"/>
    <mergeCell ref="P48:P50"/>
    <mergeCell ref="P17:P19"/>
    <mergeCell ref="P21:P23"/>
    <mergeCell ref="P24:P26"/>
    <mergeCell ref="P27:P29"/>
    <mergeCell ref="P30:P32"/>
    <mergeCell ref="P1:U1"/>
    <mergeCell ref="P4:U4"/>
    <mergeCell ref="P8:P10"/>
    <mergeCell ref="P11:P13"/>
    <mergeCell ref="P14:P16"/>
    <mergeCell ref="B92:B94"/>
    <mergeCell ref="I92:I94"/>
    <mergeCell ref="B83:B85"/>
    <mergeCell ref="I83:I85"/>
    <mergeCell ref="B86:B88"/>
    <mergeCell ref="I86:I88"/>
    <mergeCell ref="B89:B91"/>
    <mergeCell ref="I89:I91"/>
    <mergeCell ref="B61:B63"/>
    <mergeCell ref="I61:I63"/>
    <mergeCell ref="B66:G66"/>
    <mergeCell ref="I66:N66"/>
    <mergeCell ref="B70:B72"/>
    <mergeCell ref="F70:F91"/>
    <mergeCell ref="G70:G91"/>
    <mergeCell ref="I70:I72"/>
    <mergeCell ref="M70:M91"/>
    <mergeCell ref="N70:N91"/>
    <mergeCell ref="B73:B75"/>
    <mergeCell ref="I73:I75"/>
    <mergeCell ref="B76:B78"/>
    <mergeCell ref="I76:I78"/>
    <mergeCell ref="B79:B81"/>
    <mergeCell ref="I79:I81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9"/>
  <sheetViews>
    <sheetView topLeftCell="A7" zoomScale="70" zoomScaleNormal="70" workbookViewId="0">
      <selection activeCell="I3" sqref="I3:N3"/>
    </sheetView>
  </sheetViews>
  <sheetFormatPr defaultColWidth="11" defaultRowHeight="15.75" x14ac:dyDescent="0.25"/>
  <cols>
    <col min="1" max="1" width="3.375" style="297" customWidth="1"/>
    <col min="2" max="2" width="12.375" style="297" customWidth="1"/>
    <col min="3" max="3" width="30.375" style="297" customWidth="1"/>
    <col min="4" max="4" width="33.375" style="297" customWidth="1"/>
    <col min="5" max="5" width="29.875" style="297" customWidth="1"/>
    <col min="6" max="6" width="38.5" style="297" customWidth="1"/>
    <col min="7" max="7" width="45.5" style="297" customWidth="1"/>
    <col min="8" max="8" width="8.5" style="297"/>
    <col min="9" max="9" width="14.375" style="297" customWidth="1"/>
    <col min="10" max="10" width="29" style="297" customWidth="1"/>
    <col min="11" max="11" width="26.375" style="297" customWidth="1"/>
    <col min="12" max="12" width="28.875" style="297" customWidth="1"/>
    <col min="13" max="13" width="39.375" style="297" customWidth="1"/>
    <col min="14" max="14" width="36.5" style="297" customWidth="1"/>
  </cols>
  <sheetData>
    <row r="1" spans="2:14" ht="16.5" thickBot="1" x14ac:dyDescent="0.3">
      <c r="B1" s="871" t="s">
        <v>327</v>
      </c>
      <c r="C1" s="871"/>
      <c r="D1" s="871"/>
      <c r="E1" s="871"/>
      <c r="F1" s="871"/>
      <c r="G1" s="871"/>
      <c r="H1" s="293"/>
      <c r="I1" s="871" t="s">
        <v>620</v>
      </c>
      <c r="J1" s="871"/>
      <c r="K1" s="871"/>
      <c r="L1" s="871"/>
      <c r="M1" s="871"/>
      <c r="N1" s="871"/>
    </row>
    <row r="2" spans="2:14" ht="16.5" thickBot="1" x14ac:dyDescent="0.3">
      <c r="B2" s="294"/>
      <c r="C2" s="295"/>
      <c r="D2" s="295"/>
      <c r="E2" s="295"/>
      <c r="F2" s="295"/>
      <c r="G2" s="293"/>
      <c r="H2" s="293"/>
      <c r="I2" s="294"/>
      <c r="J2" s="295"/>
      <c r="K2" s="296"/>
      <c r="L2" s="295"/>
      <c r="M2" s="295"/>
      <c r="N2" s="295"/>
    </row>
    <row r="3" spans="2:14" x14ac:dyDescent="0.25">
      <c r="B3" s="868" t="s">
        <v>1733</v>
      </c>
      <c r="C3" s="868"/>
      <c r="D3" s="868"/>
      <c r="E3" s="868"/>
      <c r="F3" s="868"/>
      <c r="G3" s="868"/>
      <c r="I3" s="868" t="s">
        <v>1734</v>
      </c>
      <c r="J3" s="868"/>
      <c r="K3" s="868"/>
      <c r="L3" s="868"/>
      <c r="M3" s="868"/>
      <c r="N3" s="868"/>
    </row>
    <row r="4" spans="2:14" x14ac:dyDescent="0.25">
      <c r="B4" s="298"/>
      <c r="C4" s="299"/>
      <c r="D4" s="300">
        <v>1</v>
      </c>
      <c r="E4" s="301" t="s">
        <v>200</v>
      </c>
      <c r="F4" s="302"/>
      <c r="G4" s="303"/>
      <c r="I4" s="298"/>
      <c r="J4" s="299"/>
      <c r="K4" s="304">
        <v>1</v>
      </c>
      <c r="L4" s="301" t="s">
        <v>201</v>
      </c>
      <c r="M4" s="302"/>
      <c r="N4" s="303"/>
    </row>
    <row r="5" spans="2:14" ht="16.5" thickBot="1" x14ac:dyDescent="0.3">
      <c r="B5" s="305"/>
      <c r="C5" s="306"/>
      <c r="D5" s="306" t="s">
        <v>356</v>
      </c>
      <c r="E5" s="306" t="s">
        <v>922</v>
      </c>
      <c r="F5" s="306"/>
      <c r="G5" s="307"/>
      <c r="H5" s="293"/>
      <c r="I5" s="308"/>
      <c r="J5" s="296"/>
      <c r="K5" s="306" t="s">
        <v>358</v>
      </c>
      <c r="L5" s="306" t="s">
        <v>923</v>
      </c>
      <c r="M5" s="306"/>
      <c r="N5" s="309"/>
    </row>
    <row r="6" spans="2:14" ht="16.5" thickBot="1" x14ac:dyDescent="0.3">
      <c r="B6" s="310" t="s">
        <v>202</v>
      </c>
      <c r="C6" s="311">
        <v>1</v>
      </c>
      <c r="D6" s="311">
        <v>2</v>
      </c>
      <c r="E6" s="311">
        <v>3</v>
      </c>
      <c r="F6" s="311">
        <v>4</v>
      </c>
      <c r="G6" s="311">
        <v>5</v>
      </c>
      <c r="H6" s="312"/>
      <c r="I6" s="310" t="s">
        <v>109</v>
      </c>
      <c r="J6" s="311">
        <v>1</v>
      </c>
      <c r="K6" s="311">
        <v>2</v>
      </c>
      <c r="L6" s="311">
        <v>3</v>
      </c>
      <c r="M6" s="311">
        <v>4</v>
      </c>
      <c r="N6" s="311">
        <v>5</v>
      </c>
    </row>
    <row r="7" spans="2:14" ht="26.25" thickBot="1" x14ac:dyDescent="0.3">
      <c r="B7" s="862" t="s">
        <v>359</v>
      </c>
      <c r="C7" s="314" t="s">
        <v>924</v>
      </c>
      <c r="D7" s="314" t="s">
        <v>925</v>
      </c>
      <c r="E7" s="314" t="s">
        <v>926</v>
      </c>
      <c r="F7" s="314" t="s">
        <v>927</v>
      </c>
      <c r="G7" s="314" t="s">
        <v>928</v>
      </c>
      <c r="H7" s="312"/>
      <c r="I7" s="408"/>
      <c r="J7" s="314" t="s">
        <v>929</v>
      </c>
      <c r="K7" s="314" t="s">
        <v>930</v>
      </c>
      <c r="L7" s="314" t="s">
        <v>931</v>
      </c>
      <c r="M7" s="314" t="s">
        <v>932</v>
      </c>
      <c r="N7" s="314" t="s">
        <v>933</v>
      </c>
    </row>
    <row r="8" spans="2:14" ht="16.5" thickBot="1" x14ac:dyDescent="0.3">
      <c r="B8" s="863"/>
      <c r="C8" s="316" t="s">
        <v>934</v>
      </c>
      <c r="D8" s="316" t="s">
        <v>935</v>
      </c>
      <c r="E8" s="317" t="s">
        <v>936</v>
      </c>
      <c r="F8" s="317" t="s">
        <v>934</v>
      </c>
      <c r="G8" s="317" t="s">
        <v>936</v>
      </c>
      <c r="H8" s="293"/>
      <c r="I8" s="864" t="s">
        <v>359</v>
      </c>
      <c r="J8" s="316" t="s">
        <v>934</v>
      </c>
      <c r="K8" s="316" t="s">
        <v>935</v>
      </c>
      <c r="L8" s="316" t="s">
        <v>937</v>
      </c>
      <c r="M8" s="316" t="s">
        <v>934</v>
      </c>
      <c r="N8" s="316" t="s">
        <v>937</v>
      </c>
    </row>
    <row r="9" spans="2:14" ht="16.5" thickBot="1" x14ac:dyDescent="0.3">
      <c r="B9" s="863"/>
      <c r="C9" s="316"/>
      <c r="D9" s="316"/>
      <c r="E9" s="316"/>
      <c r="F9" s="316"/>
      <c r="G9" s="316"/>
      <c r="H9" s="293"/>
      <c r="I9" s="864"/>
      <c r="J9" s="316"/>
      <c r="K9" s="316"/>
      <c r="L9" s="316"/>
      <c r="M9" s="316"/>
      <c r="N9" s="316"/>
    </row>
    <row r="10" spans="2:14" ht="16.5" thickBot="1" x14ac:dyDescent="0.3">
      <c r="B10" s="864"/>
      <c r="C10" s="317"/>
      <c r="D10" s="317"/>
      <c r="E10" s="317"/>
      <c r="F10" s="317"/>
      <c r="G10" s="317"/>
      <c r="H10" s="293"/>
      <c r="I10" s="864"/>
      <c r="J10" s="317"/>
      <c r="K10" s="317"/>
      <c r="L10" s="317"/>
      <c r="M10" s="317"/>
      <c r="N10" s="317"/>
    </row>
    <row r="11" spans="2:14" ht="26.25" thickBot="1" x14ac:dyDescent="0.3">
      <c r="B11" s="861" t="s">
        <v>373</v>
      </c>
      <c r="C11" s="314" t="s">
        <v>938</v>
      </c>
      <c r="D11" s="314" t="s">
        <v>925</v>
      </c>
      <c r="E11" s="314" t="s">
        <v>926</v>
      </c>
      <c r="F11" s="314" t="s">
        <v>927</v>
      </c>
      <c r="G11" s="314" t="s">
        <v>928</v>
      </c>
      <c r="H11" s="293"/>
      <c r="I11" s="861" t="s">
        <v>373</v>
      </c>
      <c r="J11" s="314" t="s">
        <v>939</v>
      </c>
      <c r="K11" s="314" t="s">
        <v>930</v>
      </c>
      <c r="L11" s="314" t="s">
        <v>931</v>
      </c>
      <c r="M11" s="314" t="s">
        <v>932</v>
      </c>
      <c r="N11" s="314" t="s">
        <v>933</v>
      </c>
    </row>
    <row r="12" spans="2:14" ht="16.5" thickBot="1" x14ac:dyDescent="0.3">
      <c r="B12" s="861"/>
      <c r="C12" s="317" t="s">
        <v>934</v>
      </c>
      <c r="D12" s="316" t="s">
        <v>935</v>
      </c>
      <c r="E12" s="317" t="s">
        <v>936</v>
      </c>
      <c r="F12" s="317" t="s">
        <v>934</v>
      </c>
      <c r="G12" s="317" t="s">
        <v>936</v>
      </c>
      <c r="H12" s="293"/>
      <c r="I12" s="861"/>
      <c r="J12" s="317" t="s">
        <v>934</v>
      </c>
      <c r="K12" s="316" t="s">
        <v>935</v>
      </c>
      <c r="L12" s="316" t="s">
        <v>937</v>
      </c>
      <c r="M12" s="316" t="s">
        <v>934</v>
      </c>
      <c r="N12" s="316" t="s">
        <v>937</v>
      </c>
    </row>
    <row r="13" spans="2:14" ht="26.25" thickBot="1" x14ac:dyDescent="0.3">
      <c r="B13" s="861" t="s">
        <v>376</v>
      </c>
      <c r="C13" s="314" t="s">
        <v>938</v>
      </c>
      <c r="D13" s="314" t="s">
        <v>926</v>
      </c>
      <c r="E13" s="314" t="s">
        <v>926</v>
      </c>
      <c r="F13" s="314" t="s">
        <v>940</v>
      </c>
      <c r="G13" s="314" t="s">
        <v>928</v>
      </c>
      <c r="H13" s="293"/>
      <c r="I13" s="861" t="s">
        <v>376</v>
      </c>
      <c r="J13" s="314" t="s">
        <v>939</v>
      </c>
      <c r="K13" s="314" t="s">
        <v>941</v>
      </c>
      <c r="L13" s="314" t="s">
        <v>931</v>
      </c>
      <c r="M13" s="314" t="s">
        <v>942</v>
      </c>
      <c r="N13" s="314" t="s">
        <v>933</v>
      </c>
    </row>
    <row r="14" spans="2:14" ht="16.5" thickBot="1" x14ac:dyDescent="0.3">
      <c r="B14" s="861"/>
      <c r="C14" s="316" t="s">
        <v>934</v>
      </c>
      <c r="D14" s="316" t="s">
        <v>935</v>
      </c>
      <c r="E14" s="317" t="s">
        <v>936</v>
      </c>
      <c r="F14" s="316" t="s">
        <v>935</v>
      </c>
      <c r="G14" s="317" t="s">
        <v>936</v>
      </c>
      <c r="H14" s="293"/>
      <c r="I14" s="861"/>
      <c r="J14" s="316" t="s">
        <v>934</v>
      </c>
      <c r="K14" s="316" t="s">
        <v>935</v>
      </c>
      <c r="L14" s="316" t="s">
        <v>937</v>
      </c>
      <c r="M14" s="316" t="s">
        <v>935</v>
      </c>
      <c r="N14" s="316" t="s">
        <v>937</v>
      </c>
    </row>
    <row r="15" spans="2:14" ht="16.5" thickBot="1" x14ac:dyDescent="0.3">
      <c r="B15" s="861"/>
      <c r="C15" s="317"/>
      <c r="D15" s="317"/>
      <c r="E15" s="317"/>
      <c r="F15" s="317"/>
      <c r="G15" s="317"/>
      <c r="H15" s="293"/>
      <c r="I15" s="861"/>
      <c r="J15" s="317"/>
      <c r="K15" s="317"/>
      <c r="L15" s="317"/>
      <c r="M15" s="317"/>
      <c r="N15" s="317"/>
    </row>
    <row r="16" spans="2:14" ht="26.25" thickBot="1" x14ac:dyDescent="0.3">
      <c r="B16" s="861" t="s">
        <v>382</v>
      </c>
      <c r="C16" s="314" t="s">
        <v>938</v>
      </c>
      <c r="D16" s="314" t="s">
        <v>926</v>
      </c>
      <c r="E16" s="314" t="s">
        <v>926</v>
      </c>
      <c r="F16" s="314" t="s">
        <v>943</v>
      </c>
      <c r="G16" s="314" t="s">
        <v>928</v>
      </c>
      <c r="H16" s="293"/>
      <c r="I16" s="861" t="s">
        <v>382</v>
      </c>
      <c r="J16" s="314" t="s">
        <v>939</v>
      </c>
      <c r="K16" s="314" t="s">
        <v>941</v>
      </c>
      <c r="L16" s="314" t="s">
        <v>931</v>
      </c>
      <c r="M16" s="314" t="s">
        <v>944</v>
      </c>
      <c r="N16" s="314" t="s">
        <v>933</v>
      </c>
    </row>
    <row r="17" spans="2:14" ht="16.5" thickBot="1" x14ac:dyDescent="0.3">
      <c r="B17" s="861"/>
      <c r="C17" s="316" t="s">
        <v>934</v>
      </c>
      <c r="D17" s="316" t="s">
        <v>935</v>
      </c>
      <c r="E17" s="317" t="s">
        <v>936</v>
      </c>
      <c r="F17" s="316" t="s">
        <v>935</v>
      </c>
      <c r="G17" s="317" t="s">
        <v>936</v>
      </c>
      <c r="H17" s="293"/>
      <c r="I17" s="861"/>
      <c r="J17" s="316" t="s">
        <v>934</v>
      </c>
      <c r="K17" s="316" t="s">
        <v>935</v>
      </c>
      <c r="L17" s="316" t="s">
        <v>937</v>
      </c>
      <c r="M17" s="316" t="s">
        <v>935</v>
      </c>
      <c r="N17" s="316" t="s">
        <v>937</v>
      </c>
    </row>
    <row r="18" spans="2:14" ht="16.5" thickBot="1" x14ac:dyDescent="0.3">
      <c r="B18" s="861"/>
      <c r="C18" s="317"/>
      <c r="D18" s="317"/>
      <c r="E18" s="317"/>
      <c r="F18" s="317"/>
      <c r="G18" s="317"/>
      <c r="H18" s="293"/>
      <c r="I18" s="861"/>
      <c r="J18" s="317"/>
      <c r="K18" s="317"/>
      <c r="L18" s="317"/>
      <c r="M18" s="317"/>
      <c r="N18" s="317"/>
    </row>
    <row r="19" spans="2:14" ht="16.5" thickBot="1" x14ac:dyDescent="0.3">
      <c r="B19" s="315" t="s">
        <v>386</v>
      </c>
      <c r="C19" s="313" t="s">
        <v>205</v>
      </c>
      <c r="D19" s="313" t="s">
        <v>205</v>
      </c>
      <c r="E19" s="313" t="s">
        <v>205</v>
      </c>
      <c r="F19" s="313" t="s">
        <v>205</v>
      </c>
      <c r="G19" s="313" t="s">
        <v>205</v>
      </c>
      <c r="H19" s="318"/>
      <c r="I19" s="315" t="s">
        <v>386</v>
      </c>
      <c r="J19" s="313" t="s">
        <v>205</v>
      </c>
      <c r="K19" s="313" t="s">
        <v>205</v>
      </c>
      <c r="L19" s="313" t="s">
        <v>205</v>
      </c>
      <c r="M19" s="313" t="s">
        <v>205</v>
      </c>
      <c r="N19" s="313" t="s">
        <v>205</v>
      </c>
    </row>
    <row r="20" spans="2:14" ht="26.25" thickBot="1" x14ac:dyDescent="0.3">
      <c r="B20" s="861" t="s">
        <v>387</v>
      </c>
      <c r="C20" s="319" t="s">
        <v>945</v>
      </c>
      <c r="D20" s="320" t="s">
        <v>946</v>
      </c>
      <c r="E20" s="321" t="s">
        <v>947</v>
      </c>
      <c r="F20" s="321" t="s">
        <v>928</v>
      </c>
      <c r="G20" s="321" t="s">
        <v>948</v>
      </c>
      <c r="H20" s="293"/>
      <c r="I20" s="865" t="s">
        <v>387</v>
      </c>
      <c r="J20" s="322" t="s">
        <v>949</v>
      </c>
      <c r="K20" s="321" t="s">
        <v>950</v>
      </c>
      <c r="L20" s="321" t="s">
        <v>950</v>
      </c>
      <c r="M20" s="323" t="s">
        <v>933</v>
      </c>
      <c r="N20" s="323" t="s">
        <v>951</v>
      </c>
    </row>
    <row r="21" spans="2:14" ht="16.5" thickBot="1" x14ac:dyDescent="0.3">
      <c r="B21" s="861"/>
      <c r="C21" s="324" t="s">
        <v>936</v>
      </c>
      <c r="D21" s="324" t="s">
        <v>936</v>
      </c>
      <c r="E21" s="324" t="s">
        <v>936</v>
      </c>
      <c r="F21" s="324" t="s">
        <v>936</v>
      </c>
      <c r="G21" s="324" t="s">
        <v>936</v>
      </c>
      <c r="H21" s="293"/>
      <c r="I21" s="865"/>
      <c r="J21" s="324" t="s">
        <v>937</v>
      </c>
      <c r="K21" s="324" t="s">
        <v>937</v>
      </c>
      <c r="L21" s="324" t="s">
        <v>937</v>
      </c>
      <c r="M21" s="324" t="s">
        <v>937</v>
      </c>
      <c r="N21" s="324" t="s">
        <v>937</v>
      </c>
    </row>
    <row r="22" spans="2:14" ht="26.25" thickBot="1" x14ac:dyDescent="0.3">
      <c r="B22" s="861" t="s">
        <v>390</v>
      </c>
      <c r="C22" s="319" t="s">
        <v>952</v>
      </c>
      <c r="D22" s="320" t="s">
        <v>946</v>
      </c>
      <c r="E22" s="321" t="s">
        <v>947</v>
      </c>
      <c r="F22" s="327" t="s">
        <v>928</v>
      </c>
      <c r="G22" s="321" t="s">
        <v>948</v>
      </c>
      <c r="H22" s="293"/>
      <c r="I22" s="861" t="s">
        <v>390</v>
      </c>
      <c r="J22" s="322" t="s">
        <v>953</v>
      </c>
      <c r="K22" s="321" t="s">
        <v>950</v>
      </c>
      <c r="L22" s="321" t="s">
        <v>950</v>
      </c>
      <c r="M22" s="323" t="s">
        <v>933</v>
      </c>
      <c r="N22" s="323" t="s">
        <v>951</v>
      </c>
    </row>
    <row r="23" spans="2:14" ht="16.5" thickBot="1" x14ac:dyDescent="0.3">
      <c r="B23" s="861"/>
      <c r="C23" s="324" t="s">
        <v>936</v>
      </c>
      <c r="D23" s="328" t="s">
        <v>936</v>
      </c>
      <c r="E23" s="324" t="s">
        <v>936</v>
      </c>
      <c r="F23" s="324" t="s">
        <v>936</v>
      </c>
      <c r="G23" s="324" t="s">
        <v>936</v>
      </c>
      <c r="H23" s="293"/>
      <c r="I23" s="861"/>
      <c r="J23" s="324" t="s">
        <v>937</v>
      </c>
      <c r="K23" s="324" t="s">
        <v>937</v>
      </c>
      <c r="L23" s="324" t="s">
        <v>937</v>
      </c>
      <c r="M23" s="324" t="s">
        <v>937</v>
      </c>
      <c r="N23" s="324" t="s">
        <v>937</v>
      </c>
    </row>
    <row r="24" spans="2:14" ht="16.5" thickBot="1" x14ac:dyDescent="0.3">
      <c r="B24" s="865" t="s">
        <v>393</v>
      </c>
      <c r="C24" s="866" t="s">
        <v>952</v>
      </c>
      <c r="D24" s="905" t="s">
        <v>946</v>
      </c>
      <c r="E24" s="907" t="s">
        <v>947</v>
      </c>
      <c r="F24" s="909" t="s">
        <v>928</v>
      </c>
      <c r="G24" s="909" t="s">
        <v>948</v>
      </c>
      <c r="H24" s="293"/>
      <c r="I24" s="865" t="s">
        <v>393</v>
      </c>
      <c r="J24" s="903" t="s">
        <v>953</v>
      </c>
      <c r="K24" s="911" t="s">
        <v>950</v>
      </c>
      <c r="L24" s="907" t="s">
        <v>950</v>
      </c>
      <c r="M24" s="903" t="s">
        <v>933</v>
      </c>
      <c r="N24" s="903" t="s">
        <v>951</v>
      </c>
    </row>
    <row r="25" spans="2:14" ht="16.5" thickBot="1" x14ac:dyDescent="0.3">
      <c r="B25" s="865"/>
      <c r="C25" s="867"/>
      <c r="D25" s="906"/>
      <c r="E25" s="908"/>
      <c r="F25" s="910"/>
      <c r="G25" s="910"/>
      <c r="H25" s="293"/>
      <c r="I25" s="865"/>
      <c r="J25" s="904"/>
      <c r="K25" s="908"/>
      <c r="L25" s="908"/>
      <c r="M25" s="904"/>
      <c r="N25" s="904"/>
    </row>
    <row r="26" spans="2:14" ht="16.5" thickBot="1" x14ac:dyDescent="0.3">
      <c r="B26" s="865"/>
      <c r="C26" s="324" t="s">
        <v>936</v>
      </c>
      <c r="D26" s="324" t="s">
        <v>936</v>
      </c>
      <c r="E26" s="324" t="s">
        <v>936</v>
      </c>
      <c r="F26" s="325" t="s">
        <v>936</v>
      </c>
      <c r="G26" s="325" t="s">
        <v>936</v>
      </c>
      <c r="H26" s="293"/>
      <c r="I26" s="865"/>
      <c r="J26" s="324" t="s">
        <v>937</v>
      </c>
      <c r="K26" s="324" t="s">
        <v>937</v>
      </c>
      <c r="L26" s="324" t="s">
        <v>937</v>
      </c>
      <c r="M26" s="324" t="s">
        <v>937</v>
      </c>
      <c r="N26" s="324" t="s">
        <v>937</v>
      </c>
    </row>
    <row r="27" spans="2:14" x14ac:dyDescent="0.25">
      <c r="B27" s="293"/>
      <c r="C27" s="293"/>
      <c r="D27" s="293"/>
      <c r="E27" s="293"/>
      <c r="F27" s="293"/>
      <c r="G27" s="293"/>
      <c r="H27" s="293"/>
      <c r="I27" s="318"/>
      <c r="J27" s="293"/>
      <c r="K27" s="293"/>
      <c r="L27" s="293"/>
      <c r="M27" s="293"/>
      <c r="N27" s="293"/>
    </row>
    <row r="28" spans="2:14" x14ac:dyDescent="0.25">
      <c r="B28" s="293"/>
      <c r="C28" s="293"/>
      <c r="D28" s="293"/>
      <c r="E28" s="293"/>
      <c r="F28" s="293"/>
      <c r="G28" s="293"/>
      <c r="H28" s="293"/>
      <c r="I28" s="318"/>
      <c r="J28" s="293"/>
      <c r="K28" s="337"/>
      <c r="L28" s="293"/>
      <c r="M28" s="293"/>
      <c r="N28" s="293"/>
    </row>
    <row r="29" spans="2:14" x14ac:dyDescent="0.25">
      <c r="K29" s="347"/>
    </row>
  </sheetData>
  <mergeCells count="28">
    <mergeCell ref="N24:N25"/>
    <mergeCell ref="B20:B21"/>
    <mergeCell ref="I20:I21"/>
    <mergeCell ref="B22:B23"/>
    <mergeCell ref="I22:I23"/>
    <mergeCell ref="B24:B26"/>
    <mergeCell ref="C24:C25"/>
    <mergeCell ref="D24:D25"/>
    <mergeCell ref="E24:E25"/>
    <mergeCell ref="F24:F25"/>
    <mergeCell ref="G24:G25"/>
    <mergeCell ref="I24:I26"/>
    <mergeCell ref="J24:J25"/>
    <mergeCell ref="K24:K25"/>
    <mergeCell ref="L24:L25"/>
    <mergeCell ref="M24:M25"/>
    <mergeCell ref="B11:B12"/>
    <mergeCell ref="I11:I12"/>
    <mergeCell ref="B13:B15"/>
    <mergeCell ref="I13:I15"/>
    <mergeCell ref="B16:B18"/>
    <mergeCell ref="I16:I18"/>
    <mergeCell ref="B1:G1"/>
    <mergeCell ref="I1:N1"/>
    <mergeCell ref="B3:G3"/>
    <mergeCell ref="I3:N3"/>
    <mergeCell ref="B7:B10"/>
    <mergeCell ref="I8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26</vt:i4>
      </vt:variant>
    </vt:vector>
  </HeadingPairs>
  <TitlesOfParts>
    <vt:vector size="26" baseType="lpstr">
      <vt:lpstr>AKTS_D5</vt:lpstr>
      <vt:lpstr>2024-2025 akademik takvim staj </vt:lpstr>
      <vt:lpstr>ACL</vt:lpstr>
      <vt:lpstr>ANZ</vt:lpstr>
      <vt:lpstr>Ç. CER.</vt:lpstr>
      <vt:lpstr>ÇRS</vt:lpstr>
      <vt:lpstr>DERMA</vt:lpstr>
      <vt:lpstr>ENF</vt:lpstr>
      <vt:lpstr>FARMA</vt:lpstr>
      <vt:lpstr>FTR</vt:lpstr>
      <vt:lpstr>GNTK</vt:lpstr>
      <vt:lpstr>GÖĞ.CER.</vt:lpstr>
      <vt:lpstr>GÖZ</vt:lpstr>
      <vt:lpstr>KBB</vt:lpstr>
      <vt:lpstr>KL. MİKRO-BİYO</vt:lpstr>
      <vt:lpstr>KVC</vt:lpstr>
      <vt:lpstr>NRL</vt:lpstr>
      <vt:lpstr>NT</vt:lpstr>
      <vt:lpstr>NRŞ</vt:lpstr>
      <vt:lpstr>ORT</vt:lpstr>
      <vt:lpstr>PSK</vt:lpstr>
      <vt:lpstr>PRC</vt:lpstr>
      <vt:lpstr>RAD</vt:lpstr>
      <vt:lpstr>R.ONKOLOJİSİ</vt:lpstr>
      <vt:lpstr>ÜRO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Esra Kabadayi</cp:lastModifiedBy>
  <cp:revision>1</cp:revision>
  <dcterms:created xsi:type="dcterms:W3CDTF">2021-08-19T18:28:31Z</dcterms:created>
  <dcterms:modified xsi:type="dcterms:W3CDTF">2024-09-14T09:29:45Z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