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555" yWindow="495" windowWidth="22980" windowHeight="13515" tabRatio="500" firstSheet="1" activeTab="1"/>
  </bookViews>
  <sheets>
    <sheet name="DÖNEM 1" sheetId="1" state="hidden" r:id="rId1"/>
    <sheet name="D1_Ing_DerS_Prog" sheetId="4" r:id="rId2"/>
  </sheet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M935" i="4"/>
  <c r="M966" s="1"/>
  <c r="M997" s="1"/>
  <c r="M1025" s="1"/>
  <c r="M1056" s="1"/>
  <c r="M1087" s="1"/>
  <c r="M1118" s="1"/>
  <c r="L935"/>
  <c r="L966" s="1"/>
  <c r="L997" s="1"/>
  <c r="L1025" s="1"/>
  <c r="L1056" s="1"/>
  <c r="L1087" s="1"/>
  <c r="L1118" s="1"/>
  <c r="K935"/>
  <c r="K966" s="1"/>
  <c r="K997" s="1"/>
  <c r="K1025" s="1"/>
  <c r="K1056" s="1"/>
  <c r="K1087" s="1"/>
  <c r="K1118" s="1"/>
  <c r="F935"/>
  <c r="F966" s="1"/>
  <c r="F997" s="1"/>
  <c r="F1025" s="1"/>
  <c r="F1056" s="1"/>
  <c r="F1087" s="1"/>
  <c r="F1118" s="1"/>
  <c r="E935"/>
  <c r="E966" s="1"/>
  <c r="E997" s="1"/>
  <c r="E1025" s="1"/>
  <c r="E1056" s="1"/>
  <c r="E1087" s="1"/>
  <c r="E1118" s="1"/>
  <c r="D935"/>
  <c r="D966" s="1"/>
  <c r="D997" s="1"/>
  <c r="D1025" s="1"/>
  <c r="D1056" s="1"/>
  <c r="D1087" s="1"/>
  <c r="D1118" s="1"/>
  <c r="L934"/>
  <c r="L965" s="1"/>
  <c r="L996" s="1"/>
  <c r="L1024" s="1"/>
  <c r="L1055" s="1"/>
  <c r="L1086" s="1"/>
  <c r="L1117" s="1"/>
  <c r="K934"/>
  <c r="K965" s="1"/>
  <c r="K996" s="1"/>
  <c r="K1024" s="1"/>
  <c r="K1055" s="1"/>
  <c r="K1086" s="1"/>
  <c r="K1117" s="1"/>
  <c r="E934"/>
  <c r="E965" s="1"/>
  <c r="E996" s="1"/>
  <c r="E1024" s="1"/>
  <c r="E1055" s="1"/>
  <c r="E1086" s="1"/>
  <c r="E1117" s="1"/>
  <c r="D934"/>
  <c r="D965" s="1"/>
  <c r="D996" s="1"/>
  <c r="D1024" s="1"/>
  <c r="D1055" s="1"/>
  <c r="D1086" s="1"/>
  <c r="D1117" s="1"/>
  <c r="I933"/>
  <c r="I964" s="1"/>
  <c r="I995" s="1"/>
  <c r="I1023" s="1"/>
  <c r="I1054" s="1"/>
  <c r="I1085" s="1"/>
  <c r="I1116" s="1"/>
  <c r="B933"/>
  <c r="B964" s="1"/>
  <c r="B995" s="1"/>
  <c r="B1023" s="1"/>
  <c r="B1054" s="1"/>
  <c r="B1085" s="1"/>
  <c r="B1116" s="1"/>
  <c r="K718"/>
  <c r="K749" s="1"/>
  <c r="K780" s="1"/>
  <c r="K811" s="1"/>
  <c r="K842" s="1"/>
  <c r="K873" s="1"/>
  <c r="I716"/>
  <c r="I747" s="1"/>
  <c r="I778" s="1"/>
  <c r="I809" s="1"/>
  <c r="I840" s="1"/>
  <c r="I871" s="1"/>
  <c r="M687"/>
  <c r="M718" s="1"/>
  <c r="M749" s="1"/>
  <c r="M780" s="1"/>
  <c r="M811" s="1"/>
  <c r="M842" s="1"/>
  <c r="M873" s="1"/>
  <c r="L687"/>
  <c r="L718" s="1"/>
  <c r="L749" s="1"/>
  <c r="L780" s="1"/>
  <c r="L811" s="1"/>
  <c r="L842" s="1"/>
  <c r="L873" s="1"/>
  <c r="K687"/>
  <c r="F687"/>
  <c r="F718" s="1"/>
  <c r="F749" s="1"/>
  <c r="F780" s="1"/>
  <c r="F811" s="1"/>
  <c r="F842" s="1"/>
  <c r="F873" s="1"/>
  <c r="E687"/>
  <c r="E718" s="1"/>
  <c r="E749" s="1"/>
  <c r="E780" s="1"/>
  <c r="E811" s="1"/>
  <c r="E842" s="1"/>
  <c r="E873" s="1"/>
  <c r="D687"/>
  <c r="D718" s="1"/>
  <c r="D749" s="1"/>
  <c r="D780" s="1"/>
  <c r="D811" s="1"/>
  <c r="D842" s="1"/>
  <c r="D873" s="1"/>
  <c r="L686"/>
  <c r="L717" s="1"/>
  <c r="L748" s="1"/>
  <c r="L779" s="1"/>
  <c r="L810" s="1"/>
  <c r="L841" s="1"/>
  <c r="L872" s="1"/>
  <c r="K686"/>
  <c r="K717" s="1"/>
  <c r="K748" s="1"/>
  <c r="K779" s="1"/>
  <c r="K810" s="1"/>
  <c r="K841" s="1"/>
  <c r="K872" s="1"/>
  <c r="E686"/>
  <c r="E717" s="1"/>
  <c r="E748" s="1"/>
  <c r="E779" s="1"/>
  <c r="E810" s="1"/>
  <c r="E841" s="1"/>
  <c r="E872" s="1"/>
  <c r="D686"/>
  <c r="D717" s="1"/>
  <c r="D748" s="1"/>
  <c r="D779" s="1"/>
  <c r="D810" s="1"/>
  <c r="D841" s="1"/>
  <c r="D872" s="1"/>
  <c r="I685"/>
  <c r="B685"/>
  <c r="B716" s="1"/>
  <c r="B747" s="1"/>
  <c r="B778" s="1"/>
  <c r="B809" s="1"/>
  <c r="B840" s="1"/>
  <c r="B871" s="1"/>
  <c r="M377"/>
  <c r="M408" s="1"/>
  <c r="M439" s="1"/>
  <c r="M470" s="1"/>
  <c r="M501" s="1"/>
  <c r="M532" s="1"/>
  <c r="M563" s="1"/>
  <c r="L377"/>
  <c r="L408" s="1"/>
  <c r="L439" s="1"/>
  <c r="L470" s="1"/>
  <c r="L501" s="1"/>
  <c r="L532" s="1"/>
  <c r="L563" s="1"/>
  <c r="K377"/>
  <c r="K408" s="1"/>
  <c r="K439" s="1"/>
  <c r="K470" s="1"/>
  <c r="K501" s="1"/>
  <c r="K532" s="1"/>
  <c r="K563" s="1"/>
  <c r="F377"/>
  <c r="F408" s="1"/>
  <c r="F439" s="1"/>
  <c r="F470" s="1"/>
  <c r="F501" s="1"/>
  <c r="F532" s="1"/>
  <c r="F563" s="1"/>
  <c r="E377"/>
  <c r="E408" s="1"/>
  <c r="E439" s="1"/>
  <c r="E470" s="1"/>
  <c r="E501" s="1"/>
  <c r="E532" s="1"/>
  <c r="E563" s="1"/>
  <c r="D377"/>
  <c r="D408" s="1"/>
  <c r="D439" s="1"/>
  <c r="D470" s="1"/>
  <c r="D501" s="1"/>
  <c r="D532" s="1"/>
  <c r="D563" s="1"/>
  <c r="L376"/>
  <c r="L407" s="1"/>
  <c r="L438" s="1"/>
  <c r="L469" s="1"/>
  <c r="L500" s="1"/>
  <c r="L531" s="1"/>
  <c r="L562" s="1"/>
  <c r="K376"/>
  <c r="K407" s="1"/>
  <c r="K438" s="1"/>
  <c r="K469" s="1"/>
  <c r="K500" s="1"/>
  <c r="K531" s="1"/>
  <c r="K562" s="1"/>
  <c r="E376"/>
  <c r="E407" s="1"/>
  <c r="E438" s="1"/>
  <c r="E469" s="1"/>
  <c r="E500" s="1"/>
  <c r="E531" s="1"/>
  <c r="E562" s="1"/>
  <c r="D376"/>
  <c r="D407" s="1"/>
  <c r="D438" s="1"/>
  <c r="D469" s="1"/>
  <c r="D500" s="1"/>
  <c r="D531" s="1"/>
  <c r="D562" s="1"/>
  <c r="I375"/>
  <c r="I406" s="1"/>
  <c r="I437" s="1"/>
  <c r="I468" s="1"/>
  <c r="I499" s="1"/>
  <c r="I530" s="1"/>
  <c r="I561" s="1"/>
  <c r="B375"/>
  <c r="B406" s="1"/>
  <c r="B437" s="1"/>
  <c r="B468" s="1"/>
  <c r="B499" s="1"/>
  <c r="B530" s="1"/>
  <c r="B561" s="1"/>
  <c r="M98"/>
  <c r="M129" s="1"/>
  <c r="M160" s="1"/>
  <c r="M191" s="1"/>
  <c r="M222" s="1"/>
  <c r="M253" s="1"/>
  <c r="M284" s="1"/>
  <c r="M315" s="1"/>
  <c r="L98"/>
  <c r="L129" s="1"/>
  <c r="L160" s="1"/>
  <c r="L191" s="1"/>
  <c r="L222" s="1"/>
  <c r="L253" s="1"/>
  <c r="L284" s="1"/>
  <c r="L315" s="1"/>
  <c r="K98"/>
  <c r="K129" s="1"/>
  <c r="K160" s="1"/>
  <c r="K191" s="1"/>
  <c r="K222" s="1"/>
  <c r="K253" s="1"/>
  <c r="K284" s="1"/>
  <c r="K315" s="1"/>
  <c r="F98"/>
  <c r="F129" s="1"/>
  <c r="F160" s="1"/>
  <c r="F191" s="1"/>
  <c r="F222" s="1"/>
  <c r="F253" s="1"/>
  <c r="F284" s="1"/>
  <c r="F315" s="1"/>
  <c r="E98"/>
  <c r="E129" s="1"/>
  <c r="E160" s="1"/>
  <c r="E191" s="1"/>
  <c r="E222" s="1"/>
  <c r="E253" s="1"/>
  <c r="E284" s="1"/>
  <c r="E315" s="1"/>
  <c r="D98"/>
  <c r="D129" s="1"/>
  <c r="D160" s="1"/>
  <c r="D191" s="1"/>
  <c r="D222" s="1"/>
  <c r="D253" s="1"/>
  <c r="D284" s="1"/>
  <c r="D315" s="1"/>
  <c r="L97"/>
  <c r="L128" s="1"/>
  <c r="L159" s="1"/>
  <c r="L190" s="1"/>
  <c r="L221" s="1"/>
  <c r="L252" s="1"/>
  <c r="L283" s="1"/>
  <c r="L314" s="1"/>
  <c r="K97"/>
  <c r="K128" s="1"/>
  <c r="K159" s="1"/>
  <c r="K190" s="1"/>
  <c r="K221" s="1"/>
  <c r="K252" s="1"/>
  <c r="K283" s="1"/>
  <c r="K314" s="1"/>
  <c r="E97"/>
  <c r="E128" s="1"/>
  <c r="E159" s="1"/>
  <c r="E190" s="1"/>
  <c r="E221" s="1"/>
  <c r="E252" s="1"/>
  <c r="E283" s="1"/>
  <c r="E314" s="1"/>
  <c r="D97"/>
  <c r="D128" s="1"/>
  <c r="D159" s="1"/>
  <c r="D190" s="1"/>
  <c r="D221" s="1"/>
  <c r="D252" s="1"/>
  <c r="D283" s="1"/>
  <c r="D314" s="1"/>
  <c r="I96"/>
  <c r="I127" s="1"/>
  <c r="I158" s="1"/>
  <c r="I189" s="1"/>
  <c r="I220" s="1"/>
  <c r="I251" s="1"/>
  <c r="I282" s="1"/>
  <c r="I313" s="1"/>
  <c r="B96"/>
  <c r="B127" s="1"/>
  <c r="B158" s="1"/>
  <c r="B189" s="1"/>
  <c r="B220" s="1"/>
  <c r="B251" s="1"/>
  <c r="B282" s="1"/>
  <c r="B313" s="1"/>
  <c r="J68"/>
  <c r="J99" s="1"/>
  <c r="J130" s="1"/>
  <c r="J161" s="1"/>
  <c r="J192" s="1"/>
  <c r="J223" s="1"/>
  <c r="J254" s="1"/>
  <c r="J285" s="1"/>
  <c r="J316" s="1"/>
  <c r="J347" s="1"/>
  <c r="J378" s="1"/>
  <c r="J409" s="1"/>
  <c r="J440" s="1"/>
  <c r="J471" s="1"/>
  <c r="J502" s="1"/>
  <c r="J533" s="1"/>
  <c r="J564" s="1"/>
  <c r="J595" s="1"/>
  <c r="J626" s="1"/>
  <c r="J657" s="1"/>
  <c r="J688" s="1"/>
  <c r="J719" s="1"/>
  <c r="J750" s="1"/>
  <c r="J781" s="1"/>
  <c r="J812" s="1"/>
  <c r="J843" s="1"/>
  <c r="J874" s="1"/>
  <c r="J905" s="1"/>
  <c r="J936" s="1"/>
  <c r="J967" s="1"/>
  <c r="J998" s="1"/>
  <c r="J1026" s="1"/>
  <c r="J1057" s="1"/>
  <c r="J1088" s="1"/>
  <c r="J1119" s="1"/>
  <c r="N37"/>
  <c r="N68" s="1"/>
  <c r="N99" s="1"/>
  <c r="N130" s="1"/>
  <c r="N161" s="1"/>
  <c r="N192" s="1"/>
  <c r="N223" s="1"/>
  <c r="N254" s="1"/>
  <c r="N285" s="1"/>
  <c r="N316" s="1"/>
  <c r="N347" s="1"/>
  <c r="N378" s="1"/>
  <c r="N409" s="1"/>
  <c r="N440" s="1"/>
  <c r="N471" s="1"/>
  <c r="N502" s="1"/>
  <c r="N533" s="1"/>
  <c r="N564" s="1"/>
  <c r="N595" s="1"/>
  <c r="N626" s="1"/>
  <c r="N657" s="1"/>
  <c r="N688" s="1"/>
  <c r="N719" s="1"/>
  <c r="N750" s="1"/>
  <c r="N781" s="1"/>
  <c r="N812" s="1"/>
  <c r="N843" s="1"/>
  <c r="N874" s="1"/>
  <c r="N905" s="1"/>
  <c r="N936" s="1"/>
  <c r="N967" s="1"/>
  <c r="N998" s="1"/>
  <c r="N1026" s="1"/>
  <c r="N1057" s="1"/>
  <c r="N1088" s="1"/>
  <c r="N1119" s="1"/>
  <c r="M37"/>
  <c r="M68" s="1"/>
  <c r="M99" s="1"/>
  <c r="M130" s="1"/>
  <c r="M161" s="1"/>
  <c r="M192" s="1"/>
  <c r="M223" s="1"/>
  <c r="M254" s="1"/>
  <c r="M285" s="1"/>
  <c r="M316" s="1"/>
  <c r="M347" s="1"/>
  <c r="M378" s="1"/>
  <c r="M409" s="1"/>
  <c r="M440" s="1"/>
  <c r="M471" s="1"/>
  <c r="M502" s="1"/>
  <c r="M533" s="1"/>
  <c r="M564" s="1"/>
  <c r="M595" s="1"/>
  <c r="M626" s="1"/>
  <c r="M657" s="1"/>
  <c r="M688" s="1"/>
  <c r="M719" s="1"/>
  <c r="M750" s="1"/>
  <c r="M781" s="1"/>
  <c r="M812" s="1"/>
  <c r="M843" s="1"/>
  <c r="M874" s="1"/>
  <c r="M905" s="1"/>
  <c r="M936" s="1"/>
  <c r="M967" s="1"/>
  <c r="M998" s="1"/>
  <c r="M1026" s="1"/>
  <c r="M1057" s="1"/>
  <c r="M1088" s="1"/>
  <c r="M1119" s="1"/>
  <c r="L37"/>
  <c r="L68" s="1"/>
  <c r="L99" s="1"/>
  <c r="L130" s="1"/>
  <c r="L161" s="1"/>
  <c r="L192" s="1"/>
  <c r="L223" s="1"/>
  <c r="L254" s="1"/>
  <c r="L285" s="1"/>
  <c r="L316" s="1"/>
  <c r="L347" s="1"/>
  <c r="L378" s="1"/>
  <c r="L409" s="1"/>
  <c r="L440" s="1"/>
  <c r="L471" s="1"/>
  <c r="L502" s="1"/>
  <c r="L533" s="1"/>
  <c r="L564" s="1"/>
  <c r="L595" s="1"/>
  <c r="L626" s="1"/>
  <c r="L657" s="1"/>
  <c r="L688" s="1"/>
  <c r="L719" s="1"/>
  <c r="L750" s="1"/>
  <c r="L781" s="1"/>
  <c r="L812" s="1"/>
  <c r="L843" s="1"/>
  <c r="L874" s="1"/>
  <c r="L905" s="1"/>
  <c r="L936" s="1"/>
  <c r="L967" s="1"/>
  <c r="L998" s="1"/>
  <c r="L1026" s="1"/>
  <c r="L1057" s="1"/>
  <c r="L1088" s="1"/>
  <c r="L1119" s="1"/>
  <c r="K37"/>
  <c r="K68" s="1"/>
  <c r="K99" s="1"/>
  <c r="K130" s="1"/>
  <c r="K161" s="1"/>
  <c r="K192" s="1"/>
  <c r="K223" s="1"/>
  <c r="K254" s="1"/>
  <c r="K285" s="1"/>
  <c r="K316" s="1"/>
  <c r="K347" s="1"/>
  <c r="K378" s="1"/>
  <c r="K409" s="1"/>
  <c r="K440" s="1"/>
  <c r="K471" s="1"/>
  <c r="K502" s="1"/>
  <c r="K533" s="1"/>
  <c r="K564" s="1"/>
  <c r="K595" s="1"/>
  <c r="K626" s="1"/>
  <c r="K657" s="1"/>
  <c r="K688" s="1"/>
  <c r="K719" s="1"/>
  <c r="K750" s="1"/>
  <c r="K781" s="1"/>
  <c r="K812" s="1"/>
  <c r="K843" s="1"/>
  <c r="K874" s="1"/>
  <c r="K905" s="1"/>
  <c r="K936" s="1"/>
  <c r="K967" s="1"/>
  <c r="K998" s="1"/>
  <c r="K1026" s="1"/>
  <c r="K1057" s="1"/>
  <c r="K1088" s="1"/>
  <c r="K1119" s="1"/>
  <c r="J37"/>
  <c r="G37"/>
  <c r="G68" s="1"/>
  <c r="G99" s="1"/>
  <c r="G130" s="1"/>
  <c r="G161" s="1"/>
  <c r="G192" s="1"/>
  <c r="G223" s="1"/>
  <c r="G254" s="1"/>
  <c r="G285" s="1"/>
  <c r="G316" s="1"/>
  <c r="G347" s="1"/>
  <c r="G378" s="1"/>
  <c r="G409" s="1"/>
  <c r="G440" s="1"/>
  <c r="G471" s="1"/>
  <c r="G502" s="1"/>
  <c r="G533" s="1"/>
  <c r="G564" s="1"/>
  <c r="G595" s="1"/>
  <c r="G626" s="1"/>
  <c r="G657" s="1"/>
  <c r="G688" s="1"/>
  <c r="G719" s="1"/>
  <c r="G750" s="1"/>
  <c r="G781" s="1"/>
  <c r="G812" s="1"/>
  <c r="G843" s="1"/>
  <c r="G874" s="1"/>
  <c r="G905" s="1"/>
  <c r="G936" s="1"/>
  <c r="G967" s="1"/>
  <c r="G998" s="1"/>
  <c r="G1026" s="1"/>
  <c r="G1057" s="1"/>
  <c r="G1088" s="1"/>
  <c r="G1119" s="1"/>
  <c r="F37"/>
  <c r="F68" s="1"/>
  <c r="F99" s="1"/>
  <c r="F130" s="1"/>
  <c r="F161" s="1"/>
  <c r="F192" s="1"/>
  <c r="F223" s="1"/>
  <c r="F254" s="1"/>
  <c r="F285" s="1"/>
  <c r="F316" s="1"/>
  <c r="F347" s="1"/>
  <c r="F378" s="1"/>
  <c r="F409" s="1"/>
  <c r="F440" s="1"/>
  <c r="F471" s="1"/>
  <c r="F502" s="1"/>
  <c r="F533" s="1"/>
  <c r="F564" s="1"/>
  <c r="F595" s="1"/>
  <c r="F626" s="1"/>
  <c r="F657" s="1"/>
  <c r="F688" s="1"/>
  <c r="F719" s="1"/>
  <c r="F750" s="1"/>
  <c r="F781" s="1"/>
  <c r="F812" s="1"/>
  <c r="F843" s="1"/>
  <c r="F874" s="1"/>
  <c r="F905" s="1"/>
  <c r="F936" s="1"/>
  <c r="F967" s="1"/>
  <c r="F998" s="1"/>
  <c r="F1026" s="1"/>
  <c r="F1057" s="1"/>
  <c r="F1088" s="1"/>
  <c r="F1119" s="1"/>
  <c r="E37"/>
  <c r="E68" s="1"/>
  <c r="E99" s="1"/>
  <c r="E130" s="1"/>
  <c r="E161" s="1"/>
  <c r="E192" s="1"/>
  <c r="E223" s="1"/>
  <c r="E254" s="1"/>
  <c r="E285" s="1"/>
  <c r="E316" s="1"/>
  <c r="E347" s="1"/>
  <c r="E378" s="1"/>
  <c r="E409" s="1"/>
  <c r="E440" s="1"/>
  <c r="E471" s="1"/>
  <c r="E502" s="1"/>
  <c r="E533" s="1"/>
  <c r="E564" s="1"/>
  <c r="E595" s="1"/>
  <c r="E626" s="1"/>
  <c r="E657" s="1"/>
  <c r="E688" s="1"/>
  <c r="E719" s="1"/>
  <c r="E750" s="1"/>
  <c r="E781" s="1"/>
  <c r="E812" s="1"/>
  <c r="E843" s="1"/>
  <c r="E874" s="1"/>
  <c r="E905" s="1"/>
  <c r="E936" s="1"/>
  <c r="E967" s="1"/>
  <c r="E998" s="1"/>
  <c r="E1026" s="1"/>
  <c r="E1057" s="1"/>
  <c r="E1088" s="1"/>
  <c r="E1119" s="1"/>
  <c r="D37"/>
  <c r="D68" s="1"/>
  <c r="D99" s="1"/>
  <c r="D130" s="1"/>
  <c r="D161" s="1"/>
  <c r="D192" s="1"/>
  <c r="D223" s="1"/>
  <c r="D254" s="1"/>
  <c r="D285" s="1"/>
  <c r="D316" s="1"/>
  <c r="D347" s="1"/>
  <c r="D378" s="1"/>
  <c r="D409" s="1"/>
  <c r="D440" s="1"/>
  <c r="D471" s="1"/>
  <c r="D502" s="1"/>
  <c r="D533" s="1"/>
  <c r="D564" s="1"/>
  <c r="D595" s="1"/>
  <c r="D626" s="1"/>
  <c r="D657" s="1"/>
  <c r="D688" s="1"/>
  <c r="D719" s="1"/>
  <c r="D750" s="1"/>
  <c r="D781" s="1"/>
  <c r="D812" s="1"/>
  <c r="D843" s="1"/>
  <c r="D874" s="1"/>
  <c r="D905" s="1"/>
  <c r="D936" s="1"/>
  <c r="D967" s="1"/>
  <c r="D998" s="1"/>
  <c r="D1026" s="1"/>
  <c r="D1057" s="1"/>
  <c r="D1088" s="1"/>
  <c r="D1119" s="1"/>
  <c r="C37"/>
  <c r="C68" s="1"/>
  <c r="C99" s="1"/>
  <c r="C130" s="1"/>
  <c r="C161" s="1"/>
  <c r="C192" s="1"/>
  <c r="C223" s="1"/>
  <c r="C254" s="1"/>
  <c r="C285" s="1"/>
  <c r="C316" s="1"/>
  <c r="C347" s="1"/>
  <c r="C378" s="1"/>
  <c r="C409" s="1"/>
  <c r="C440" s="1"/>
  <c r="C471" s="1"/>
  <c r="C502" s="1"/>
  <c r="C533" s="1"/>
  <c r="C564" s="1"/>
  <c r="C595" s="1"/>
  <c r="C626" s="1"/>
  <c r="C657" s="1"/>
  <c r="C688" s="1"/>
  <c r="C719" s="1"/>
  <c r="C750" s="1"/>
  <c r="C781" s="1"/>
  <c r="C812" s="1"/>
  <c r="C843" s="1"/>
  <c r="C874" s="1"/>
  <c r="C905" s="1"/>
  <c r="C936" s="1"/>
  <c r="C967" s="1"/>
  <c r="C998" s="1"/>
  <c r="C1026" s="1"/>
  <c r="C1057" s="1"/>
  <c r="C1088" s="1"/>
  <c r="C1119" s="1"/>
  <c r="G50" i="1"/>
  <c r="F50"/>
  <c r="E50"/>
  <c r="D50"/>
  <c r="G39"/>
  <c r="F39"/>
  <c r="E39"/>
  <c r="D39"/>
  <c r="M35"/>
  <c r="L35"/>
  <c r="K35"/>
  <c r="J35"/>
  <c r="N33"/>
  <c r="M32"/>
  <c r="L32"/>
  <c r="K32"/>
  <c r="J32"/>
  <c r="M30"/>
  <c r="L30"/>
  <c r="K30"/>
  <c r="J30"/>
  <c r="N30" s="1"/>
  <c r="M29"/>
  <c r="M31" s="1"/>
  <c r="L29"/>
  <c r="L31" s="1"/>
  <c r="K29"/>
  <c r="J29"/>
  <c r="N29" s="1"/>
  <c r="N27"/>
  <c r="G27"/>
  <c r="F27"/>
  <c r="E27"/>
  <c r="D27"/>
  <c r="N26"/>
  <c r="N25"/>
  <c r="N24"/>
  <c r="N23"/>
  <c r="N22"/>
  <c r="N21"/>
  <c r="N19"/>
  <c r="N18"/>
  <c r="N17"/>
  <c r="N16"/>
  <c r="N15"/>
  <c r="G15"/>
  <c r="F15"/>
  <c r="E15"/>
  <c r="D15"/>
  <c r="N14"/>
  <c r="N13"/>
  <c r="N12"/>
  <c r="N11"/>
  <c r="N10"/>
  <c r="N9"/>
  <c r="N8"/>
  <c r="N7"/>
  <c r="N6"/>
  <c r="N5"/>
  <c r="N4"/>
  <c r="E57" l="1"/>
  <c r="K31"/>
  <c r="F57"/>
  <c r="G57"/>
  <c r="J31"/>
  <c r="N31" s="1"/>
  <c r="N35"/>
  <c r="N32"/>
  <c r="D57"/>
</calcChain>
</file>

<file path=xl/sharedStrings.xml><?xml version="1.0" encoding="utf-8"?>
<sst xmlns="http://schemas.openxmlformats.org/spreadsheetml/2006/main" count="4877" uniqueCount="851">
  <si>
    <t>ANKARA YILDIRIM BEYAZIT ÜNİVERSİTESİ TIP FAKÜLTESİ                                                                                                                                         2021 - 2022 EĞİTİM - ÖĞRETİM YILI DÖNEM I AKADEMİK PROGRAMI ve KREDİLERİ</t>
  </si>
  <si>
    <t>KOMİTE I</t>
  </si>
  <si>
    <t>TIP 1100</t>
  </si>
  <si>
    <t>DÖNEM 1 2021/22</t>
  </si>
  <si>
    <t>DERS KODU</t>
  </si>
  <si>
    <t>DERS ADI</t>
  </si>
  <si>
    <t xml:space="preserve">AKTS </t>
  </si>
  <si>
    <t>DERS SAATİ</t>
  </si>
  <si>
    <t>Ders</t>
  </si>
  <si>
    <t>Komite 1</t>
  </si>
  <si>
    <t>Komite 2</t>
  </si>
  <si>
    <t>Komite 3</t>
  </si>
  <si>
    <t>Komite 4</t>
  </si>
  <si>
    <t>Final</t>
  </si>
  <si>
    <t>TEORİK</t>
  </si>
  <si>
    <t>UYGULAMA</t>
  </si>
  <si>
    <t>LAB.</t>
  </si>
  <si>
    <t>Anatomi</t>
  </si>
  <si>
    <t>TIP1101</t>
  </si>
  <si>
    <t>Tıpta İletişim Becerileri</t>
  </si>
  <si>
    <t>Yok</t>
  </si>
  <si>
    <t>Anatomi LAB *2 GRUP</t>
  </si>
  <si>
    <t>TIP1103</t>
  </si>
  <si>
    <t>Biyoistatistik</t>
  </si>
  <si>
    <t>Biyofizik</t>
  </si>
  <si>
    <t>TIP1107</t>
  </si>
  <si>
    <t>Tıbbi Biyokimya</t>
  </si>
  <si>
    <t>TIP1118</t>
  </si>
  <si>
    <t>Histoloji ve Embriyoloji</t>
  </si>
  <si>
    <t>Biyoistatistik LAB *4 GRUP</t>
  </si>
  <si>
    <t>TIP1128</t>
  </si>
  <si>
    <t>Tıbbi Biyoloji</t>
  </si>
  <si>
    <t xml:space="preserve">Davranış Bilimleri </t>
  </si>
  <si>
    <t>TIP1133</t>
  </si>
  <si>
    <t>Tıp Eğitimi</t>
  </si>
  <si>
    <t xml:space="preserve">Fizyoloji                             </t>
  </si>
  <si>
    <t>TIP1134</t>
  </si>
  <si>
    <t>Tıp Tarihi</t>
  </si>
  <si>
    <t xml:space="preserve">Fizyoloji LAB *2 GRUP                       </t>
  </si>
  <si>
    <t>TIP1112</t>
  </si>
  <si>
    <t>Fizyoloji</t>
  </si>
  <si>
    <t>Halk Sağlığı</t>
  </si>
  <si>
    <t>TIP1114</t>
  </si>
  <si>
    <t>Organik Kimya</t>
  </si>
  <si>
    <t xml:space="preserve">Histoloji ve Embriyoloji LAB *2 GRUP </t>
  </si>
  <si>
    <t>Komite AKTS</t>
  </si>
  <si>
    <t xml:space="preserve">Klinik Beceri Eğitimi-Kl. Beceri Eğit. Grubu  </t>
  </si>
  <si>
    <t>T.Biyoloji-G. Kimya ve Org. Kimyaya Giriş</t>
  </si>
  <si>
    <t>KOMİTE II</t>
  </si>
  <si>
    <t>TIP 1200</t>
  </si>
  <si>
    <t>AKTS</t>
  </si>
  <si>
    <t xml:space="preserve">Tıbbi Biyokimya LAB *2 GRUP </t>
  </si>
  <si>
    <t>TIP1203</t>
  </si>
  <si>
    <t xml:space="preserve">Tıbbi Biyoloji Lab </t>
  </si>
  <si>
    <t>TIP1205</t>
  </si>
  <si>
    <t>Tıbbi Genetik</t>
  </si>
  <si>
    <t>TIP1207</t>
  </si>
  <si>
    <t xml:space="preserve">Tıbbi Genetik LAB *2 GRUP </t>
  </si>
  <si>
    <t>TIP1208</t>
  </si>
  <si>
    <t>Tıbbi Mikrobiyoloji</t>
  </si>
  <si>
    <t>TIP1218</t>
  </si>
  <si>
    <t xml:space="preserve">Tıbbi Mikrobiyoloji LAB *2 GRUP </t>
  </si>
  <si>
    <t>TIP1230</t>
  </si>
  <si>
    <t>Tıpta İletişim Becerileri-Aile hekimliği</t>
  </si>
  <si>
    <t>KOMİTE III</t>
  </si>
  <si>
    <t>TIP1300</t>
  </si>
  <si>
    <t>Toplam Ders Saati</t>
  </si>
  <si>
    <t>Toplam Lab Saati</t>
  </si>
  <si>
    <t>Toplam Teorik Ders Saati</t>
  </si>
  <si>
    <t>TIP1304</t>
  </si>
  <si>
    <t>Uygulama saati</t>
  </si>
  <si>
    <t>TIP1305</t>
  </si>
  <si>
    <t>Komite Suresi (Hafta)</t>
  </si>
  <si>
    <t>TIP1307</t>
  </si>
  <si>
    <t>TIP1318</t>
  </si>
  <si>
    <t>BÖLÜM SAYISI</t>
  </si>
  <si>
    <t>TIP1331</t>
  </si>
  <si>
    <t>TIP1303</t>
  </si>
  <si>
    <t>KOMİTE 1- HÜCRE VE METABOLİZMAYA GİRİŞ</t>
  </si>
  <si>
    <t>KOMİTE 2- ENERJİ METABOLİZMASI vre KALITIM</t>
  </si>
  <si>
    <t>KOMİTE 3- EMBRİYOLOJİ VE PROTEİN METABOLİZMASI, ANATOMİYE VE MİKROBİYOLOJİYE GİRİŞ</t>
  </si>
  <si>
    <t>KOMİTE 4- DOKUYA GİRİŞ</t>
  </si>
  <si>
    <t>KOMİTE IV</t>
  </si>
  <si>
    <t>TIP1400</t>
  </si>
  <si>
    <t>TIP1404</t>
  </si>
  <si>
    <t>TIP1407</t>
  </si>
  <si>
    <t>TIP1416</t>
  </si>
  <si>
    <t>TIP1418</t>
  </si>
  <si>
    <t>TIP1412</t>
  </si>
  <si>
    <t>TIP1502</t>
  </si>
  <si>
    <t>Klinik Beceri Eğitimi</t>
  </si>
  <si>
    <t>TOPLAM AKTS</t>
  </si>
  <si>
    <t>Ortak Zorunlu dersler AKTS</t>
  </si>
  <si>
    <t>Medical Biochemistry</t>
  </si>
  <si>
    <t>Histology and Embriology</t>
  </si>
  <si>
    <t>Medical Biology</t>
  </si>
  <si>
    <t>Medicine History</t>
  </si>
  <si>
    <t>Physiology</t>
  </si>
  <si>
    <t>Biophysics</t>
  </si>
  <si>
    <t>Behavioral Science</t>
  </si>
  <si>
    <t>Medical Genetics</t>
  </si>
  <si>
    <t>Anatomy</t>
  </si>
  <si>
    <t>Medical Microbiology</t>
  </si>
  <si>
    <t>ANKARA YILDIRIM BEYAZIT ÜNİVERSİTESİ TIP FAKÜLTESİ 2021-22 AKADEMİK YILI DÖNEM I DERS PROGRAMI</t>
  </si>
  <si>
    <t>ANKARA YILDIRIM BEYAZIT UNIVERSITY FACULTY OF MEDICINE 2021-22 ACADEMIC YEAR PHASE I ANNUAL SCHEDULE</t>
  </si>
  <si>
    <t>08.30- 09.15</t>
  </si>
  <si>
    <t>09.30- 10.15</t>
  </si>
  <si>
    <t>10.30- 11.15</t>
  </si>
  <si>
    <t>11.30- 12.15</t>
  </si>
  <si>
    <t>12.15- 13.30</t>
  </si>
  <si>
    <t>ARA</t>
  </si>
  <si>
    <t>13.30- 14.15</t>
  </si>
  <si>
    <t>14.30- 15.15</t>
  </si>
  <si>
    <t>15.30- 16.15</t>
  </si>
  <si>
    <t>16.30- 17.15</t>
  </si>
  <si>
    <t>COMMITTEE 1- INTRODUCTION TO CELL and  METABOLISM</t>
  </si>
  <si>
    <t>HAFTA</t>
  </si>
  <si>
    <t>WEEK</t>
  </si>
  <si>
    <t>Komite sorumluları:</t>
  </si>
  <si>
    <t>Dr. Furkan Dağcıoğlu</t>
  </si>
  <si>
    <t>Committee Chairman:</t>
  </si>
  <si>
    <t>SERBEST ÇALIŞMA</t>
  </si>
  <si>
    <t>İngilizce</t>
  </si>
  <si>
    <t>English</t>
  </si>
  <si>
    <t>Antik caglarda Tıp</t>
  </si>
  <si>
    <t>Introduction to Medical Biology: Terminology, The concept of Procaryote and Eukaryote</t>
  </si>
  <si>
    <t>Dr. Saliha Şenel</t>
  </si>
  <si>
    <t>Dr. Ahmet Çarhan</t>
  </si>
  <si>
    <r>
      <rPr>
        <b/>
        <sz val="10"/>
        <color rgb="FFFF0000"/>
        <rFont val="Calibri"/>
        <family val="2"/>
        <charset val="162"/>
      </rPr>
      <t>(ONLİNE)</t>
    </r>
    <r>
      <rPr>
        <sz val="10"/>
        <color rgb="FF000000"/>
        <rFont val="Calibri"/>
        <family val="2"/>
        <charset val="162"/>
      </rPr>
      <t>Medical Education</t>
    </r>
  </si>
  <si>
    <t>Curriculum Models and Medical Education</t>
  </si>
  <si>
    <t>Klinik Beceri Eğitim Grubu</t>
  </si>
  <si>
    <r>
      <rPr>
        <sz val="10"/>
        <color rgb="FFFF0000"/>
        <rFont val="Calibri"/>
        <family val="2"/>
        <charset val="162"/>
      </rPr>
      <t>(ONLİNE)</t>
    </r>
    <r>
      <rPr>
        <b/>
        <sz val="10"/>
        <color rgb="FFFF0000"/>
        <rFont val="Calibri"/>
        <family val="2"/>
        <charset val="162"/>
      </rPr>
      <t>Tıp Eğitimi</t>
    </r>
  </si>
  <si>
    <r>
      <rPr>
        <sz val="10"/>
        <color rgb="FFFF0000"/>
        <rFont val="Calibri"/>
        <family val="2"/>
        <charset val="162"/>
      </rPr>
      <t>(ONLİNE</t>
    </r>
    <r>
      <rPr>
        <b/>
        <sz val="10"/>
        <color rgb="FFFF0000"/>
        <rFont val="Calibri"/>
        <family val="2"/>
        <charset val="162"/>
      </rPr>
      <t>)Tıbbi Biyoloji</t>
    </r>
  </si>
  <si>
    <r>
      <rPr>
        <b/>
        <sz val="10"/>
        <color rgb="FFFF0000"/>
        <rFont val="Calibri"/>
        <family val="2"/>
        <charset val="162"/>
      </rPr>
      <t>(ONLİNE)</t>
    </r>
    <r>
      <rPr>
        <sz val="10"/>
        <color rgb="FF000000"/>
        <rFont val="Calibri"/>
        <family val="2"/>
        <charset val="1"/>
      </rPr>
      <t>T.Biyoloji-G. Kimya ve Organik Kimyaya Giriş</t>
    </r>
  </si>
  <si>
    <r>
      <rPr>
        <b/>
        <sz val="10"/>
        <color rgb="FFFF0000"/>
        <rFont val="Calibri"/>
        <family val="2"/>
        <charset val="162"/>
      </rPr>
      <t>(ONLİNE)</t>
    </r>
    <r>
      <rPr>
        <sz val="10"/>
        <color rgb="FF000000"/>
        <rFont val="Calibri"/>
        <family val="2"/>
        <charset val="162"/>
      </rPr>
      <t>Biyoistatistik</t>
    </r>
  </si>
  <si>
    <r>
      <rPr>
        <b/>
        <sz val="10"/>
        <color rgb="FFFF0000"/>
        <rFont val="Calibri"/>
        <family val="2"/>
        <charset val="162"/>
      </rPr>
      <t>(ONLİNE)</t>
    </r>
    <r>
      <rPr>
        <sz val="10"/>
        <color rgb="FF000000"/>
        <rFont val="Calibri"/>
        <family val="2"/>
        <charset val="162"/>
      </rPr>
      <t>Medicine History</t>
    </r>
  </si>
  <si>
    <r>
      <rPr>
        <b/>
        <sz val="10"/>
        <color rgb="FFFF0000"/>
        <rFont val="Calibri"/>
        <family val="2"/>
        <charset val="162"/>
      </rPr>
      <t>(ONLİNE)</t>
    </r>
    <r>
      <rPr>
        <sz val="10"/>
        <color rgb="FF000000"/>
        <rFont val="Calibri"/>
        <family val="2"/>
        <charset val="162"/>
      </rPr>
      <t>Biostatistics</t>
    </r>
  </si>
  <si>
    <t xml:space="preserve">Effective and practical communication skills I </t>
  </si>
  <si>
    <t>Müfredat Modelleri ve Tıp Eğitimi</t>
  </si>
  <si>
    <t>Su ve Özellikleri</t>
  </si>
  <si>
    <t>Biyoistatistiğe giriş  Evren ve Örneklem kavramları</t>
  </si>
  <si>
    <t>Medicine in Ancient times</t>
  </si>
  <si>
    <t xml:space="preserve">                Introduction to Biostatistics                  Definition of population and sample</t>
  </si>
  <si>
    <t>Tıbbi Biyoloji Giriş: Terminology, Prokaryot ve Ökaryot Kavramı</t>
  </si>
  <si>
    <t>Dr. Özen Ö. Güler</t>
  </si>
  <si>
    <t>Dr. Mesut Akyol</t>
  </si>
  <si>
    <t>Dr. Selcen Yüksel</t>
  </si>
  <si>
    <t xml:space="preserve">Dr. Furkan Dağcıoğlu   </t>
  </si>
  <si>
    <t xml:space="preserve">(ONLİNE)Göğüs Hastalıkları </t>
  </si>
  <si>
    <r>
      <rPr>
        <b/>
        <sz val="10"/>
        <color rgb="FFFF0000"/>
        <rFont val="Calibri"/>
        <family val="2"/>
        <charset val="162"/>
      </rPr>
      <t>(ONLİNE)</t>
    </r>
    <r>
      <rPr>
        <sz val="10"/>
        <color rgb="FF000000"/>
        <rFont val="Calibri"/>
        <family val="2"/>
        <charset val="1"/>
      </rPr>
      <t>Hekim-hasta iletişiminde doğrular ve yanlışlar</t>
    </r>
  </si>
  <si>
    <r>
      <rPr>
        <b/>
        <sz val="10"/>
        <color rgb="FFFF0000"/>
        <rFont val="Calibri"/>
        <family val="2"/>
        <charset val="162"/>
      </rPr>
      <t>(ONLİNE)</t>
    </r>
    <r>
      <rPr>
        <sz val="10"/>
        <color rgb="FF000000"/>
        <rFont val="Calibri"/>
        <family val="2"/>
        <charset val="162"/>
      </rPr>
      <t>Pulmonary Diseases</t>
    </r>
  </si>
  <si>
    <r>
      <rPr>
        <b/>
        <sz val="10"/>
        <color rgb="FFFF0000"/>
        <rFont val="Calibri"/>
        <family val="2"/>
        <charset val="162"/>
      </rPr>
      <t>(ONLİNE)</t>
    </r>
    <r>
      <rPr>
        <sz val="10"/>
        <color rgb="FF000000"/>
        <rFont val="Calibri"/>
        <family val="2"/>
        <charset val="162"/>
      </rPr>
      <t>M. Biology-.G.Chemistry and Introduction to Organic Chemistry</t>
    </r>
  </si>
  <si>
    <t>Effective and practical communication skills II</t>
  </si>
  <si>
    <t>Tütün ve Zararları, Türkiye'deki Tütün Kontrolü yasaları</t>
  </si>
  <si>
    <t>Araştırma türleri ve özellikleri,  Araştırma planlama: Araştırma sorusu, amaç, istatistiksel hipotezler</t>
  </si>
  <si>
    <t>Tobacco and Hazard of Health, Tobacco Regulations in Turkey</t>
  </si>
  <si>
    <t>Water and its properties</t>
  </si>
  <si>
    <t>Dr. Ayşegül Karalezli</t>
  </si>
  <si>
    <t>Dr. Ahmet Keskin</t>
  </si>
  <si>
    <t>Dr. Ebru Ünsal</t>
  </si>
  <si>
    <r>
      <rPr>
        <b/>
        <sz val="10"/>
        <color rgb="FFFF0000"/>
        <rFont val="Calibri"/>
        <family val="2"/>
        <charset val="162"/>
      </rPr>
      <t>(ONLİNE)</t>
    </r>
    <r>
      <rPr>
        <sz val="10"/>
        <color rgb="FF000000"/>
        <rFont val="Calibri"/>
        <family val="2"/>
        <charset val="162"/>
      </rPr>
      <t>The rights and wrongs in physician-patient communication</t>
    </r>
  </si>
  <si>
    <t>Introduction to Biochemistry</t>
  </si>
  <si>
    <t>Dr. Gülsen Yılmaz</t>
  </si>
  <si>
    <t>Structure of Cell Membrane and Components</t>
  </si>
  <si>
    <t>Organelles</t>
  </si>
  <si>
    <r>
      <rPr>
        <sz val="10"/>
        <color rgb="FF000000"/>
        <rFont val="Calibri"/>
        <family val="2"/>
        <charset val="162"/>
      </rPr>
      <t>Tıbbi Biyoloji</t>
    </r>
    <r>
      <rPr>
        <b/>
        <sz val="10"/>
        <color rgb="FFFF0000"/>
        <rFont val="Calibri"/>
        <family val="2"/>
        <charset val="162"/>
      </rPr>
      <t>(ONLİNE)</t>
    </r>
  </si>
  <si>
    <r>
      <rPr>
        <b/>
        <sz val="10"/>
        <color rgb="FFFF0000"/>
        <rFont val="Calibri"/>
        <family val="2"/>
        <charset val="162"/>
      </rPr>
      <t>(ONLİNE)</t>
    </r>
    <r>
      <rPr>
        <sz val="10"/>
        <color rgb="FF000000"/>
        <rFont val="Calibri"/>
        <family val="2"/>
        <charset val="162"/>
      </rPr>
      <t>Histoloji ve Embriyoloji</t>
    </r>
  </si>
  <si>
    <r>
      <rPr>
        <b/>
        <sz val="10"/>
        <color rgb="FFFF0000"/>
        <rFont val="Calibri"/>
        <family val="2"/>
        <charset val="162"/>
      </rPr>
      <t>(ONLİNE)</t>
    </r>
    <r>
      <rPr>
        <sz val="10"/>
        <color rgb="FF000000"/>
        <rFont val="Calibri"/>
        <family val="2"/>
        <charset val="162"/>
      </rPr>
      <t>Medical Biochemistry</t>
    </r>
  </si>
  <si>
    <r>
      <rPr>
        <sz val="10"/>
        <color rgb="FF000000"/>
        <rFont val="Calibri"/>
        <family val="2"/>
        <charset val="162"/>
      </rPr>
      <t>M. Biology-G.Chemistry and Introduction to Organic Chemistry</t>
    </r>
    <r>
      <rPr>
        <b/>
        <sz val="10"/>
        <color rgb="FFFF0000"/>
        <rFont val="Calibri"/>
        <family val="2"/>
        <charset val="162"/>
      </rPr>
      <t>(ONLİNE)</t>
    </r>
  </si>
  <si>
    <t>Tıbbi Histoloji Giriş ve Terminolojisi</t>
  </si>
  <si>
    <t>Metabolizmaya Giriş</t>
  </si>
  <si>
    <t>Introduction to Metabolism</t>
  </si>
  <si>
    <t>The vital elements for the living systems and chemical bonds</t>
  </si>
  <si>
    <t>Organeller</t>
  </si>
  <si>
    <t>Dr. Meltem Özgüner</t>
  </si>
  <si>
    <r>
      <rPr>
        <sz val="10"/>
        <color rgb="FF000000"/>
        <rFont val="Calibri"/>
        <family val="2"/>
        <charset val="162"/>
      </rPr>
      <t xml:space="preserve">Tıbbi Biyoloji </t>
    </r>
    <r>
      <rPr>
        <b/>
        <sz val="10"/>
        <color rgb="FFFF0000"/>
        <rFont val="Calibri"/>
        <family val="2"/>
        <charset val="162"/>
      </rPr>
      <t>(ONLİNE)</t>
    </r>
  </si>
  <si>
    <r>
      <rPr>
        <sz val="10"/>
        <color rgb="FF000000"/>
        <rFont val="Calibri"/>
        <family val="2"/>
        <charset val="162"/>
      </rPr>
      <t>Tıp Tarihi</t>
    </r>
    <r>
      <rPr>
        <b/>
        <sz val="10"/>
        <color rgb="FFFF0000"/>
        <rFont val="Calibri"/>
        <family val="2"/>
        <charset val="162"/>
      </rPr>
      <t>(ONLİNE)</t>
    </r>
  </si>
  <si>
    <r>
      <rPr>
        <sz val="10"/>
        <color rgb="FF000000"/>
        <rFont val="Calibri"/>
        <family val="2"/>
        <charset val="162"/>
      </rPr>
      <t>M. Biology-.G.Chemistry and Introduction to Organic Chemistry</t>
    </r>
    <r>
      <rPr>
        <b/>
        <sz val="10"/>
        <color rgb="FFFF0000"/>
        <rFont val="Calibri"/>
        <family val="2"/>
        <charset val="162"/>
      </rPr>
      <t>(ONLİNE)</t>
    </r>
  </si>
  <si>
    <r>
      <rPr>
        <sz val="10"/>
        <color rgb="FF000000"/>
        <rFont val="Calibri"/>
        <family val="2"/>
        <charset val="162"/>
      </rPr>
      <t>Biostatistics</t>
    </r>
    <r>
      <rPr>
        <b/>
        <sz val="10"/>
        <color rgb="FFFF0000"/>
        <rFont val="Calibri"/>
        <family val="2"/>
        <charset val="162"/>
      </rPr>
      <t>(ONLİNE)</t>
    </r>
  </si>
  <si>
    <t>Acids and Bases and Buffer systems</t>
  </si>
  <si>
    <t xml:space="preserve">Type and characteristics of research design </t>
  </si>
  <si>
    <t>Hücre Zarı Yapısı ve Komponentleri</t>
  </si>
  <si>
    <t>Türk Bölgelerinde İslamiyet Öncesi Tıpİslam Tıbbı 1</t>
  </si>
  <si>
    <r>
      <rPr>
        <sz val="10"/>
        <color rgb="FF000000"/>
        <rFont val="Calibri"/>
        <family val="2"/>
        <charset val="162"/>
      </rPr>
      <t>T.Biyoloji-G. Kimya ve Organik Kimyaya Giriş</t>
    </r>
    <r>
      <rPr>
        <b/>
        <sz val="10"/>
        <color rgb="FFFF0000"/>
        <rFont val="Calibri"/>
        <family val="2"/>
        <charset val="162"/>
      </rPr>
      <t>(ONLİNE)</t>
    </r>
  </si>
  <si>
    <r>
      <rPr>
        <sz val="10"/>
        <color rgb="FF000000"/>
        <rFont val="Calibri"/>
        <family val="2"/>
        <charset val="162"/>
      </rPr>
      <t>Tıbbi Biyokimya</t>
    </r>
    <r>
      <rPr>
        <b/>
        <sz val="10"/>
        <color rgb="FFFF0000"/>
        <rFont val="Calibri"/>
        <family val="2"/>
        <charset val="162"/>
      </rPr>
      <t>(ONLİNE)</t>
    </r>
  </si>
  <si>
    <t>Etkili ve pratik iletişim becerileri I</t>
  </si>
  <si>
    <r>
      <rPr>
        <sz val="10"/>
        <color rgb="FF000000"/>
        <rFont val="Calibri"/>
        <family val="2"/>
        <charset val="162"/>
      </rPr>
      <t>Histology and Embriology</t>
    </r>
    <r>
      <rPr>
        <b/>
        <sz val="10"/>
        <color rgb="FFFF0000"/>
        <rFont val="Calibri"/>
        <family val="2"/>
        <charset val="162"/>
      </rPr>
      <t>(ONLİNE)</t>
    </r>
  </si>
  <si>
    <r>
      <rPr>
        <b/>
        <sz val="10"/>
        <color rgb="FFFF0000"/>
        <rFont val="Calibri"/>
        <family val="2"/>
        <charset val="162"/>
      </rPr>
      <t>(ONLİNE)</t>
    </r>
    <r>
      <rPr>
        <sz val="10"/>
        <color rgb="FF000000"/>
        <rFont val="Calibri"/>
        <family val="2"/>
        <charset val="162"/>
      </rPr>
      <t xml:space="preserve"> Body language and its practical importance in communication skills</t>
    </r>
  </si>
  <si>
    <r>
      <rPr>
        <sz val="10"/>
        <color rgb="FF000000"/>
        <rFont val="Calibri"/>
        <family val="2"/>
        <charset val="162"/>
      </rPr>
      <t>Medicine History</t>
    </r>
    <r>
      <rPr>
        <b/>
        <sz val="10"/>
        <color rgb="FFFF0000"/>
        <rFont val="Calibri"/>
        <family val="2"/>
        <charset val="162"/>
      </rPr>
      <t>(ONLİNE)</t>
    </r>
  </si>
  <si>
    <t>Asitler,Bazlar ve Tampon sistemleri</t>
  </si>
  <si>
    <t>Biyokimyaya Giriş</t>
  </si>
  <si>
    <t>Introduction to Histology and Its Terminology</t>
  </si>
  <si>
    <t>Medicine in Pre-Islamic Turkish Area</t>
  </si>
  <si>
    <t>Asking a research question, constructing an aim, statistical hypotheses</t>
  </si>
  <si>
    <t xml:space="preserve">Dr. Furkan Dağcıoğlu         </t>
  </si>
  <si>
    <t>Etkili ve pratik iletişim becerileri II</t>
  </si>
  <si>
    <r>
      <rPr>
        <b/>
        <sz val="10"/>
        <color rgb="FFFF0000"/>
        <rFont val="Calibri"/>
        <family val="2"/>
        <charset val="162"/>
      </rPr>
      <t>(ONLİNE)</t>
    </r>
    <r>
      <rPr>
        <sz val="10"/>
        <color rgb="FF000000"/>
        <rFont val="Calibri"/>
        <family val="2"/>
        <charset val="162"/>
      </rPr>
      <t>Histology and Embriology</t>
    </r>
  </si>
  <si>
    <t>Microscopy and Types of Microscopes</t>
  </si>
  <si>
    <t>Dr. Hilal G. Nakkaş</t>
  </si>
  <si>
    <t>Biyoistatistik LAB (Grup 1)</t>
  </si>
  <si>
    <t xml:space="preserve"> Medical Biology LAB (Group 1)</t>
  </si>
  <si>
    <t>LAB: Değişken türleri, Değişken ve Veri kavramı, Verilerin paket programa girilmesi ve kodlamalar - 1</t>
  </si>
  <si>
    <r>
      <rPr>
        <sz val="10"/>
        <color rgb="FF000000"/>
        <rFont val="Calibri"/>
        <family val="2"/>
        <charset val="162"/>
      </rPr>
      <t>L</t>
    </r>
    <r>
      <rPr>
        <sz val="10"/>
        <color rgb="FF111111"/>
        <rFont val="Calibri"/>
        <family val="2"/>
        <charset val="1"/>
      </rPr>
      <t>ab: Laboratory Mathematics and Safety</t>
    </r>
  </si>
  <si>
    <r>
      <rPr>
        <sz val="10"/>
        <color rgb="FF000000"/>
        <rFont val="Calibri"/>
        <family val="2"/>
        <charset val="162"/>
      </rPr>
      <t>L</t>
    </r>
    <r>
      <rPr>
        <sz val="10"/>
        <color rgb="FF111111"/>
        <rFont val="Calibri"/>
        <family val="2"/>
        <charset val="1"/>
      </rPr>
      <t>ab: Preparation of solutions for biological experiments</t>
    </r>
  </si>
  <si>
    <t>Dr. Mesut Akyol LAB</t>
  </si>
  <si>
    <t>Dr. Özen Özensoy Güler, Dr. Ahmet Çarhan,Dr. Ender Şimsek, Dr. Mehmet D. Aşık</t>
  </si>
  <si>
    <t>Biyoistatistik LAB (Grup 2)</t>
  </si>
  <si>
    <t>Phsiology</t>
  </si>
  <si>
    <t>Medical Biology LAB (Grup 1)</t>
  </si>
  <si>
    <t xml:space="preserve">Introduction to physiology  </t>
  </si>
  <si>
    <t>Dr. Fahri Bayıroğlu</t>
  </si>
  <si>
    <t>Biyoistatistik LAB (Grup 3)</t>
  </si>
  <si>
    <t xml:space="preserve"> Medical Biology LAB (Group 2)</t>
  </si>
  <si>
    <t>Hücresel Organizasyon ve Proteinleri Ayırma</t>
  </si>
  <si>
    <t xml:space="preserve"> Genetik Bilgi: DNA Yapısı ve İşlevi</t>
  </si>
  <si>
    <t xml:space="preserve">  Fizyolojiye Giriş   </t>
  </si>
  <si>
    <t xml:space="preserve"> Dr. Ender Şimşek</t>
  </si>
  <si>
    <t>Dr. M. Salih Kaya</t>
  </si>
  <si>
    <t>Biyoistatistik LAB (Grup 4)</t>
  </si>
  <si>
    <t>Conflict management in physician-patient communication</t>
  </si>
  <si>
    <t>Medical BiologyLAB (Group 2)</t>
  </si>
  <si>
    <t>Tıbbi  Biyoloji LAB (Grup 1)</t>
  </si>
  <si>
    <r>
      <rPr>
        <sz val="10"/>
        <color rgb="FF000000"/>
        <rFont val="Calibri"/>
        <family val="2"/>
        <charset val="162"/>
      </rPr>
      <t>Medical Biology</t>
    </r>
    <r>
      <rPr>
        <b/>
        <sz val="10"/>
        <color rgb="FFFF0000"/>
        <rFont val="Calibri"/>
        <family val="2"/>
        <charset val="162"/>
      </rPr>
      <t>(ONLİNE)</t>
    </r>
  </si>
  <si>
    <t xml:space="preserve">Clinical Skills  Training                </t>
  </si>
  <si>
    <t>Biostatistics LAB (GROUP 1)</t>
  </si>
  <si>
    <t>Lab: Laboratuvar Matematiği ve Laboratuar Güvenliği</t>
  </si>
  <si>
    <t xml:space="preserve">LAB:Biyolojik uygulamalarda kullanılcak çözeltilerin hazırlanması </t>
  </si>
  <si>
    <t>Cellular Organization and Protein Sorting</t>
  </si>
  <si>
    <t>LAB: Type of data and variables, entering data to the software and coding-1</t>
  </si>
  <si>
    <t xml:space="preserve"> Clinical Skills Training Group</t>
  </si>
  <si>
    <t>Dr. Selcen Yüksel LAB</t>
  </si>
  <si>
    <r>
      <rPr>
        <b/>
        <sz val="10"/>
        <color rgb="FFFF0000"/>
        <rFont val="Calibri"/>
        <family val="2"/>
        <charset val="162"/>
      </rPr>
      <t>(ONLİNE)</t>
    </r>
    <r>
      <rPr>
        <sz val="10"/>
        <rFont val="Calibri"/>
        <family val="2"/>
        <charset val="162"/>
      </rPr>
      <t>Beden dili ve iletişim becerilerinde pratik önemi</t>
    </r>
  </si>
  <si>
    <r>
      <rPr>
        <b/>
        <sz val="10"/>
        <color rgb="FFFF0000"/>
        <rFont val="Calibri"/>
        <family val="2"/>
        <charset val="162"/>
      </rPr>
      <t>(ONLİNE)</t>
    </r>
    <r>
      <rPr>
        <sz val="10"/>
        <color rgb="FF000000"/>
        <rFont val="Calibri"/>
        <family val="2"/>
        <charset val="162"/>
      </rPr>
      <t>Medical Biology</t>
    </r>
  </si>
  <si>
    <t>Biostatistics LAB (GROUP 2)</t>
  </si>
  <si>
    <t>Çözeltiler ve özellikleri, Kolloitler</t>
  </si>
  <si>
    <t>Genetic Information: DNA Structure and Function</t>
  </si>
  <si>
    <t>Islamic Medicine part II,Ottoman Medicine</t>
  </si>
  <si>
    <t>Dr. Ender Şimşek</t>
  </si>
  <si>
    <r>
      <rPr>
        <b/>
        <sz val="10"/>
        <color rgb="FFFF0000"/>
        <rFont val="Calibri"/>
        <family val="2"/>
        <charset val="162"/>
      </rPr>
      <t>(ONLİNE)</t>
    </r>
    <r>
      <rPr>
        <sz val="10"/>
        <rFont val="Calibri"/>
        <family val="2"/>
        <charset val="162"/>
      </rPr>
      <t>Hekim-hasta iletişiminde çatışma yönetimi</t>
    </r>
  </si>
  <si>
    <t>Tıbbi  Biyoloji LAB (Grup 2)</t>
  </si>
  <si>
    <t>Biostatistics LAB (GROUP3)</t>
  </si>
  <si>
    <t>İslam Tıbbı 3</t>
  </si>
  <si>
    <t>Solutions, their properties and colloids</t>
  </si>
  <si>
    <t>Introduction to Enzymes</t>
  </si>
  <si>
    <t>Dr. Cemile Biçer</t>
  </si>
  <si>
    <t>Biostatistics LAB (GROUP 4)</t>
  </si>
  <si>
    <t>LAB: Değişken türleri, Değişken ve Veri kavramı, Verilerin paket programa girilmesi ve kodlamalar=2</t>
  </si>
  <si>
    <t>M. Biology-G.Chemistry and Introduction to Organic Chemistry</t>
  </si>
  <si>
    <t>Hücre İskeleti, Hücre Junctionları ve Ekstrasellüler Matriks</t>
  </si>
  <si>
    <t>Genetik Bilgi: Kromatin Yapısı</t>
  </si>
  <si>
    <t>Doku Hazırlama ve Boyama Teknikleri</t>
  </si>
  <si>
    <t>Functional groups and their importance</t>
  </si>
  <si>
    <t>Medicine in Anatolia Before Ottoman Area</t>
  </si>
  <si>
    <t>Control systems</t>
  </si>
  <si>
    <t>Genetic Information Flow: RNA Structure</t>
  </si>
  <si>
    <t>H.Nakkaş</t>
  </si>
  <si>
    <t>Genetik Bilgi: Mitokondriyal DNA</t>
  </si>
  <si>
    <t>Modern Medicine in Turkey</t>
  </si>
  <si>
    <t>Genetic Information Flow: Transcription of Class I,II and III Genes.</t>
  </si>
  <si>
    <t>Genetik Bilgi Akışı: RNA Yapısı ve Fonksiyonu</t>
  </si>
  <si>
    <t>Cytoskeleton, Cell Junctions and Extracellular Matrix</t>
  </si>
  <si>
    <t>Genetic Information: Structure of chromatin</t>
  </si>
  <si>
    <r>
      <rPr>
        <sz val="10"/>
        <color rgb="FF000000"/>
        <rFont val="Calibri"/>
        <family val="2"/>
        <charset val="162"/>
      </rPr>
      <t>L</t>
    </r>
    <r>
      <rPr>
        <sz val="10"/>
        <color rgb="FF111111"/>
        <rFont val="Calibri"/>
        <family val="2"/>
        <charset val="1"/>
      </rPr>
      <t>ab:The extraction of DNA</t>
    </r>
  </si>
  <si>
    <t>LAB: Type of data and variables, entering data to the software and coding-2</t>
  </si>
  <si>
    <r>
      <rPr>
        <b/>
        <sz val="10"/>
        <color rgb="FFFF0000"/>
        <rFont val="Calibri"/>
        <family val="2"/>
        <charset val="162"/>
      </rPr>
      <t>(ONLİNE)</t>
    </r>
    <r>
      <rPr>
        <sz val="10"/>
        <color rgb="FF000000"/>
        <rFont val="Calibri"/>
        <family val="2"/>
        <charset val="162"/>
      </rPr>
      <t>T.Biyoloji-G. Kimya ve Organik Kimyaya Giriş</t>
    </r>
  </si>
  <si>
    <r>
      <rPr>
        <b/>
        <sz val="10"/>
        <color rgb="FFFF0000"/>
        <rFont val="Calibri"/>
        <family val="2"/>
        <charset val="162"/>
      </rPr>
      <t>(ONLİNE)</t>
    </r>
    <r>
      <rPr>
        <sz val="10"/>
        <color rgb="FF000000"/>
        <rFont val="Calibri"/>
        <family val="2"/>
        <charset val="162"/>
      </rPr>
      <t xml:space="preserve">Fizyoloji  </t>
    </r>
  </si>
  <si>
    <t>Medical Biology LAB (Group 1)</t>
  </si>
  <si>
    <t>Fonksiyonel gruplar ve önemi</t>
  </si>
  <si>
    <t>Kontrol Sistemleri</t>
  </si>
  <si>
    <t>Genetik Bilgi Akışı: Sınıf I, II ve III genlerinin transkripsiyonu</t>
  </si>
  <si>
    <t>Genetic Information: Mitochondrial DNA</t>
  </si>
  <si>
    <r>
      <rPr>
        <b/>
        <sz val="10"/>
        <color rgb="FFFF0000"/>
        <rFont val="Calibri"/>
        <family val="2"/>
        <charset val="162"/>
      </rPr>
      <t>(ONLİNE)</t>
    </r>
    <r>
      <rPr>
        <sz val="10"/>
        <color rgb="FF000000"/>
        <rFont val="Calibri"/>
        <family val="2"/>
        <charset val="162"/>
      </rPr>
      <t>Tıbbi Biyokimya</t>
    </r>
  </si>
  <si>
    <t xml:space="preserve">Fizyoloji   </t>
  </si>
  <si>
    <t>Enzim kinetiği</t>
  </si>
  <si>
    <t>Vücut sıvı kompartmanları</t>
  </si>
  <si>
    <t>Preparation Tecniques and Histochemistry</t>
  </si>
  <si>
    <t>Dr. Salim Neşelioğlu</t>
  </si>
  <si>
    <t>Dr. L.. Aydın</t>
  </si>
  <si>
    <t>Medical Biology LAB (Group 2)</t>
  </si>
  <si>
    <t>TATİL</t>
  </si>
  <si>
    <t>HOLIDAY</t>
  </si>
  <si>
    <t>Body fluid compartments</t>
  </si>
  <si>
    <t>T.Biyoloji-G. Kimya ve Organik Kimyaya Giriş</t>
  </si>
  <si>
    <t>Biyolojik sistemlerdeki temel organik bileşikler</t>
  </si>
  <si>
    <t>Genetik Bilgi: DNA Replikasyonu</t>
  </si>
  <si>
    <t>The Cell Cycle</t>
  </si>
  <si>
    <t>Enzyme kinetics</t>
  </si>
  <si>
    <t>Fundamental organic compounds in biological systems</t>
  </si>
  <si>
    <t>Genetic Information: DNA Replication</t>
  </si>
  <si>
    <t>Hücre Döngüsü</t>
  </si>
  <si>
    <t>Enzimlere giriş</t>
  </si>
  <si>
    <t>Dr. Ceylan Bal</t>
  </si>
  <si>
    <t>Mikroskopi ve Mikroskop Çeşitleri</t>
  </si>
  <si>
    <r>
      <rPr>
        <sz val="10"/>
        <color rgb="FF1C1C1C"/>
        <rFont val="Calibri"/>
        <family val="2"/>
        <charset val="1"/>
      </rPr>
      <t>L</t>
    </r>
    <r>
      <rPr>
        <sz val="10"/>
        <color rgb="FF111111"/>
        <rFont val="Calibri"/>
        <family val="2"/>
        <charset val="1"/>
      </rPr>
      <t>ab:DNA ekstraksiyonu</t>
    </r>
  </si>
  <si>
    <r>
      <rPr>
        <sz val="10"/>
        <color rgb="FF1C1C1C"/>
        <rFont val="Calibri"/>
        <family val="2"/>
        <charset val="1"/>
      </rPr>
      <t>L</t>
    </r>
    <r>
      <rPr>
        <sz val="10"/>
        <color rgb="FF111111"/>
        <rFont val="Calibri"/>
        <family val="2"/>
        <charset val="1"/>
      </rPr>
      <t>ab:DNA kantitasyonu</t>
    </r>
  </si>
  <si>
    <r>
      <rPr>
        <sz val="10"/>
        <color rgb="FF1C1C1C"/>
        <rFont val="Calibri"/>
        <family val="2"/>
        <charset val="1"/>
      </rPr>
      <t>L</t>
    </r>
    <r>
      <rPr>
        <sz val="10"/>
        <color rgb="FF111111"/>
        <rFont val="Calibri"/>
        <family val="2"/>
        <charset val="1"/>
      </rPr>
      <t>ab:DNA görüntülenmesi ve yorumlanması</t>
    </r>
  </si>
  <si>
    <t>LAB: Normal dağılım varsayımları ve Tanımlayıcı İstatistikler -1</t>
  </si>
  <si>
    <t>Genetik Bilgi Akışı: Post-Transkripsiyonal Proses</t>
  </si>
  <si>
    <t>Secondary Mediators</t>
  </si>
  <si>
    <t xml:space="preserve">Nucleotid metabolism         </t>
  </si>
  <si>
    <t>Dr. L. Didem Kozacı</t>
  </si>
  <si>
    <t>Genetik Kod, tRNA ve rRNA</t>
  </si>
  <si>
    <r>
      <rPr>
        <sz val="10"/>
        <color rgb="FF000000"/>
        <rFont val="Calibri"/>
        <family val="2"/>
        <charset val="162"/>
      </rPr>
      <t>L</t>
    </r>
    <r>
      <rPr>
        <sz val="10"/>
        <color rgb="FF111111"/>
        <rFont val="Calibri"/>
        <family val="2"/>
        <charset val="1"/>
      </rPr>
      <t>ab:The quantitation of DNA</t>
    </r>
  </si>
  <si>
    <t>Genetic Information: Post-Transcriptional Process</t>
  </si>
  <si>
    <t>LAB: Normality assumption and descriptive statistics-1</t>
  </si>
  <si>
    <r>
      <rPr>
        <b/>
        <sz val="10"/>
        <color rgb="FFFF0000"/>
        <rFont val="Calibri"/>
        <family val="2"/>
        <charset val="162"/>
      </rPr>
      <t>(ONLİNE)</t>
    </r>
    <r>
      <rPr>
        <sz val="10"/>
        <color rgb="FF000000"/>
        <rFont val="Calibri"/>
        <family val="2"/>
        <charset val="162"/>
      </rPr>
      <t>Fizyoloji</t>
    </r>
  </si>
  <si>
    <r>
      <rPr>
        <b/>
        <sz val="10"/>
        <color rgb="FFFF0000"/>
        <rFont val="Calibri"/>
        <family val="2"/>
        <charset val="162"/>
      </rPr>
      <t>(ONLİNE)</t>
    </r>
    <r>
      <rPr>
        <sz val="10"/>
        <color rgb="FF000000"/>
        <rFont val="Calibri"/>
        <family val="2"/>
        <charset val="162"/>
      </rPr>
      <t>Physiology</t>
    </r>
  </si>
  <si>
    <t>İkincil Haberciler</t>
  </si>
  <si>
    <t>Nükleotid metabolizması</t>
  </si>
  <si>
    <t>Genetic Code, tRNA and rRNA</t>
  </si>
  <si>
    <t>Dr. L.Aydın</t>
  </si>
  <si>
    <r>
      <rPr>
        <b/>
        <u/>
        <sz val="10"/>
        <color rgb="FFFF0000"/>
        <rFont val="Calibri"/>
        <family val="2"/>
        <charset val="162"/>
      </rPr>
      <t>(ONLİNE)</t>
    </r>
    <r>
      <rPr>
        <sz val="10"/>
        <color rgb="FF000000"/>
        <rFont val="Calibri"/>
        <family val="2"/>
        <charset val="162"/>
      </rPr>
      <t>Physiology</t>
    </r>
  </si>
  <si>
    <t>Hücre zarında maddelerin taşınması</t>
  </si>
  <si>
    <t>Transport across cell membranes</t>
  </si>
  <si>
    <t>Hücre membran potansiyelleri</t>
  </si>
  <si>
    <t>Cell Membrane Potentials</t>
  </si>
  <si>
    <t>Polimer Zincir Reaksiyonu  (PCR)</t>
  </si>
  <si>
    <t>Protein Synthesis, Structure and Function</t>
  </si>
  <si>
    <r>
      <rPr>
        <sz val="10"/>
        <color rgb="FF000000"/>
        <rFont val="Calibri"/>
        <family val="2"/>
        <charset val="162"/>
      </rPr>
      <t>L</t>
    </r>
    <r>
      <rPr>
        <sz val="10"/>
        <color rgb="FF111111"/>
        <rFont val="Calibri"/>
        <family val="2"/>
        <charset val="1"/>
      </rPr>
      <t>ab:The imaging and interpretation of DNA</t>
    </r>
  </si>
  <si>
    <t>Post-Translational Process</t>
  </si>
  <si>
    <t>Protein Sentezi</t>
  </si>
  <si>
    <t>Post-Transyonel Düzenlenmeler</t>
  </si>
  <si>
    <t>Tıbbi Biyokimya LAB-Grup A</t>
  </si>
  <si>
    <t>Tıbbi Biyokimya LAB-Grup B</t>
  </si>
  <si>
    <t>Medical Biochemistry LAB-Group A</t>
  </si>
  <si>
    <t>Medical Biochemistry LAB-Group B</t>
  </si>
  <si>
    <t>LAB: Tanımlayıcı İstatistikler – 2</t>
  </si>
  <si>
    <t>Biyokimya laboratuarına giriş ve Prenalitik Hatalar</t>
  </si>
  <si>
    <t>LAB: Introduction to biochemistry laboratory and Preanalytical variables</t>
  </si>
  <si>
    <t>PCR</t>
  </si>
  <si>
    <t>LAB: Descriptive statistics-2</t>
  </si>
  <si>
    <t>Dr. L. Didem Kozacı, Dr. Salim Neşelioğlu LAB</t>
  </si>
  <si>
    <t>Biostatistics LAB (GROUP 3)</t>
  </si>
  <si>
    <t>KOMİTE 2- ENERJİ METABOLİZMASI ve KALITIM</t>
  </si>
  <si>
    <t>COMMITTEE 2- ENERGY METABOLISM and INHERITANCE</t>
  </si>
  <si>
    <t>LAB: Summarizing data by tables and graphs</t>
  </si>
  <si>
    <r>
      <rPr>
        <b/>
        <sz val="10"/>
        <color rgb="FFFF0000"/>
        <rFont val="Calibri"/>
        <family val="2"/>
        <charset val="162"/>
      </rPr>
      <t>(ONLİNE)</t>
    </r>
    <r>
      <rPr>
        <sz val="10"/>
        <color rgb="FF000000"/>
        <rFont val="Calibri"/>
        <family val="2"/>
        <charset val="162"/>
      </rPr>
      <t>Medical Genetics</t>
    </r>
  </si>
  <si>
    <t xml:space="preserve"> İnsan genetiği Metodları</t>
  </si>
  <si>
    <t xml:space="preserve"> Glikoliz</t>
  </si>
  <si>
    <t>Methods in human genetics</t>
  </si>
  <si>
    <r>
      <rPr>
        <sz val="10"/>
        <color rgb="FF000000"/>
        <rFont val="Calibri"/>
        <family val="2"/>
        <charset val="162"/>
      </rPr>
      <t xml:space="preserve">Dr. Emre Emin Kurt  </t>
    </r>
    <r>
      <rPr>
        <b/>
        <sz val="10"/>
        <color rgb="FFFF0000"/>
        <rFont val="Calibri"/>
        <family val="2"/>
        <charset val="162"/>
      </rPr>
      <t>(ONLINE)</t>
    </r>
  </si>
  <si>
    <t xml:space="preserve"> Dr. Gülsen Yılmaz</t>
  </si>
  <si>
    <t>Dr. Gülay Güleç Ceylan</t>
  </si>
  <si>
    <t xml:space="preserve">Davranış Bilimleri  </t>
  </si>
  <si>
    <t>Hücre ve Sitoplazmaya Genel Bakış</t>
  </si>
  <si>
    <t>Karbohidrat metabolizması ve Karbohidratların sindirimi</t>
  </si>
  <si>
    <t>Davranış Bilimlerine Giriş ve Temel Kavramlar</t>
  </si>
  <si>
    <t>Bioenergetics and Introduction to Energy Metabolism</t>
  </si>
  <si>
    <t>Membranous and Non-Membranous Organelles</t>
  </si>
  <si>
    <r>
      <rPr>
        <sz val="10"/>
        <color rgb="FF000000"/>
        <rFont val="Calibri"/>
        <family val="2"/>
        <charset val="162"/>
      </rPr>
      <t xml:space="preserve">B.Kartal </t>
    </r>
    <r>
      <rPr>
        <b/>
        <sz val="10"/>
        <color rgb="FFFF0000"/>
        <rFont val="Calibri"/>
        <family val="2"/>
        <charset val="162"/>
      </rPr>
      <t>(ONLINE)</t>
    </r>
  </si>
  <si>
    <t xml:space="preserve"> Dr. Merve Ergin Tunçay</t>
  </si>
  <si>
    <r>
      <rPr>
        <sz val="10"/>
        <color rgb="FF000000"/>
        <rFont val="Calibri"/>
        <family val="2"/>
        <charset val="162"/>
      </rPr>
      <t xml:space="preserve">Dr. Ali Çayköylü </t>
    </r>
    <r>
      <rPr>
        <b/>
        <sz val="10"/>
        <color rgb="FFFF0000"/>
        <rFont val="Calibri"/>
        <family val="2"/>
        <charset val="162"/>
      </rPr>
      <t>(ONLINE)</t>
    </r>
  </si>
  <si>
    <t>B.Kartal</t>
  </si>
  <si>
    <t>Biyolojik oksidasyon</t>
  </si>
  <si>
    <r>
      <rPr>
        <sz val="10"/>
        <color rgb="FF000000"/>
        <rFont val="Calibri"/>
        <family val="2"/>
        <charset val="162"/>
      </rPr>
      <t xml:space="preserve">B.Kartal </t>
    </r>
    <r>
      <rPr>
        <b/>
        <sz val="10"/>
        <color rgb="FFFF0000"/>
        <rFont val="Calibri"/>
        <family val="2"/>
        <charset val="162"/>
      </rPr>
      <t>(ONLINE</t>
    </r>
    <r>
      <rPr>
        <sz val="10"/>
        <color rgb="FFFF0000"/>
        <rFont val="Calibri"/>
        <family val="2"/>
        <charset val="162"/>
      </rPr>
      <t>)</t>
    </r>
  </si>
  <si>
    <t xml:space="preserve"> Dr.Merve Ergin Tunçay</t>
  </si>
  <si>
    <r>
      <rPr>
        <sz val="10"/>
        <color rgb="FF000000"/>
        <rFont val="Calibri"/>
        <family val="2"/>
        <charset val="162"/>
      </rPr>
      <t xml:space="preserve"> Dr. Gülsen Yılmaz </t>
    </r>
    <r>
      <rPr>
        <b/>
        <sz val="10"/>
        <color rgb="FFFF0000"/>
        <rFont val="Calibri"/>
        <family val="2"/>
        <charset val="162"/>
      </rPr>
      <t>(ONLINE)</t>
    </r>
  </si>
  <si>
    <t>Biyoenerjetikler ve Enerji Metabolizmasına Giriş</t>
  </si>
  <si>
    <t xml:space="preserve"> Membranlı ve Membransız Organeller</t>
  </si>
  <si>
    <t>LAB: Tablo ve Grafikler ile veriyi özetlemek</t>
  </si>
  <si>
    <t>A Glance to Cell and Cytoplasm</t>
  </si>
  <si>
    <t>Carbohydrate metabolism and digestion of carbohydrates</t>
  </si>
  <si>
    <t>Glycolysis</t>
  </si>
  <si>
    <r>
      <rPr>
        <sz val="10"/>
        <color rgb="FF000000"/>
        <rFont val="Calibri"/>
        <family val="2"/>
        <charset val="162"/>
      </rPr>
      <t xml:space="preserve"> Dr. Salim Neşelioğlu  </t>
    </r>
    <r>
      <rPr>
        <b/>
        <sz val="10"/>
        <color rgb="FFFF0000"/>
        <rFont val="Calibri"/>
        <family val="2"/>
        <charset val="162"/>
      </rPr>
      <t>(ONLINE)</t>
    </r>
  </si>
  <si>
    <t>Dr. Merve Ergin Tunçay</t>
  </si>
  <si>
    <t>Biological oxidation</t>
  </si>
  <si>
    <t>Dr.Merve Ergin Tunçay</t>
  </si>
  <si>
    <r>
      <rPr>
        <b/>
        <sz val="10"/>
        <color rgb="FFFF0000"/>
        <rFont val="Calibri"/>
        <family val="2"/>
        <charset val="162"/>
      </rPr>
      <t>(ONLİNE)</t>
    </r>
    <r>
      <rPr>
        <sz val="10"/>
        <color rgb="FF000000"/>
        <rFont val="Calibri"/>
        <family val="2"/>
        <charset val="162"/>
      </rPr>
      <t>Behavioral Science</t>
    </r>
  </si>
  <si>
    <t>Introduction to Behavioral Science and Basic Concepts</t>
  </si>
  <si>
    <t>Dr. Ali Çayköylü</t>
  </si>
  <si>
    <t>Biostatistics LAB (Group 1)</t>
  </si>
  <si>
    <t>What is Biophysics?</t>
  </si>
  <si>
    <t>LAB: Hypothesis testing: Two groups (Student-t test)</t>
  </si>
  <si>
    <t xml:space="preserve"> Dr. Ayça Bilginoğlu</t>
  </si>
  <si>
    <t>Biostatistics LAB (Group 2)</t>
  </si>
  <si>
    <t xml:space="preserve"> Mendelian kalıtım-Otozomal dominant kalıtım</t>
  </si>
  <si>
    <t>Central Nervous System and Behavior</t>
  </si>
  <si>
    <t>Psychological development and psychic apparatus</t>
  </si>
  <si>
    <r>
      <rPr>
        <sz val="10"/>
        <color rgb="FF000000"/>
        <rFont val="Calibri"/>
        <family val="2"/>
        <charset val="162"/>
      </rPr>
      <t xml:space="preserve">Dr. Emre Emin Kurt </t>
    </r>
    <r>
      <rPr>
        <b/>
        <sz val="10"/>
        <color rgb="FFFF0000"/>
        <rFont val="Calibri"/>
        <family val="2"/>
        <charset val="162"/>
      </rPr>
      <t>(ONLINE)</t>
    </r>
  </si>
  <si>
    <t>Dr. Serdar S. Can</t>
  </si>
  <si>
    <t>Biostatistics LAB (Group 3)</t>
  </si>
  <si>
    <t xml:space="preserve"> Hücre İskeleti ve Çekirdek</t>
  </si>
  <si>
    <t>Monosakkarit ve disakkaritl metabolizması</t>
  </si>
  <si>
    <t>Citric acid cycle</t>
  </si>
  <si>
    <t>Electron transport chain</t>
  </si>
  <si>
    <t>Pentose Phosphate pathway</t>
  </si>
  <si>
    <t>Dr. Fatma Meriç Yılmaz</t>
  </si>
  <si>
    <t>Biostatistics LAB (Group 4)</t>
  </si>
  <si>
    <t>Biostatistics LAB    (Group 1)</t>
  </si>
  <si>
    <t>Sitrik asit siklusu</t>
  </si>
  <si>
    <t>Elektron Transport zinciri</t>
  </si>
  <si>
    <t>Pentoz fosfat yolu</t>
  </si>
  <si>
    <t>LAB:  Hipotez testleri: Tek Örneklem (One sample t testi)</t>
  </si>
  <si>
    <t>Cytoskeleton and Nucleus</t>
  </si>
  <si>
    <t>Mendelian heredity-Autosomal dominant inheritance</t>
  </si>
  <si>
    <t>LAB:  Hypothesis testing:One sample t-test</t>
  </si>
  <si>
    <r>
      <rPr>
        <sz val="10"/>
        <color rgb="FF000000"/>
        <rFont val="Calibri"/>
        <family val="2"/>
        <charset val="162"/>
      </rPr>
      <t xml:space="preserve">Dr. Fatma Meriç Yılmaz  </t>
    </r>
    <r>
      <rPr>
        <b/>
        <sz val="10"/>
        <color rgb="FFFF0000"/>
        <rFont val="Calibri"/>
        <family val="2"/>
        <charset val="162"/>
      </rPr>
      <t>(ONLINE)</t>
    </r>
  </si>
  <si>
    <t>Davranış Bilimleri</t>
  </si>
  <si>
    <t>Biostatistics LAB    (Group 3)</t>
  </si>
  <si>
    <t>Merkezi Sinir Sistemi ve Davranış</t>
  </si>
  <si>
    <t>Psikolojk gelişim ve psişik aparatın yapısı</t>
  </si>
  <si>
    <t>Biyofiziğe Giriş</t>
  </si>
  <si>
    <t>Monosakkarid and disaccaride metabolism</t>
  </si>
  <si>
    <r>
      <rPr>
        <sz val="10"/>
        <color rgb="FF000000"/>
        <rFont val="Calibri"/>
        <family val="2"/>
        <charset val="162"/>
      </rPr>
      <t xml:space="preserve">Dr. Serdar S. Can </t>
    </r>
    <r>
      <rPr>
        <b/>
        <sz val="10"/>
        <color rgb="FFFF0000"/>
        <rFont val="Calibri"/>
        <family val="2"/>
        <charset val="162"/>
      </rPr>
      <t>(ONLINE)</t>
    </r>
  </si>
  <si>
    <r>
      <rPr>
        <sz val="10"/>
        <color rgb="FF000000"/>
        <rFont val="Calibri"/>
        <family val="2"/>
        <charset val="162"/>
      </rPr>
      <t xml:space="preserve">Dr. Gülsüm Akdeniz </t>
    </r>
    <r>
      <rPr>
        <b/>
        <sz val="10"/>
        <color rgb="FFFF0000"/>
        <rFont val="Calibri"/>
        <family val="2"/>
        <charset val="162"/>
      </rPr>
      <t>(ONLINE)</t>
    </r>
  </si>
  <si>
    <t>Biostatistics LAB    (Group 4)</t>
  </si>
  <si>
    <t xml:space="preserve"> Lipitlere giriş </t>
  </si>
  <si>
    <t>Glycogen metabolism</t>
  </si>
  <si>
    <t xml:space="preserve"> Dr. Fatma Meriç Yılmaz</t>
  </si>
  <si>
    <t>Otozomal resesif kalıtım</t>
  </si>
  <si>
    <t xml:space="preserve"> X'e bağlı resesif ve dominant kalıtım</t>
  </si>
  <si>
    <t xml:space="preserve"> Yağ Asiti Oksidasyonu</t>
  </si>
  <si>
    <t>Gluconeogenesis</t>
  </si>
  <si>
    <t>X-linked recessive and dominant inheritance</t>
  </si>
  <si>
    <t xml:space="preserve"> Dr. Emre Emin Kurt</t>
  </si>
  <si>
    <r>
      <rPr>
        <sz val="10"/>
        <color rgb="FF000000"/>
        <rFont val="Calibri"/>
        <family val="2"/>
        <charset val="162"/>
      </rPr>
      <t xml:space="preserve"> Dr. Salim Neşelioğlu </t>
    </r>
    <r>
      <rPr>
        <b/>
        <sz val="10"/>
        <color rgb="FFFF0000"/>
        <rFont val="Calibri"/>
        <family val="2"/>
        <charset val="162"/>
      </rPr>
      <t>(ONLINE)</t>
    </r>
  </si>
  <si>
    <t>Kişilik, karakter ve mizaç</t>
  </si>
  <si>
    <t xml:space="preserve">Dr. Serdar S. Can </t>
  </si>
  <si>
    <t>Histology and Embroyology (Group A)</t>
  </si>
  <si>
    <t>Glukoneogenez</t>
  </si>
  <si>
    <t xml:space="preserve"> Glikojen metabolizması  </t>
  </si>
  <si>
    <t xml:space="preserve"> Biyoelektrik</t>
  </si>
  <si>
    <t>LAB: Hipotez testleri: İki Bağımsız Grup  (t testi)</t>
  </si>
  <si>
    <t>Autosomal recessive inheritance</t>
  </si>
  <si>
    <t xml:space="preserve">Introduction to lipids </t>
  </si>
  <si>
    <t>LAB: Cell types</t>
  </si>
  <si>
    <r>
      <rPr>
        <sz val="10"/>
        <color rgb="FF000000"/>
        <rFont val="Calibri"/>
        <family val="2"/>
        <charset val="162"/>
      </rPr>
      <t xml:space="preserve">Dr. Ayça Bilginoğlu </t>
    </r>
    <r>
      <rPr>
        <b/>
        <sz val="10"/>
        <color rgb="FFFF0000"/>
        <rFont val="Calibri"/>
        <family val="2"/>
        <charset val="162"/>
      </rPr>
      <t>(ONLINE)</t>
    </r>
  </si>
  <si>
    <t xml:space="preserve"> Dept. Members</t>
  </si>
  <si>
    <t>Personality, character and temperamen</t>
  </si>
  <si>
    <t>Oxidation of fatty acids</t>
  </si>
  <si>
    <r>
      <rPr>
        <sz val="10"/>
        <color rgb="FF000000"/>
        <rFont val="Calibri"/>
        <family val="2"/>
        <charset val="162"/>
      </rPr>
      <t>(</t>
    </r>
    <r>
      <rPr>
        <b/>
        <sz val="10"/>
        <color rgb="FFFF0000"/>
        <rFont val="Calibri"/>
        <family val="2"/>
        <charset val="162"/>
      </rPr>
      <t>ONLİNE)</t>
    </r>
    <r>
      <rPr>
        <sz val="10"/>
        <color rgb="FF000000"/>
        <rFont val="Calibri"/>
        <family val="2"/>
        <charset val="162"/>
      </rPr>
      <t>Medical Biochemistry</t>
    </r>
  </si>
  <si>
    <t>Histology and Embroyology (Group B)</t>
  </si>
  <si>
    <t>Bioelectric</t>
  </si>
  <si>
    <t xml:space="preserve"> Dr. Gülsüm Akdeniz</t>
  </si>
  <si>
    <t>Histoloji ve EmbrIyoloji LAB                               (Grup A)</t>
  </si>
  <si>
    <t>Hücre Şekilleri</t>
  </si>
  <si>
    <t xml:space="preserve"> Yağ Asiti Biyosentezi</t>
  </si>
  <si>
    <t>LAB: Hypothesis testing: Two groups (Mann-Whitney U test)</t>
  </si>
  <si>
    <t>Tüm Öğretim Üyeleri</t>
  </si>
  <si>
    <t xml:space="preserve"> Dr. Salim Neşelioğlu</t>
  </si>
  <si>
    <t>Multifactorial inheritance</t>
  </si>
  <si>
    <t>Dr. Ahmet C. Ceylan</t>
  </si>
  <si>
    <t>Histoloji ve EmbrIyoloji LAB                               (Grup B)</t>
  </si>
  <si>
    <t>Hücre Yenilenmesi,Hücre Siklusu ve Hücre Ölümü</t>
  </si>
  <si>
    <t xml:space="preserve"> Makronutrientler: KH ve Lipidler</t>
  </si>
  <si>
    <t>Mitochondrial inheritance</t>
  </si>
  <si>
    <t>Human genome organisation</t>
  </si>
  <si>
    <r>
      <rPr>
        <sz val="10"/>
        <color rgb="FF000000"/>
        <rFont val="Calibri"/>
        <family val="2"/>
        <charset val="162"/>
      </rPr>
      <t xml:space="preserve"> Dr. Ceylan Bal </t>
    </r>
    <r>
      <rPr>
        <b/>
        <sz val="10"/>
        <color rgb="FFFF0000"/>
        <rFont val="Calibri"/>
        <family val="2"/>
        <charset val="162"/>
      </rPr>
      <t>(ONLINE)</t>
    </r>
  </si>
  <si>
    <t xml:space="preserve"> Dr. Ahmet C. Ceylan</t>
  </si>
  <si>
    <t>Ketogenesis</t>
  </si>
  <si>
    <r>
      <rPr>
        <b/>
        <sz val="10"/>
        <color rgb="FFFF0000"/>
        <rFont val="Calibri"/>
        <family val="2"/>
        <charset val="162"/>
      </rPr>
      <t>(ONLİNE)</t>
    </r>
    <r>
      <rPr>
        <sz val="10"/>
        <color rgb="FF000000"/>
        <rFont val="Calibri"/>
        <family val="2"/>
        <charset val="162"/>
      </rPr>
      <t>Tıbbi Genetik</t>
    </r>
  </si>
  <si>
    <t>Histology  and Embriology</t>
  </si>
  <si>
    <t>Mitokondrial kalıtım</t>
  </si>
  <si>
    <t xml:space="preserve"> Keton Cisimlerinin Metabolizması  </t>
  </si>
  <si>
    <t>Dr. Emre Emin Kurt</t>
  </si>
  <si>
    <t>LAB: Hipotez testleri: İki Bağımsız Grup  (Mann-Whitney testi)</t>
  </si>
  <si>
    <t>Biosynthesis of fatty acids</t>
  </si>
  <si>
    <t>Cell Renewal, Cell Cycle and Cell Death</t>
  </si>
  <si>
    <t>Macronutrients: Carbohydrates and Lipids</t>
  </si>
  <si>
    <t xml:space="preserve">Dr. Fatma Meriç Yılmaz </t>
  </si>
  <si>
    <t>İnsan genomu organizasyonu</t>
  </si>
  <si>
    <t xml:space="preserve"> Dr. Cemile Biçer</t>
  </si>
  <si>
    <t xml:space="preserve"> Dr. Ceylan Bal</t>
  </si>
  <si>
    <t>Multifaktöriyel kalıtım</t>
  </si>
  <si>
    <t xml:space="preserve"> Dr. Ahmet C. Ceylan </t>
  </si>
  <si>
    <r>
      <rPr>
        <b/>
        <sz val="10"/>
        <color rgb="FFFF0000"/>
        <rFont val="Calibri"/>
        <family val="2"/>
        <charset val="162"/>
      </rPr>
      <t>(ONLİNE)</t>
    </r>
    <r>
      <rPr>
        <sz val="10"/>
        <color rgb="FF000000"/>
        <rFont val="Calibri"/>
        <family val="2"/>
        <charset val="162"/>
      </rPr>
      <t>Biyofizik</t>
    </r>
  </si>
  <si>
    <t>Behavioral Sciences</t>
  </si>
  <si>
    <r>
      <rPr>
        <b/>
        <sz val="10"/>
        <color rgb="FFFF0000"/>
        <rFont val="Calibri"/>
        <family val="2"/>
        <charset val="162"/>
      </rPr>
      <t>(ONLİNE)</t>
    </r>
    <r>
      <rPr>
        <sz val="10"/>
        <color rgb="FF000000"/>
        <rFont val="Calibri"/>
        <family val="2"/>
        <charset val="162"/>
      </rPr>
      <t>Biophysics</t>
    </r>
  </si>
  <si>
    <t>Bilinç, bellek,dikkat,algı</t>
  </si>
  <si>
    <t>Biyomekanik</t>
  </si>
  <si>
    <t xml:space="preserve">Consciousness, attention, perception, memory </t>
  </si>
  <si>
    <t>Biomechanic</t>
  </si>
  <si>
    <t xml:space="preserve"> Dr. Serdar S. Can</t>
  </si>
  <si>
    <t>Dr. Gülsüm Akdeniz</t>
  </si>
  <si>
    <t>LAB: Hypothesis testing: Two groups (Paired t-test )</t>
  </si>
  <si>
    <t xml:space="preserve"> KH ve Lipid metabolizması entegrasyonu</t>
  </si>
  <si>
    <t>Yapısal ve sayısal kromozom anomalileri</t>
  </si>
  <si>
    <t>Hücre Zarında Elektriksel Olaylar</t>
  </si>
  <si>
    <t xml:space="preserve"> Yapay tatlandırıcılar ve enerji metabolizmalası üzerine etkileri</t>
  </si>
  <si>
    <t>Structure and classification of chromosomes</t>
  </si>
  <si>
    <t>The Laws of Thermodynamics</t>
  </si>
  <si>
    <t>Electrical Events on Cell Membrane</t>
  </si>
  <si>
    <r>
      <rPr>
        <sz val="10"/>
        <color rgb="FF000000"/>
        <rFont val="Calibri"/>
        <family val="2"/>
        <charset val="162"/>
      </rPr>
      <t xml:space="preserve">Dr. Fatma Meriç Yılmaz </t>
    </r>
    <r>
      <rPr>
        <b/>
        <sz val="10"/>
        <color rgb="FFFF0000"/>
        <rFont val="Calibri"/>
        <family val="2"/>
        <charset val="162"/>
      </rPr>
      <t>(ONLINE)</t>
    </r>
  </si>
  <si>
    <t>Dr. Ayça Bilginoğlu</t>
  </si>
  <si>
    <r>
      <rPr>
        <sz val="10"/>
        <color rgb="FF000000"/>
        <rFont val="Calibri"/>
        <family val="2"/>
        <charset val="162"/>
      </rPr>
      <t>(</t>
    </r>
    <r>
      <rPr>
        <b/>
        <sz val="10"/>
        <color rgb="FFFF0000"/>
        <rFont val="Calibri"/>
        <family val="2"/>
        <charset val="162"/>
      </rPr>
      <t>ONLİNE)</t>
    </r>
    <r>
      <rPr>
        <sz val="10"/>
        <color rgb="FF000000"/>
        <rFont val="Calibri"/>
        <family val="2"/>
        <charset val="162"/>
      </rPr>
      <t>Medical Genetics</t>
    </r>
  </si>
  <si>
    <t>Histology and Embroyology  LAB (Group B)</t>
  </si>
  <si>
    <t>Kromozom yapısı ve sınıflandırılması</t>
  </si>
  <si>
    <t xml:space="preserve"> Termodinamiğin Temel Kavram ve Yasaları</t>
  </si>
  <si>
    <t>Hücre organelleri ve İnklüzyonları</t>
  </si>
  <si>
    <t>LAB: Hipotez testleri: İki Bağımlı Grup  (Paired t testi)</t>
  </si>
  <si>
    <t>Numerical and structural chromosome anomalies</t>
  </si>
  <si>
    <t>Cell organelles (mitochondria, inclusions)</t>
  </si>
  <si>
    <r>
      <rPr>
        <sz val="10"/>
        <color rgb="FF000000"/>
        <rFont val="Calibri"/>
        <family val="2"/>
        <charset val="162"/>
      </rPr>
      <t xml:space="preserve">Dr. Ahmet C. Ceylan </t>
    </r>
    <r>
      <rPr>
        <b/>
        <sz val="10"/>
        <color rgb="FFFF0000"/>
        <rFont val="Calibri"/>
        <family val="2"/>
        <charset val="162"/>
      </rPr>
      <t>(ONLINE)</t>
    </r>
  </si>
  <si>
    <t>Dept. Members</t>
  </si>
  <si>
    <t>Integration of CH and Lipid metabolism</t>
  </si>
  <si>
    <t>Artificial sweeteners and their effects on energy metabolism</t>
  </si>
  <si>
    <t>Histology and Embroyology  LAB (Group A)</t>
  </si>
  <si>
    <t>Tıbbi Genetik LAB (Grup A)</t>
  </si>
  <si>
    <t>Biyoistatistik LAB  (Grup 2)</t>
  </si>
  <si>
    <t>Medical Genetics LAB (Group A)</t>
  </si>
  <si>
    <t>LAB: Karyotipleme</t>
  </si>
  <si>
    <t>LAB: Hipotez testleri: İki Bağımlı Grup  (Wilcoxon İşaretli Sıralar Testi)</t>
  </si>
  <si>
    <t xml:space="preserve"> Karyotyping</t>
  </si>
  <si>
    <t>LAB: Hypothesis testing: Two groups ( Wilcoxon Sign-Rank test)</t>
  </si>
  <si>
    <t>Biyoistatistik LAB  (Grup 3)</t>
  </si>
  <si>
    <t>Zeka (IQ and EQ)</t>
  </si>
  <si>
    <t xml:space="preserve">Öğrenme </t>
  </si>
  <si>
    <t>Dr. Görkem K. Uğurlu</t>
  </si>
  <si>
    <r>
      <rPr>
        <sz val="10"/>
        <color rgb="FF000000"/>
        <rFont val="Calibri"/>
        <family val="2"/>
        <charset val="162"/>
      </rPr>
      <t xml:space="preserve">Dr. Görkem K. Uğurlu </t>
    </r>
    <r>
      <rPr>
        <b/>
        <sz val="10"/>
        <color rgb="FFFF0000"/>
        <rFont val="Calibri"/>
        <family val="2"/>
        <charset val="162"/>
      </rPr>
      <t>(ONLINE)</t>
    </r>
  </si>
  <si>
    <t>Tıbbi Genetik LAB (Grup B)</t>
  </si>
  <si>
    <t>Biyoistatistik LAB  (Grup 4)</t>
  </si>
  <si>
    <t>Medical Genetics LAB (Group B)</t>
  </si>
  <si>
    <t>Alkol metabolizması ve enerji metabolizmasına etkisi</t>
  </si>
  <si>
    <t>Öğrenme</t>
  </si>
  <si>
    <t>Sağlık, hastalık ve ölüm</t>
  </si>
  <si>
    <t>Alcohol metbolism and its effect on energy metabolism</t>
  </si>
  <si>
    <t>Intelligence (IQ and EQ)</t>
  </si>
  <si>
    <t>Biyoistatistik LAB  (Grup 1)</t>
  </si>
  <si>
    <t>LAB: Hipotez testleri: İkiden çok grup (Tek yönlü varyans analizi - ANOVA)</t>
  </si>
  <si>
    <t>LAB: Kan Glukoz Düzeyi Ölçümü</t>
  </si>
  <si>
    <t>LAB: Hypothesis testing: More than two group (ANOVA)</t>
  </si>
  <si>
    <t>Dr. Gülsen Yılmaz, Dr. Ceylan Bal</t>
  </si>
  <si>
    <t>Dr. S. Yavuz Sanisoğlu LAB</t>
  </si>
  <si>
    <t>LAB: Blood glucose level measurement</t>
  </si>
  <si>
    <t>Olgu sunumları: KH metabolizması ilişkili hastalıklar</t>
  </si>
  <si>
    <t>Case reports: Diseases related with CH metabolism</t>
  </si>
  <si>
    <t xml:space="preserve">Learning </t>
  </si>
  <si>
    <r>
      <rPr>
        <b/>
        <sz val="10"/>
        <color rgb="FFFF0000"/>
        <rFont val="Calibri"/>
        <family val="2"/>
        <charset val="162"/>
      </rPr>
      <t>(ONLİNE)</t>
    </r>
    <r>
      <rPr>
        <sz val="10"/>
        <color rgb="FF000000"/>
        <rFont val="Calibri"/>
        <family val="2"/>
        <charset val="162"/>
      </rPr>
      <t>Behavioral Sciences</t>
    </r>
  </si>
  <si>
    <t>Health, illness and death</t>
  </si>
  <si>
    <t>ARA TATİL</t>
  </si>
  <si>
    <t>WINTER BREAK</t>
  </si>
  <si>
    <t>1. HAFTA</t>
  </si>
  <si>
    <t>1ST WEEK</t>
  </si>
  <si>
    <t>2. HAFTA</t>
  </si>
  <si>
    <t>2ND WEEK</t>
  </si>
  <si>
    <t>COMMITTEE 3-  EMBRYOLOGY and PROTEIN METABOLISM, INTRODUCTION TO ANATOMY and MICROBIOLOGY</t>
  </si>
  <si>
    <t>Dr. Selma Çalışkan</t>
  </si>
  <si>
    <t>Mikrobiyolojiye giriş ve enfeksiyon etkenlerinin sınıflanması</t>
  </si>
  <si>
    <t xml:space="preserve"> Introduction to microbiology and classification of infectious agents</t>
  </si>
  <si>
    <t>LAB: Hypothesis testing: More than two groups (Kruskal-Wallis Analysis)</t>
  </si>
  <si>
    <t xml:space="preserve"> Dr. Z. Cibali Açıkgöz</t>
  </si>
  <si>
    <t>Dr. Rıza Durmaz</t>
  </si>
  <si>
    <t>Introduction to microbiology and classification of infectious agents</t>
  </si>
  <si>
    <t>Aminoasitlere Giriş ve Aminoasitlerin Genel Özellikleri</t>
  </si>
  <si>
    <t xml:space="preserve"> Hücre Zarında Moleküler Etkileşimler</t>
  </si>
  <si>
    <t>Embriyolojiye Giriş</t>
  </si>
  <si>
    <t>Introduction to anatomy, terminology</t>
  </si>
  <si>
    <t xml:space="preserve">Dr. Meltem Özgüner </t>
  </si>
  <si>
    <t>BREAK</t>
  </si>
  <si>
    <t>Anatomiye giriş ve terminoloji</t>
  </si>
  <si>
    <t>LAB: Hipotez testleri: İkiden çok grup (Kruskal-Wallis non-parametrik varyans analizi)</t>
  </si>
  <si>
    <t>Introduction and general properties of amino acids</t>
  </si>
  <si>
    <t>General Introduction to bones</t>
  </si>
  <si>
    <t>Introduction to embryology</t>
  </si>
  <si>
    <t>Dr. Kadir Desdicioğlu</t>
  </si>
  <si>
    <t>Molecular Interaction on Cell Membrane</t>
  </si>
  <si>
    <t xml:space="preserve">Dr. Kadir Desdicioğlu </t>
  </si>
  <si>
    <t>Kemiklere giriş</t>
  </si>
  <si>
    <t>Tıbbi Mikrobiyoloji LAB (Grup A) / Anatomi LAB (Grup B)</t>
  </si>
  <si>
    <t>Medical Microbiology LAB (Group A) / Anatomy LAB (Group B)</t>
  </si>
  <si>
    <t>Laboratuarda çalışma ilkeleri ve temel mikroskopi bilgisi / Üst ekstremite kemikleri</t>
  </si>
  <si>
    <t>LAB: Kategorik değişkenler arasındaki ilişkinin incelenmesi (Ki-kare testi)</t>
  </si>
  <si>
    <t>Working principles and basic microscopy / Bones of the upper extremities</t>
  </si>
  <si>
    <t>Dr. A. Esin Aktaş LAB/ Dr. Kadir Desdicioğlu LAB</t>
  </si>
  <si>
    <t>Dr. Rıza Durmaz, Dr. Tuba DAL LAB/Dr. Selma Çalışkan LAB</t>
  </si>
  <si>
    <t>Gametogenesis</t>
  </si>
  <si>
    <t>Tıbbi Mikrobiyoloji LAB (Grup B) / Anatomi LAB (Grup A)</t>
  </si>
  <si>
    <t>Medical Microbiology LAB (Group B) / Anatomy LAB (Group A)</t>
  </si>
  <si>
    <t>Proteinlerin Genel Özellikleri</t>
  </si>
  <si>
    <t>Uyarılabilir Hücreler ve Aksiyon Potansiyeli</t>
  </si>
  <si>
    <t>Fertilization</t>
  </si>
  <si>
    <t xml:space="preserve">Dr. Ayça Bilginoğlu </t>
  </si>
  <si>
    <t>Bones of the upper extremity</t>
  </si>
  <si>
    <t>Tıbbi Mikrobiyoloj</t>
  </si>
  <si>
    <t>Üst ekstremite kemikleri</t>
  </si>
  <si>
    <t>Gametogenez</t>
  </si>
  <si>
    <t>Bakterilerin yapısı ve genel özellikleri</t>
  </si>
  <si>
    <t xml:space="preserve"> Fertilizasyon</t>
  </si>
  <si>
    <t>General properties of proteins</t>
  </si>
  <si>
    <t>Excitable Cells and Action Potential</t>
  </si>
  <si>
    <t>General properties and structure of bacteria</t>
  </si>
  <si>
    <t>LAB: Correlation between categorical variables (Chi-square test)</t>
  </si>
  <si>
    <t xml:space="preserve"> Dr. Meltem Özgüner</t>
  </si>
  <si>
    <t xml:space="preserve"> Dr. Z. Cibali Açıkgöz </t>
  </si>
  <si>
    <t>LAB: Relation between categorical variables (Chi-square test)</t>
  </si>
  <si>
    <t xml:space="preserve"> Bakteriyolojik boyama teknikleri / Alt ekstremite kemikleri</t>
  </si>
  <si>
    <t>LAB: Sürekli Değişkenler arası ilişkilerin incelenmesi (Korelasyon analizi)</t>
  </si>
  <si>
    <t xml:space="preserve">Bacteriological staining tachniques / Bones of the lower extremities  </t>
  </si>
  <si>
    <t>Bacterial metabolism and growth</t>
  </si>
  <si>
    <t xml:space="preserve"> Dr. Z. Cibali Açıkgöz LAB/ Dr. Kadir Desdicioğlu LAB</t>
  </si>
  <si>
    <t>Ricketsia, mycoplasma, clamydia ve spiral biçimli bakterilerin yapısı</t>
  </si>
  <si>
    <t>Structure of ricketsia,mycoplasma,chlamydia and spiral-shaped bacteria</t>
  </si>
  <si>
    <t xml:space="preserve">Dr. Z.Cibali Açıkgöz </t>
  </si>
  <si>
    <t>Alt ekstremite kemikleri</t>
  </si>
  <si>
    <t>Fibröz ve Globüler Proteinler</t>
  </si>
  <si>
    <t xml:space="preserve"> İnsan Gelişimi: 1. hafta</t>
  </si>
  <si>
    <t>Glucuronic acid pathway  and glycoprotein metabolism</t>
  </si>
  <si>
    <t xml:space="preserve"> Dr. Kadir Desdicioğlu</t>
  </si>
  <si>
    <t xml:space="preserve">Dr. L. Didem Kozacı </t>
  </si>
  <si>
    <t xml:space="preserve"> Dr. Kadir Desdicioğlu </t>
  </si>
  <si>
    <t>Bakteri metabolizması ve bakterilerin çoğalması</t>
  </si>
  <si>
    <t>Glukronik Asit Yolağı ve glikoprotein metabolizması</t>
  </si>
  <si>
    <t>Bones of the lower extremity</t>
  </si>
  <si>
    <t>Fibrous and Globular Proteins</t>
  </si>
  <si>
    <t>LAB: Correlation between continuous variables (Correlation Analysis)</t>
  </si>
  <si>
    <t xml:space="preserve"> Dr. Meltem Özgüner </t>
  </si>
  <si>
    <t xml:space="preserve">Dr. A. Esin Aktaş </t>
  </si>
  <si>
    <t>Tıbbi Mikrobiyoloji LAB (Grup A) / Anatomi LAB (Grup B):</t>
  </si>
  <si>
    <t>Bakteri genetiği</t>
  </si>
  <si>
    <t>Bakteri metabolizması ve bakterilerin çoğalması / Columna vertebralis ve thorax kemikleri</t>
  </si>
  <si>
    <t>Growth and metabolizm of bacteria / Vertebral column, ribs and sternum</t>
  </si>
  <si>
    <t>Dr. A. Esin Aktaş</t>
  </si>
  <si>
    <t>Dr. N.Cevahir LAB/ Dr.K.Desdicioğlu LAB</t>
  </si>
  <si>
    <t>Tıbbi Mikrobiyoloji LAB (Grup B) / Anatomi LAB (Grup A):</t>
  </si>
  <si>
    <t>Columna vertebralis ve thorax kemikleri</t>
  </si>
  <si>
    <t>İnsan Gelişimi: 2. hafta</t>
  </si>
  <si>
    <t xml:space="preserve"> Aminoglikozit ve Proteoglikan metabolizması</t>
  </si>
  <si>
    <t>Vertebral column, ribs and sternum</t>
  </si>
  <si>
    <t>Amino acid oxidation and production of urea</t>
  </si>
  <si>
    <t>Macronutrients: Proteins and aminoacids</t>
  </si>
  <si>
    <t xml:space="preserve">Dr. Sevil Çaylı </t>
  </si>
  <si>
    <t xml:space="preserve"> Aminoasitlerin Oksidasyonu ve üre döngüsü    </t>
  </si>
  <si>
    <t>Voltaj-Bağımlı İyon Kanalları</t>
  </si>
  <si>
    <t xml:space="preserve"> Makronutrientler: Protein ve aminoasitler</t>
  </si>
  <si>
    <t>Bacterial genetics</t>
  </si>
  <si>
    <t>Metabolism of amino sugars and proteoglycans</t>
  </si>
  <si>
    <t>Human Development: 2nd. Week</t>
  </si>
  <si>
    <t xml:space="preserve"> Dr. Merve Ergin Tunçay  </t>
  </si>
  <si>
    <t>Structure of Voltage-Gated Ion Channels</t>
  </si>
  <si>
    <t>Dr. Sevil Çaylı</t>
  </si>
  <si>
    <t>Metabolizma Entegrasyonu</t>
  </si>
  <si>
    <t>Virolojiye giriş; virusların sınıflandırılması ve genel özellikleri</t>
  </si>
  <si>
    <t>Amino asitlerin Özelleşmiş Ürünlere Dönüşümü</t>
  </si>
  <si>
    <t xml:space="preserve"> Parasitolojiye giriş; parazitlerin sınıflandırılması ve genel özellikleri</t>
  </si>
  <si>
    <t>Model of Passive Membrane and Cable Theory</t>
  </si>
  <si>
    <t>Introduction to mycology, classification and general properties of fungi</t>
  </si>
  <si>
    <t>Plasma proteins</t>
  </si>
  <si>
    <t xml:space="preserve"> Dr. A. Esin Aktaş</t>
  </si>
  <si>
    <t>Dr. Z. Cibali Açıkgöz</t>
  </si>
  <si>
    <t xml:space="preserve"> Dr. Rıza Durmaz</t>
  </si>
  <si>
    <t>Mikolojiye griş; mantarların sınıflandırılması ve genel özellikleri</t>
  </si>
  <si>
    <t xml:space="preserve"> Pasif Zar Modeli ve Kablo Teorisi</t>
  </si>
  <si>
    <t xml:space="preserve"> İnsan Gelişimi: 3. hafta</t>
  </si>
  <si>
    <t>Plazma Proteinleri</t>
  </si>
  <si>
    <t>Integration of metabolism</t>
  </si>
  <si>
    <t>Human development:3rd week</t>
  </si>
  <si>
    <t>Conversion of amino acids and specialized products</t>
  </si>
  <si>
    <t xml:space="preserve">Introduction to parasitology ,classification and general properties of parasites   </t>
  </si>
  <si>
    <t xml:space="preserve"> Dr. Salim Neşelioğlu </t>
  </si>
  <si>
    <t>Dr.Tuba Dal</t>
  </si>
  <si>
    <t xml:space="preserve"> Dr. A. Esin Aktaş </t>
  </si>
  <si>
    <t>Introduction to virology,classification and general properties of viruses</t>
  </si>
  <si>
    <t>Antibiyotiklere giriş; antimikrobiyel etki mekanizmaları ve direnç</t>
  </si>
  <si>
    <t>Sterilizasyon ve dezenfeksiyon</t>
  </si>
  <si>
    <t>Organogenesis 4th-8th weeks</t>
  </si>
  <si>
    <t>Sterilization and Disinfection</t>
  </si>
  <si>
    <t xml:space="preserve">Dr. Nural Cevahir </t>
  </si>
  <si>
    <t>Dr. Nural Cevahir</t>
  </si>
  <si>
    <t xml:space="preserve"> Dr. Bahar Kartal</t>
  </si>
  <si>
    <t>Organogenez 4.-8. hafta</t>
  </si>
  <si>
    <t>Introduction to antibiotics: Mechanism of action and resistance</t>
  </si>
  <si>
    <t>Birth Defects</t>
  </si>
  <si>
    <t xml:space="preserve"> Enfeksiyon hastalıklarının laboratuar tanısı</t>
  </si>
  <si>
    <t>LAB: Protein elektroforezi</t>
  </si>
  <si>
    <t>LAB: Protein electrophoresis</t>
  </si>
  <si>
    <t>Placenta and fetal membrans</t>
  </si>
  <si>
    <t xml:space="preserve"> Dr. Cemile Biçer, Dr. Salim Neşelioğlu LAB</t>
  </si>
  <si>
    <t xml:space="preserve"> İnsan Doğumu Defektleri</t>
  </si>
  <si>
    <t>Olgu sunumları: Protein metabolizması ilişkili hastalıklar</t>
  </si>
  <si>
    <t>Case reports: Diseases related with protein metabolism</t>
  </si>
  <si>
    <t>Laboratory diagnosis of infectious diseases</t>
  </si>
  <si>
    <t>Plasenta ve Fetal Membranlar</t>
  </si>
  <si>
    <t>PRATİK VE TEORİK SINAV</t>
  </si>
  <si>
    <t>PRACTICAL AND THEORETICAL EXAM</t>
  </si>
  <si>
    <t>COMMITTEE 4-  INTRODUCTION TO TISSUE</t>
  </si>
  <si>
    <t>Dr. Egemen Ünal</t>
  </si>
  <si>
    <t>LAB: Epitel Doku ve Apikal Yüzey Farklanmaları</t>
  </si>
  <si>
    <t xml:space="preserve"> Sağlık kuruluşları ve sağlık insan gücü</t>
  </si>
  <si>
    <t>LAB: Epithelial tissue  and Surface Modifications</t>
  </si>
  <si>
    <t>Dr. Ömer H. Yılmaz</t>
  </si>
  <si>
    <t>Kompleks Lipid metabolizması</t>
  </si>
  <si>
    <t xml:space="preserve">Dr. Ömer H. Yılmaz </t>
  </si>
  <si>
    <t xml:space="preserve">Anatomi  </t>
  </si>
  <si>
    <t>Neurocranium</t>
  </si>
  <si>
    <t xml:space="preserve">Apikal ve Lateral Yüzey Farklanmaları  </t>
  </si>
  <si>
    <t>Yağ dokusu biyokimyası</t>
  </si>
  <si>
    <t>Epithelial tissue</t>
  </si>
  <si>
    <t>Bones of the head</t>
  </si>
  <si>
    <t>Biochemistry of adipose tissue</t>
  </si>
  <si>
    <t>Eikozanoidler</t>
  </si>
  <si>
    <t>Public Health</t>
  </si>
  <si>
    <t xml:space="preserve"> Epitel doku</t>
  </si>
  <si>
    <t>Sağlık, hastalık kavramı ve sağlığın belirleyicileri</t>
  </si>
  <si>
    <t xml:space="preserve"> Sağlık Göstergeleri</t>
  </si>
  <si>
    <t>Apical and Lateral surface modifications</t>
  </si>
  <si>
    <t>Health, disease concept and the determinants of health</t>
  </si>
  <si>
    <t>Complex lipid metabolism</t>
  </si>
  <si>
    <t xml:space="preserve"> Dr. Bahar Kartal </t>
  </si>
  <si>
    <t xml:space="preserve">Dr. Enes Gökler </t>
  </si>
  <si>
    <t>Dr. Salih Mollahaliloğlu</t>
  </si>
  <si>
    <t xml:space="preserve"> Halk Sağlığı kavramı</t>
  </si>
  <si>
    <t>The concept of public health</t>
  </si>
  <si>
    <t>Dr. Fahad Ahmed</t>
  </si>
  <si>
    <t>Eicosanoids</t>
  </si>
  <si>
    <t>Dr. Nimetcan Mehmet Yağma</t>
  </si>
  <si>
    <t>Anatomi LAB (Grup A) / Histoloji ve Embriyoloji LAB (Grup B)</t>
  </si>
  <si>
    <t xml:space="preserve"> Neurocranium / Epitel Doku ve Apikal Yüzey Farklanmaları</t>
  </si>
  <si>
    <t>Dr. Kadir Desdicioğlu LAB / Hist. ve Embriy.  Öğr. Üyeleri LAB</t>
  </si>
  <si>
    <t>Anatomi LAB (Grup A) / Histoloji ve Embriyoloji LAB  (Grup B)</t>
  </si>
  <si>
    <t>Anatomi LAB (Grup B) / Histoloji ve Embriyoloji LAB (Grup A)</t>
  </si>
  <si>
    <t>Bağ dokusu biyokimyası</t>
  </si>
  <si>
    <t>Bağ Dokusu</t>
  </si>
  <si>
    <t>Health Indicators</t>
  </si>
  <si>
    <t>Health care facilities and health manpower g</t>
  </si>
  <si>
    <t>Dr.Meltem Özgüner</t>
  </si>
  <si>
    <t>Health care facilities and health manpower</t>
  </si>
  <si>
    <t xml:space="preserve">Dr.Meltem Özgüner </t>
  </si>
  <si>
    <t>Anatomy LAB (Group A) / Histology and Embriology LAB (Group B)</t>
  </si>
  <si>
    <t>Viscerocranium</t>
  </si>
  <si>
    <t>Bones of the head /Epithelial tissue  and Surface Modifications</t>
  </si>
  <si>
    <t>Connective tissue</t>
  </si>
  <si>
    <t>Biochemistry of Connective tissue</t>
  </si>
  <si>
    <t xml:space="preserve"> Dr. Selma Çalışkan LAB / Hist. and Embr. Dept. Members LAB  </t>
  </si>
  <si>
    <t>Anatomy LAB (Group B) / Histology and Embriology LAB (Group A)</t>
  </si>
  <si>
    <t>Bones of the face</t>
  </si>
  <si>
    <t xml:space="preserve"> Dr. Selma Çalışkan</t>
  </si>
  <si>
    <t>Anatomi LAB  (Grup A)/ Histoloji ve EmbrIyoloji LAB (Grup B)</t>
  </si>
  <si>
    <t xml:space="preserve">Anatomi   </t>
  </si>
  <si>
    <t>Anatomy LAB (Group A)/ Histology and Embriology LAB (Group B)</t>
  </si>
  <si>
    <t xml:space="preserve"> LAB Viscerocranium / Bağ Dokusu</t>
  </si>
  <si>
    <t>Üst ekstremite eklemleri</t>
  </si>
  <si>
    <t>Major health problems in Turkey</t>
  </si>
  <si>
    <t>Bones of the face/   Connective tissue</t>
  </si>
  <si>
    <t>Anatomi LAB  (Grup B)/ Histoloji ve EmbrIyoloji LAB (Grup A)</t>
  </si>
  <si>
    <t>Anatomy LAB (Group B)/ Histology and Embriology LAB (Group A)</t>
  </si>
  <si>
    <t xml:space="preserve">  Eklemlere giriş, Cranium ve Temporomandibular Eklem</t>
  </si>
  <si>
    <t>Kas Dokusu</t>
  </si>
  <si>
    <t>Lipoprotein metabolism</t>
  </si>
  <si>
    <t>Dr. Hilal Nakkaş</t>
  </si>
  <si>
    <t xml:space="preserve">Dr. Hilal Nakkaş </t>
  </si>
  <si>
    <t xml:space="preserve">Fizyoloji  </t>
  </si>
  <si>
    <t>Türkiye'de önemli sağlık sorunları</t>
  </si>
  <si>
    <t xml:space="preserve"> Lipoprotein Metabolizması</t>
  </si>
  <si>
    <t>İskelet Kası Fizyolojisi</t>
  </si>
  <si>
    <t xml:space="preserve"> Kolesterol Metabolizması</t>
  </si>
  <si>
    <t>Sceletal muscle physiology</t>
  </si>
  <si>
    <t>Muscle tissue</t>
  </si>
  <si>
    <t>Dr. Dilek Öztaş</t>
  </si>
  <si>
    <t xml:space="preserve"> Dr.Ceylan Bal</t>
  </si>
  <si>
    <t>Joints of the upper extremity</t>
  </si>
  <si>
    <t xml:space="preserve">Dr. Dilek Öztaş </t>
  </si>
  <si>
    <t xml:space="preserve"> Dr. Ceylan Bal </t>
  </si>
  <si>
    <t>Dr.Ceylan Bal</t>
  </si>
  <si>
    <t>Introduction to joint and joints of the head</t>
  </si>
  <si>
    <t>Cholesterol metabolism</t>
  </si>
  <si>
    <t xml:space="preserve">Dr. L.Aydın </t>
  </si>
  <si>
    <t>Sağlık ve beslenme</t>
  </si>
  <si>
    <t>Baş-boyun: Üst ekstremite eklemleri / Kas Dokusu</t>
  </si>
  <si>
    <t>Joints of the upper extremity/ Muscle tissue</t>
  </si>
  <si>
    <t>Joints of the lower extremity</t>
  </si>
  <si>
    <t>LAB: Lipid profile analysis</t>
  </si>
  <si>
    <t xml:space="preserve">Kadın Sağlığı </t>
  </si>
  <si>
    <t xml:space="preserve"> Dr. Dilek Öztaş</t>
  </si>
  <si>
    <t xml:space="preserve"> Dr. F. Meriç Yılmaz, Dr. Ceylan Bal LAB</t>
  </si>
  <si>
    <t>Yaşlı Sağlığı</t>
  </si>
  <si>
    <t xml:space="preserve">Çocuk Sağlığı </t>
  </si>
  <si>
    <t>Egzersizde Kas Fizyolojisi</t>
  </si>
  <si>
    <t>Düz Kas Fizyolojisi</t>
  </si>
  <si>
    <t xml:space="preserve"> Alt ekstremite eklemleri</t>
  </si>
  <si>
    <t>Biochemistry of muscle tissue and exercise</t>
  </si>
  <si>
    <t>Smooth muscle physiology</t>
  </si>
  <si>
    <t>Health and Nutrition</t>
  </si>
  <si>
    <t>Case Reports: Diseases of lipid metabolism</t>
  </si>
  <si>
    <t>Elderly Health</t>
  </si>
  <si>
    <t>Kas ve Egzersiz Biyokimyası</t>
  </si>
  <si>
    <t xml:space="preserve"> LAB: Lipit profili analizi</t>
  </si>
  <si>
    <t xml:space="preserve"> Physiology of exercising muscle</t>
  </si>
  <si>
    <t>Nervous tissue</t>
  </si>
  <si>
    <t xml:space="preserve"> Dr. Fatma Meriç Yılmaz </t>
  </si>
  <si>
    <t>15:30-16:15</t>
  </si>
  <si>
    <t>Olgu sunumları:  Lipit metabolizması hastalıkları</t>
  </si>
  <si>
    <t xml:space="preserve">Women Health    </t>
  </si>
  <si>
    <t>Communicable Disease Control</t>
  </si>
  <si>
    <t>Dr. M. Enes Gökler</t>
  </si>
  <si>
    <t>Child Health</t>
  </si>
  <si>
    <t>RESMİ TATİL</t>
  </si>
  <si>
    <t>PUBLIC HOLIDAY</t>
  </si>
  <si>
    <t>Anatomi LAB (Grup A) / Histoloji ve Embriyoloji LAB (Grup B) :</t>
  </si>
  <si>
    <t xml:space="preserve"> Alt ekstremite eklemleri / Sinir Dokusu</t>
  </si>
  <si>
    <t>Columna vertebralis ve thorax eklemleri</t>
  </si>
  <si>
    <t>Joints of the lower extremity / Nervous tissue</t>
  </si>
  <si>
    <t>Health Promotion</t>
  </si>
  <si>
    <t>Dr. Kadir Desdicioğlu LAB / Histoloji ve Embriyoloji  Öğretim Üyeleri LAB</t>
  </si>
  <si>
    <t xml:space="preserve"> Dr. Selma Çalışkan LAB / Histology and Embriology Dept. Members LAB  </t>
  </si>
  <si>
    <t>İş sağlığı</t>
  </si>
  <si>
    <t>Anatomi LAB (Grup B) / Histoloji ve Embriyoloji LAB (Grup A) :</t>
  </si>
  <si>
    <t xml:space="preserve"> Bulaşıcı Hastalıkların Kontrolü</t>
  </si>
  <si>
    <t>Çevre sağlığı</t>
  </si>
  <si>
    <t>Sağlığın Geliştirilmesi</t>
  </si>
  <si>
    <t xml:space="preserve"> Kan Dokusu ve Hematopoez</t>
  </si>
  <si>
    <t>Joints of vertebral column, ribs and sternum</t>
  </si>
  <si>
    <t>Skin</t>
  </si>
  <si>
    <t>NeuroBiochemistry</t>
  </si>
  <si>
    <t xml:space="preserve">  Dr. Fatma Meriç Yılmaz</t>
  </si>
  <si>
    <t>Histoloji ve Embriyolojiı</t>
  </si>
  <si>
    <t xml:space="preserve"> </t>
  </si>
  <si>
    <t xml:space="preserve"> Sinir Dokusu</t>
  </si>
  <si>
    <t>Deri</t>
  </si>
  <si>
    <t>Sinir biyokimyası</t>
  </si>
  <si>
    <t>Occupational Health</t>
  </si>
  <si>
    <t>Blood tissue and Hematopoesis</t>
  </si>
  <si>
    <t>Enviromental Health</t>
  </si>
  <si>
    <t>LAB: Vertebral column, ribs and sternum / Skin and Blood Tissue</t>
  </si>
  <si>
    <t>Columna vertebralis eklemleri / Deri ve Kan dokusu</t>
  </si>
  <si>
    <t>Dr. M. Cem Bozkurt LAB / Histoloji ve Embriyoloji  Öğretim Üyeleri LAB</t>
  </si>
  <si>
    <t>*İkinci yarıyılda Cuma günleri öğleden sonraki derslerin başlama saati 14:00'dır.</t>
  </si>
  <si>
    <t>*In the second semester, the start of the afternoon classes on Fridays is 14:00.</t>
  </si>
  <si>
    <t>Atatürk İlkeleri ve İnkılab Tarihi</t>
  </si>
  <si>
    <t>Principles of Atatürk and Revolutionary History</t>
  </si>
  <si>
    <t>SALI</t>
  </si>
  <si>
    <t>17:30-19:20</t>
  </si>
  <si>
    <t>Grup A</t>
  </si>
  <si>
    <t>Dr. YaşarBAYTAL</t>
  </si>
  <si>
    <t>Tuesday</t>
  </si>
  <si>
    <t>19:30-21:20</t>
  </si>
  <si>
    <t>Group A</t>
  </si>
  <si>
    <t>ÇARŞAMBA</t>
  </si>
  <si>
    <t>Grup B</t>
  </si>
  <si>
    <t>Wednesday</t>
  </si>
  <si>
    <t>Group B</t>
  </si>
  <si>
    <t>Türk Dili ve Edebiyatı</t>
  </si>
  <si>
    <t>Turkish Language and Literature</t>
  </si>
  <si>
    <t>CUMA</t>
  </si>
  <si>
    <t>15:30-17:15</t>
  </si>
  <si>
    <t>Friday</t>
  </si>
  <si>
    <t>Dr. Selcen YÜKSEL</t>
  </si>
  <si>
    <t>İslam Tıbbı 1</t>
  </si>
  <si>
    <t>İslam Tıbbı 2</t>
  </si>
  <si>
    <t>Dr. İlknur Saliha Çelik</t>
  </si>
  <si>
    <r>
      <t>(ONLİNE</t>
    </r>
    <r>
      <rPr>
        <sz val="10"/>
        <color rgb="FF000000"/>
        <rFont val="Calibri"/>
        <family val="2"/>
        <charset val="162"/>
      </rPr>
      <t>)Osmanlılar Öncesi Anadoluda Tıp</t>
    </r>
  </si>
  <si>
    <r>
      <t>(ONLİNE</t>
    </r>
    <r>
      <rPr>
        <sz val="10"/>
        <color rgb="FF000000"/>
        <rFont val="Calibri"/>
        <family val="2"/>
        <charset val="162"/>
      </rPr>
      <t>)Türkiye'de Modern  Tıp</t>
    </r>
  </si>
  <si>
    <t>Islamic Medicine Part 1</t>
  </si>
  <si>
    <t>Islamic Medicine part III,Ottoman Medicine</t>
  </si>
  <si>
    <t>FREELANCE</t>
  </si>
  <si>
    <t xml:space="preserve"> TATİL</t>
  </si>
  <si>
    <t>Dr. Mesut AKYOL</t>
  </si>
  <si>
    <t>Dr Ender ŞİMŞEK</t>
  </si>
  <si>
    <t>Dr. Bahar KARTAL</t>
  </si>
  <si>
    <t>Dr. Salim NEŞELİOĞLU</t>
  </si>
  <si>
    <t>Dr. Hilal GÖKTÜRK</t>
  </si>
  <si>
    <t>Dr. Emin Emre Kurt</t>
  </si>
</sst>
</file>

<file path=xl/styles.xml><?xml version="1.0" encoding="utf-8"?>
<styleSheet xmlns="http://schemas.openxmlformats.org/spreadsheetml/2006/main">
  <numFmts count="2">
    <numFmt numFmtId="164" formatCode="d\ mmm\ yyyy;@"/>
    <numFmt numFmtId="165" formatCode="d\ mmmm\ yyyy;@"/>
  </numFmts>
  <fonts count="34">
    <font>
      <sz val="11"/>
      <color rgb="FF000000"/>
      <name val="Calibri"/>
      <family val="2"/>
      <charset val="162"/>
    </font>
    <font>
      <sz val="11"/>
      <color rgb="FF000000"/>
      <name val="Calibri"/>
      <family val="2"/>
      <charset val="1"/>
    </font>
    <font>
      <sz val="12"/>
      <color rgb="FF000000"/>
      <name val="Calibri"/>
      <family val="2"/>
      <charset val="162"/>
    </font>
    <font>
      <b/>
      <sz val="12"/>
      <color rgb="FF000000"/>
      <name val="Calibri"/>
      <family val="2"/>
      <charset val="162"/>
    </font>
    <font>
      <b/>
      <sz val="10"/>
      <name val="Arial Tur"/>
      <charset val="162"/>
    </font>
    <font>
      <sz val="9"/>
      <color rgb="FF222222"/>
      <name val="Arial"/>
      <family val="2"/>
      <charset val="162"/>
    </font>
    <font>
      <sz val="10"/>
      <name val="Calibri"/>
      <family val="2"/>
      <charset val="162"/>
    </font>
    <font>
      <sz val="12"/>
      <name val="Calibri"/>
      <family val="2"/>
      <charset val="162"/>
    </font>
    <font>
      <sz val="11"/>
      <name val="Calibri"/>
      <family val="2"/>
      <charset val="162"/>
    </font>
    <font>
      <sz val="10"/>
      <color rgb="FF000000"/>
      <name val="Calibri"/>
      <family val="2"/>
      <charset val="162"/>
    </font>
    <font>
      <sz val="10"/>
      <name val="Arial"/>
      <family val="2"/>
      <charset val="162"/>
    </font>
    <font>
      <sz val="10"/>
      <color rgb="FF000000"/>
      <name val="Arial"/>
      <family val="2"/>
      <charset val="162"/>
    </font>
    <font>
      <b/>
      <sz val="14"/>
      <color rgb="FF000000"/>
      <name val="Calibri"/>
      <family val="2"/>
      <charset val="162"/>
    </font>
    <font>
      <sz val="36"/>
      <color rgb="FF000000"/>
      <name val="Calibri"/>
      <family val="2"/>
      <charset val="1"/>
    </font>
    <font>
      <sz val="16"/>
      <color rgb="FF000000"/>
      <name val="Calibri"/>
      <family val="2"/>
      <charset val="1"/>
    </font>
    <font>
      <sz val="28"/>
      <color rgb="FF000000"/>
      <name val="Calibri"/>
      <family val="2"/>
      <charset val="1"/>
    </font>
    <font>
      <b/>
      <sz val="10"/>
      <color rgb="FF000000"/>
      <name val="Calibri"/>
      <family val="2"/>
      <charset val="1"/>
    </font>
    <font>
      <b/>
      <sz val="10"/>
      <name val="Calibri"/>
      <family val="2"/>
      <charset val="1"/>
    </font>
    <font>
      <sz val="36"/>
      <name val="Calibri"/>
      <family val="2"/>
      <charset val="1"/>
    </font>
    <font>
      <sz val="20"/>
      <color rgb="FF000000"/>
      <name val="Calibri"/>
      <family val="2"/>
      <charset val="1"/>
    </font>
    <font>
      <sz val="10"/>
      <color rgb="FF000000"/>
      <name val="Calibri"/>
      <family val="2"/>
      <charset val="1"/>
    </font>
    <font>
      <b/>
      <sz val="10"/>
      <color rgb="FFFF0000"/>
      <name val="Calibri"/>
      <family val="2"/>
      <charset val="162"/>
    </font>
    <font>
      <sz val="10"/>
      <color rgb="FFFF0000"/>
      <name val="Calibri"/>
      <family val="2"/>
      <charset val="162"/>
    </font>
    <font>
      <sz val="10"/>
      <color rgb="FF111111"/>
      <name val="Calibri"/>
      <family val="2"/>
      <charset val="1"/>
    </font>
    <font>
      <sz val="10"/>
      <color rgb="FF1C1C1C"/>
      <name val="Calibri"/>
      <family val="2"/>
      <charset val="1"/>
    </font>
    <font>
      <sz val="10"/>
      <color rgb="FF000000"/>
      <name val="Cambria"/>
      <family val="1"/>
      <charset val="162"/>
    </font>
    <font>
      <sz val="8"/>
      <color rgb="FF1C1C1C"/>
      <name val="Calibri"/>
      <family val="2"/>
      <charset val="162"/>
    </font>
    <font>
      <sz val="24"/>
      <color rgb="FF000000"/>
      <name val="Calibri"/>
      <family val="2"/>
      <charset val="1"/>
    </font>
    <font>
      <b/>
      <u/>
      <sz val="10"/>
      <color rgb="FFFF0000"/>
      <name val="Calibri"/>
      <family val="2"/>
      <charset val="162"/>
    </font>
    <font>
      <b/>
      <sz val="20"/>
      <color rgb="FF000000"/>
      <name val="Calibri"/>
      <family val="2"/>
      <charset val="1"/>
    </font>
    <font>
      <b/>
      <sz val="18"/>
      <color rgb="FF000000"/>
      <name val="Calibri"/>
      <family val="2"/>
      <charset val="1"/>
    </font>
    <font>
      <b/>
      <sz val="11"/>
      <color rgb="FF000000"/>
      <name val="Times New Roman"/>
      <family val="1"/>
      <charset val="1"/>
    </font>
    <font>
      <b/>
      <sz val="12"/>
      <color rgb="FF000000"/>
      <name val="Times New Roman"/>
      <family val="1"/>
      <charset val="1"/>
    </font>
    <font>
      <b/>
      <sz val="12"/>
      <color rgb="FF222222"/>
      <name val="Times New Roman"/>
      <family val="1"/>
      <charset val="1"/>
    </font>
  </fonts>
  <fills count="41">
    <fill>
      <patternFill patternType="none"/>
    </fill>
    <fill>
      <patternFill patternType="gray125"/>
    </fill>
    <fill>
      <patternFill patternType="solid">
        <fgColor rgb="FFFFFFCC"/>
        <bgColor rgb="FFFFF2CC"/>
      </patternFill>
    </fill>
    <fill>
      <patternFill patternType="solid">
        <fgColor rgb="FFFFFF66"/>
        <bgColor rgb="FFFFFFA3"/>
      </patternFill>
    </fill>
    <fill>
      <patternFill patternType="solid">
        <fgColor rgb="FFA9D18E"/>
        <bgColor rgb="FFB0D396"/>
      </patternFill>
    </fill>
    <fill>
      <patternFill patternType="solid">
        <fgColor rgb="FFD9D9D9"/>
        <bgColor rgb="FFD6D9E0"/>
      </patternFill>
    </fill>
    <fill>
      <patternFill patternType="solid">
        <fgColor rgb="FFFFCCCC"/>
        <bgColor rgb="FFFFCCC9"/>
      </patternFill>
    </fill>
    <fill>
      <patternFill patternType="solid">
        <fgColor rgb="FFCCFFFF"/>
        <bgColor rgb="FFCCFFFE"/>
      </patternFill>
    </fill>
    <fill>
      <patternFill patternType="darkGray">
        <fgColor rgb="FF91FCEC"/>
        <bgColor rgb="FF66FF99"/>
      </patternFill>
    </fill>
    <fill>
      <patternFill patternType="solid">
        <fgColor rgb="FF66FF99"/>
        <bgColor rgb="FF91FCEC"/>
      </patternFill>
    </fill>
    <fill>
      <patternFill patternType="solid">
        <fgColor rgb="FFF4AF84"/>
        <bgColor rgb="FFFAC090"/>
      </patternFill>
    </fill>
    <fill>
      <patternFill patternType="solid">
        <fgColor rgb="FFFF9966"/>
        <bgColor rgb="FFF4AF84"/>
      </patternFill>
    </fill>
    <fill>
      <patternFill patternType="solid">
        <fgColor rgb="FF9DC3E6"/>
        <bgColor rgb="FF9DC5F1"/>
      </patternFill>
    </fill>
    <fill>
      <patternFill patternType="solid">
        <fgColor rgb="FF92D050"/>
        <bgColor rgb="FFA9D18E"/>
      </patternFill>
    </fill>
    <fill>
      <patternFill patternType="solid">
        <fgColor rgb="FFFFB7FF"/>
        <bgColor rgb="FFFFC7CE"/>
      </patternFill>
    </fill>
    <fill>
      <patternFill patternType="solid">
        <fgColor rgb="FF33CCFF"/>
        <bgColor rgb="FF33CCCC"/>
      </patternFill>
    </fill>
    <fill>
      <patternFill patternType="solid">
        <fgColor rgb="FFFF7C80"/>
        <bgColor rgb="FFFE7F8C"/>
      </patternFill>
    </fill>
    <fill>
      <patternFill patternType="solid">
        <fgColor rgb="FFC4A7FE"/>
        <bgColor rgb="FFCC99FF"/>
      </patternFill>
    </fill>
    <fill>
      <patternFill patternType="solid">
        <fgColor rgb="FF33CCCC"/>
        <bgColor rgb="FF33CCFF"/>
      </patternFill>
    </fill>
    <fill>
      <patternFill patternType="solid">
        <fgColor rgb="FFFFD966"/>
        <bgColor rgb="FFFFE699"/>
      </patternFill>
    </fill>
    <fill>
      <patternFill patternType="solid">
        <fgColor rgb="FFFFF2CC"/>
        <bgColor rgb="FFFFF1CF"/>
      </patternFill>
    </fill>
    <fill>
      <patternFill patternType="solid">
        <fgColor rgb="FFF8CBAD"/>
        <bgColor rgb="FFFFCC99"/>
      </patternFill>
    </fill>
    <fill>
      <patternFill patternType="solid">
        <fgColor rgb="FFFFE699"/>
        <bgColor rgb="FFFFF2CC"/>
      </patternFill>
    </fill>
    <fill>
      <patternFill patternType="solid">
        <fgColor rgb="FFFFF1CF"/>
        <bgColor rgb="FFFFF2CC"/>
      </patternFill>
    </fill>
    <fill>
      <patternFill patternType="solid">
        <fgColor rgb="FFFFFFFF"/>
        <bgColor rgb="FFFFFFCC"/>
      </patternFill>
    </fill>
    <fill>
      <patternFill patternType="solid">
        <fgColor rgb="FFD3D6DC"/>
        <bgColor rgb="FFD6D9E0"/>
      </patternFill>
    </fill>
    <fill>
      <patternFill patternType="solid">
        <fgColor rgb="FF9DC5F1"/>
        <bgColor rgb="FF9DC3E6"/>
      </patternFill>
    </fill>
    <fill>
      <patternFill patternType="solid">
        <fgColor rgb="FF807F80"/>
        <bgColor rgb="FFC25E5E"/>
      </patternFill>
    </fill>
    <fill>
      <patternFill patternType="solid">
        <fgColor rgb="FFFFFF00"/>
        <bgColor rgb="FFFFFF66"/>
      </patternFill>
    </fill>
    <fill>
      <patternFill patternType="solid">
        <fgColor rgb="FF00B0F0"/>
        <bgColor rgb="FF00A6A8"/>
      </patternFill>
    </fill>
    <fill>
      <patternFill patternType="solid">
        <fgColor rgb="FFB9CDE5"/>
        <bgColor rgb="FFCFCDD3"/>
      </patternFill>
    </fill>
    <fill>
      <patternFill patternType="solid">
        <fgColor rgb="FF91FCEC"/>
        <bgColor rgb="FFCCFFFE"/>
      </patternFill>
    </fill>
    <fill>
      <patternFill patternType="solid">
        <fgColor rgb="FF00A6A8"/>
        <bgColor rgb="FF009999"/>
      </patternFill>
    </fill>
    <fill>
      <patternFill patternType="solid">
        <fgColor rgb="FFCCFFFE"/>
        <bgColor rgb="FFCCFFFF"/>
      </patternFill>
    </fill>
    <fill>
      <patternFill patternType="solid">
        <fgColor rgb="FFCFCDD3"/>
        <bgColor rgb="FFD3D6DC"/>
      </patternFill>
    </fill>
    <fill>
      <patternFill patternType="solid">
        <fgColor rgb="FFFE7F8C"/>
        <bgColor rgb="FFFF7C80"/>
      </patternFill>
    </fill>
    <fill>
      <patternFill patternType="solid">
        <fgColor rgb="FFFFCCC9"/>
        <bgColor rgb="FFFFCCCC"/>
      </patternFill>
    </fill>
    <fill>
      <patternFill patternType="solid">
        <fgColor rgb="FFB0D396"/>
        <bgColor rgb="FFB1D398"/>
      </patternFill>
    </fill>
    <fill>
      <patternFill patternType="solid">
        <fgColor rgb="FFB1D398"/>
        <bgColor rgb="FFB0D396"/>
      </patternFill>
    </fill>
    <fill>
      <patternFill patternType="solid">
        <fgColor rgb="FFFFFFA3"/>
        <bgColor rgb="FFFFFFCC"/>
      </patternFill>
    </fill>
    <fill>
      <patternFill patternType="solid">
        <fgColor rgb="FFD6D9E0"/>
        <bgColor rgb="FFD9D9D9"/>
      </patternFill>
    </fill>
  </fills>
  <borders count="32">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s>
  <cellStyleXfs count="2">
    <xf numFmtId="0" fontId="0" fillId="0" borderId="0"/>
    <xf numFmtId="0" fontId="1" fillId="0" borderId="0"/>
  </cellStyleXfs>
  <cellXfs count="349">
    <xf numFmtId="0" fontId="0" fillId="0" borderId="0" xfId="0"/>
    <xf numFmtId="0" fontId="2" fillId="0" borderId="0" xfId="0" applyFont="1" applyAlignment="1">
      <alignment vertical="center"/>
    </xf>
    <xf numFmtId="0" fontId="2" fillId="0" borderId="0" xfId="0" applyFont="1" applyAlignment="1">
      <alignment horizontal="center"/>
    </xf>
    <xf numFmtId="0" fontId="2" fillId="0" borderId="0" xfId="0" applyFont="1" applyAlignment="1">
      <alignment horizontal="center" vertical="center"/>
    </xf>
    <xf numFmtId="0" fontId="2" fillId="0" borderId="0" xfId="0" applyFont="1"/>
    <xf numFmtId="0" fontId="3"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4" fillId="0" borderId="2" xfId="0" applyFont="1" applyBorder="1" applyAlignment="1">
      <alignment horizontal="center"/>
    </xf>
    <xf numFmtId="164" fontId="5" fillId="0" borderId="3" xfId="0" applyNumberFormat="1" applyFont="1" applyBorder="1" applyAlignment="1">
      <alignment horizontal="center" vertical="center"/>
    </xf>
    <xf numFmtId="0" fontId="0" fillId="0" borderId="4" xfId="0" applyBorder="1"/>
    <xf numFmtId="0" fontId="0" fillId="0" borderId="5" xfId="0" applyFont="1" applyBorder="1" applyAlignment="1"/>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6" fillId="2" borderId="8" xfId="0" applyFont="1" applyFill="1" applyBorder="1" applyAlignment="1">
      <alignment horizontal="left"/>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7" fillId="0" borderId="1" xfId="0" applyFont="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xf>
    <xf numFmtId="0" fontId="6" fillId="3" borderId="8" xfId="0" applyFont="1" applyFill="1" applyBorder="1" applyAlignment="1">
      <alignment horizontal="left"/>
    </xf>
    <xf numFmtId="0" fontId="6" fillId="4" borderId="8" xfId="0" applyFont="1" applyFill="1" applyBorder="1" applyAlignment="1">
      <alignment horizontal="left"/>
    </xf>
    <xf numFmtId="0" fontId="6" fillId="5" borderId="8" xfId="0" applyFont="1" applyFill="1" applyBorder="1" applyAlignment="1">
      <alignment horizontal="left" vertical="top"/>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9" fillId="6" borderId="8" xfId="0" applyFont="1" applyFill="1" applyBorder="1" applyAlignment="1">
      <alignment horizontal="left" vertical="center" wrapText="1"/>
    </xf>
    <xf numFmtId="0" fontId="9" fillId="7" borderId="8" xfId="0" applyFont="1" applyFill="1" applyBorder="1" applyAlignment="1">
      <alignment horizontal="left" vertical="center" wrapText="1"/>
    </xf>
    <xf numFmtId="0" fontId="6" fillId="8" borderId="8" xfId="0" applyFont="1" applyFill="1" applyBorder="1" applyAlignment="1">
      <alignment horizontal="left" vertical="center" wrapText="1"/>
    </xf>
    <xf numFmtId="0" fontId="9" fillId="9" borderId="8" xfId="0" applyFont="1" applyFill="1" applyBorder="1" applyAlignment="1">
      <alignment horizontal="left"/>
    </xf>
    <xf numFmtId="0" fontId="6" fillId="10" borderId="8" xfId="0" applyFont="1" applyFill="1" applyBorder="1" applyAlignment="1">
      <alignment horizontal="left" vertical="center" wrapText="1"/>
    </xf>
    <xf numFmtId="0" fontId="9" fillId="11" borderId="8" xfId="0" applyFont="1" applyFill="1" applyBorder="1" applyAlignment="1">
      <alignment horizontal="left" vertical="center" wrapText="1"/>
    </xf>
    <xf numFmtId="0" fontId="9" fillId="12" borderId="8" xfId="0" applyFont="1" applyFill="1" applyBorder="1" applyAlignment="1">
      <alignment horizontal="left" vertical="center"/>
    </xf>
    <xf numFmtId="0" fontId="9" fillId="13" borderId="8" xfId="0" applyFont="1" applyFill="1" applyBorder="1" applyAlignment="1">
      <alignment horizontal="left"/>
    </xf>
    <xf numFmtId="0" fontId="9" fillId="14" borderId="8" xfId="0" applyFont="1" applyFill="1" applyBorder="1" applyAlignment="1">
      <alignment horizontal="left" vertical="center" wrapText="1"/>
    </xf>
    <xf numFmtId="0" fontId="6" fillId="15" borderId="8" xfId="0" applyFont="1" applyFill="1" applyBorder="1" applyAlignment="1">
      <alignment horizontal="left"/>
    </xf>
    <xf numFmtId="0" fontId="9" fillId="16" borderId="8" xfId="0" applyFont="1" applyFill="1" applyBorder="1" applyAlignment="1">
      <alignment horizontal="left" vertical="center" wrapText="1"/>
    </xf>
    <xf numFmtId="0" fontId="9" fillId="17" borderId="8" xfId="0" applyFont="1" applyFill="1" applyBorder="1" applyAlignment="1">
      <alignment horizontal="left" vertical="center" wrapText="1"/>
    </xf>
    <xf numFmtId="0" fontId="9" fillId="18" borderId="8" xfId="0" applyFont="1" applyFill="1" applyBorder="1" applyAlignment="1">
      <alignment horizontal="left"/>
    </xf>
    <xf numFmtId="0" fontId="9" fillId="19" borderId="8" xfId="0" applyFont="1" applyFill="1" applyBorder="1" applyAlignment="1">
      <alignment horizontal="left"/>
    </xf>
    <xf numFmtId="0" fontId="9" fillId="20" borderId="11" xfId="0" applyFont="1" applyFill="1" applyBorder="1" applyAlignment="1">
      <alignment horizontal="left"/>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0" xfId="0" applyFont="1" applyAlignment="1"/>
    <xf numFmtId="0" fontId="0" fillId="0" borderId="0" xfId="0" applyAlignment="1">
      <alignment horizontal="center" vertical="center"/>
    </xf>
    <xf numFmtId="0" fontId="10" fillId="21" borderId="2" xfId="0" applyFont="1" applyFill="1" applyBorder="1" applyAlignment="1">
      <alignment horizontal="left"/>
    </xf>
    <xf numFmtId="0" fontId="10" fillId="21" borderId="3" xfId="0" applyFont="1" applyFill="1" applyBorder="1" applyAlignment="1">
      <alignment horizontal="center" vertical="center"/>
    </xf>
    <xf numFmtId="0" fontId="10" fillId="21" borderId="4" xfId="0" applyFont="1" applyFill="1" applyBorder="1" applyAlignment="1">
      <alignment horizontal="center" vertical="center"/>
    </xf>
    <xf numFmtId="0" fontId="11" fillId="21" borderId="8" xfId="0" applyFont="1" applyFill="1" applyBorder="1" applyAlignment="1">
      <alignment horizontal="left"/>
    </xf>
    <xf numFmtId="0" fontId="10" fillId="21" borderId="1" xfId="0" applyFont="1" applyFill="1" applyBorder="1" applyAlignment="1">
      <alignment horizontal="center" vertical="center"/>
    </xf>
    <xf numFmtId="0" fontId="10" fillId="21" borderId="10" xfId="0" applyFont="1" applyFill="1" applyBorder="1" applyAlignment="1">
      <alignment horizontal="center" vertical="center"/>
    </xf>
    <xf numFmtId="0" fontId="10" fillId="21" borderId="11" xfId="0" applyFont="1" applyFill="1" applyBorder="1" applyAlignment="1">
      <alignment horizontal="left"/>
    </xf>
    <xf numFmtId="0" fontId="10" fillId="21" borderId="13" xfId="0" applyFont="1" applyFill="1" applyBorder="1" applyAlignment="1">
      <alignment horizontal="center" vertical="center"/>
    </xf>
    <xf numFmtId="0" fontId="10" fillId="21" borderId="14" xfId="0" applyFont="1" applyFill="1" applyBorder="1" applyAlignment="1">
      <alignment horizontal="center" vertical="center"/>
    </xf>
    <xf numFmtId="0" fontId="11" fillId="22" borderId="15" xfId="0" applyFont="1" applyFill="1" applyBorder="1" applyAlignment="1">
      <alignment horizontal="left"/>
    </xf>
    <xf numFmtId="0" fontId="0" fillId="22" borderId="16" xfId="0" applyFill="1" applyBorder="1" applyAlignment="1">
      <alignment horizontal="center" vertical="center"/>
    </xf>
    <xf numFmtId="0" fontId="7" fillId="0" borderId="0"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12" fillId="0" borderId="1" xfId="0" applyFont="1" applyBorder="1" applyAlignment="1">
      <alignment horizontal="center" vertical="center"/>
    </xf>
    <xf numFmtId="0" fontId="3" fillId="0" borderId="0" xfId="0" applyFont="1" applyAlignment="1">
      <alignment horizontal="center"/>
    </xf>
    <xf numFmtId="0" fontId="0" fillId="0" borderId="0" xfId="1" applyFont="1" applyBorder="1" applyAlignment="1" applyProtection="1">
      <alignment horizontal="center" vertical="center"/>
    </xf>
    <xf numFmtId="0" fontId="9" fillId="0" borderId="0" xfId="0" applyFont="1" applyAlignment="1">
      <alignment horizontal="center" vertical="center"/>
    </xf>
    <xf numFmtId="0" fontId="13" fillId="0" borderId="0" xfId="1" applyFont="1" applyAlignment="1">
      <alignment vertical="top"/>
    </xf>
    <xf numFmtId="0" fontId="13" fillId="0" borderId="0" xfId="1" applyFont="1"/>
    <xf numFmtId="0" fontId="14" fillId="0" borderId="0" xfId="1" applyFont="1" applyBorder="1" applyAlignment="1" applyProtection="1">
      <alignment horizontal="center" vertical="center"/>
    </xf>
    <xf numFmtId="0" fontId="14" fillId="0" borderId="0" xfId="0" applyFont="1" applyAlignment="1">
      <alignment horizontal="center" vertical="center"/>
    </xf>
    <xf numFmtId="0" fontId="14" fillId="0" borderId="0" xfId="1" applyFont="1" applyAlignment="1">
      <alignment vertical="center"/>
    </xf>
    <xf numFmtId="0" fontId="15" fillId="19" borderId="20" xfId="1" applyFont="1" applyFill="1" applyBorder="1" applyAlignment="1" applyProtection="1">
      <alignment horizontal="center" vertical="center"/>
    </xf>
    <xf numFmtId="0" fontId="15" fillId="0" borderId="0" xfId="1" applyFont="1" applyBorder="1" applyAlignment="1" applyProtection="1">
      <alignment horizontal="center" vertical="center"/>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0" xfId="0" applyFont="1" applyBorder="1" applyAlignment="1">
      <alignment horizontal="right" vertical="center" wrapText="1"/>
    </xf>
    <xf numFmtId="0" fontId="16" fillId="0" borderId="0" xfId="0" applyFont="1" applyBorder="1" applyAlignment="1">
      <alignment horizontal="left" vertical="center" wrapText="1"/>
    </xf>
    <xf numFmtId="0" fontId="9" fillId="0" borderId="0"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2" xfId="0" applyFont="1" applyBorder="1" applyAlignment="1">
      <alignment vertical="center" wrapText="1"/>
    </xf>
    <xf numFmtId="0" fontId="16" fillId="0" borderId="0" xfId="0" applyFont="1" applyBorder="1" applyAlignment="1">
      <alignment vertical="center" wrapText="1"/>
    </xf>
    <xf numFmtId="0" fontId="16" fillId="0" borderId="23" xfId="0" applyFont="1" applyBorder="1" applyAlignment="1">
      <alignment vertical="center" wrapText="1"/>
    </xf>
    <xf numFmtId="164" fontId="6" fillId="0" borderId="1" xfId="0" applyNumberFormat="1" applyFont="1" applyBorder="1" applyAlignment="1">
      <alignment horizontal="center" vertical="center" wrapText="1"/>
    </xf>
    <xf numFmtId="165" fontId="17" fillId="0" borderId="1" xfId="0" applyNumberFormat="1" applyFont="1" applyBorder="1" applyAlignment="1">
      <alignment horizontal="center" vertical="center" wrapText="1"/>
    </xf>
    <xf numFmtId="0" fontId="18" fillId="0" borderId="0" xfId="0" applyFont="1" applyAlignment="1"/>
    <xf numFmtId="0" fontId="16" fillId="0" borderId="6"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6" xfId="0" applyFont="1" applyBorder="1" applyAlignment="1">
      <alignment horizontal="center" vertical="center" wrapText="1"/>
    </xf>
    <xf numFmtId="0" fontId="16" fillId="0" borderId="1"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0" xfId="0" applyFont="1" applyBorder="1" applyAlignment="1">
      <alignment horizontal="center" vertical="center"/>
    </xf>
    <xf numFmtId="0" fontId="16" fillId="0" borderId="25" xfId="0" applyFont="1" applyBorder="1" applyAlignment="1">
      <alignment vertical="center" wrapText="1"/>
    </xf>
    <xf numFmtId="0" fontId="16" fillId="0" borderId="26" xfId="0" applyFont="1" applyBorder="1" applyAlignment="1">
      <alignment vertical="center" wrapText="1"/>
    </xf>
    <xf numFmtId="0" fontId="16" fillId="0" borderId="27" xfId="0" applyFont="1" applyBorder="1" applyAlignment="1">
      <alignment vertical="center" wrapText="1"/>
    </xf>
    <xf numFmtId="0" fontId="13" fillId="0" borderId="0" xfId="1" applyFont="1" applyAlignment="1"/>
    <xf numFmtId="0" fontId="16" fillId="0" borderId="28" xfId="1" applyFont="1" applyBorder="1" applyAlignment="1">
      <alignment horizontal="center" vertical="center" wrapText="1"/>
    </xf>
    <xf numFmtId="0" fontId="20" fillId="0" borderId="0" xfId="1" applyFont="1" applyBorder="1" applyAlignment="1">
      <alignment horizontal="center" vertical="center" wrapText="1"/>
    </xf>
    <xf numFmtId="0" fontId="20" fillId="0" borderId="26" xfId="1" applyFont="1" applyBorder="1" applyAlignment="1">
      <alignment horizontal="center" vertical="center" wrapText="1"/>
    </xf>
    <xf numFmtId="0" fontId="20" fillId="19" borderId="22" xfId="1" applyFont="1" applyFill="1" applyBorder="1" applyAlignment="1">
      <alignment horizontal="center" vertical="center" wrapText="1"/>
    </xf>
    <xf numFmtId="0" fontId="9" fillId="15" borderId="21" xfId="0" applyFont="1" applyFill="1" applyBorder="1" applyAlignment="1">
      <alignment horizontal="center" vertical="center" wrapText="1"/>
    </xf>
    <xf numFmtId="0" fontId="9" fillId="25" borderId="21" xfId="0" applyFont="1" applyFill="1" applyBorder="1" applyAlignment="1">
      <alignment horizontal="center" vertical="center" wrapText="1"/>
    </xf>
    <xf numFmtId="0" fontId="20" fillId="13" borderId="24" xfId="1" applyFont="1" applyFill="1" applyBorder="1" applyAlignment="1">
      <alignment horizontal="center" vertical="center" wrapText="1"/>
    </xf>
    <xf numFmtId="0" fontId="20" fillId="23" borderId="23" xfId="1" applyFont="1" applyFill="1" applyBorder="1" applyAlignment="1">
      <alignment horizontal="center" vertical="center" wrapText="1"/>
    </xf>
    <xf numFmtId="0" fontId="9" fillId="15" borderId="24" xfId="0" applyFont="1" applyFill="1" applyBorder="1" applyAlignment="1">
      <alignment horizontal="center" vertical="center" wrapText="1"/>
    </xf>
    <xf numFmtId="0" fontId="9" fillId="25" borderId="24" xfId="0" applyFont="1" applyFill="1" applyBorder="1" applyAlignment="1">
      <alignment horizontal="center" vertical="center" wrapText="1"/>
    </xf>
    <xf numFmtId="0" fontId="20" fillId="19" borderId="25" xfId="1" applyFont="1" applyFill="1" applyBorder="1" applyAlignment="1">
      <alignment horizontal="center" vertical="center" wrapText="1"/>
    </xf>
    <xf numFmtId="0" fontId="20" fillId="13" borderId="27" xfId="1" applyFont="1" applyFill="1" applyBorder="1" applyAlignment="1">
      <alignment horizontal="center" vertical="center" wrapText="1"/>
    </xf>
    <xf numFmtId="0" fontId="20" fillId="23" borderId="27" xfId="1" applyFont="1" applyFill="1" applyBorder="1" applyAlignment="1">
      <alignment horizontal="center" vertical="center" wrapText="1"/>
    </xf>
    <xf numFmtId="0" fontId="9" fillId="15" borderId="6" xfId="0" applyFont="1" applyFill="1" applyBorder="1" applyAlignment="1">
      <alignment horizontal="center" vertical="center" wrapText="1"/>
    </xf>
    <xf numFmtId="0" fontId="9" fillId="25" borderId="6" xfId="0" applyFont="1" applyFill="1" applyBorder="1" applyAlignment="1">
      <alignment horizontal="center" vertical="center" wrapText="1"/>
    </xf>
    <xf numFmtId="0" fontId="16" fillId="0" borderId="1" xfId="1" applyFont="1" applyBorder="1" applyAlignment="1">
      <alignment horizontal="center" vertical="center" wrapText="1"/>
    </xf>
    <xf numFmtId="0" fontId="20" fillId="26" borderId="21" xfId="1" applyFont="1" applyFill="1" applyBorder="1" applyAlignment="1">
      <alignment horizontal="center" vertical="center" wrapText="1"/>
    </xf>
    <xf numFmtId="0" fontId="21" fillId="18" borderId="21" xfId="0" applyFont="1" applyFill="1" applyBorder="1" applyAlignment="1">
      <alignment horizontal="center" vertical="center" wrapText="1"/>
    </xf>
    <xf numFmtId="0" fontId="9" fillId="23" borderId="24" xfId="0" applyFont="1" applyFill="1" applyBorder="1" applyAlignment="1">
      <alignment horizontal="center" vertical="center" wrapText="1"/>
    </xf>
    <xf numFmtId="0" fontId="20" fillId="26" borderId="24" xfId="1" applyFont="1" applyFill="1" applyBorder="1" applyAlignment="1">
      <alignment horizontal="center" vertical="center" wrapText="1"/>
    </xf>
    <xf numFmtId="0" fontId="9" fillId="18" borderId="24" xfId="0" applyFont="1" applyFill="1" applyBorder="1" applyAlignment="1">
      <alignment horizontal="center" vertical="center" wrapText="1"/>
    </xf>
    <xf numFmtId="0" fontId="20" fillId="26" borderId="6" xfId="1" applyFont="1" applyFill="1" applyBorder="1" applyAlignment="1">
      <alignment horizontal="center" vertical="center" wrapText="1"/>
    </xf>
    <xf numFmtId="0" fontId="9" fillId="18" borderId="6" xfId="0" applyFont="1" applyFill="1" applyBorder="1" applyAlignment="1">
      <alignment horizontal="center" vertical="center" wrapText="1"/>
    </xf>
    <xf numFmtId="0" fontId="9" fillId="23" borderId="6" xfId="0" applyFont="1" applyFill="1" applyBorder="1" applyAlignment="1">
      <alignment horizontal="center" vertical="center" wrapText="1"/>
    </xf>
    <xf numFmtId="0" fontId="22" fillId="28" borderId="21" xfId="1" applyFont="1" applyFill="1" applyBorder="1" applyAlignment="1">
      <alignment horizontal="center" vertical="center" wrapText="1"/>
    </xf>
    <xf numFmtId="0" fontId="22" fillId="29" borderId="21" xfId="1" applyFont="1" applyFill="1" applyBorder="1" applyAlignment="1">
      <alignment horizontal="center" vertical="center" wrapText="1"/>
    </xf>
    <xf numFmtId="0" fontId="21" fillId="13" borderId="21" xfId="1" applyFont="1" applyFill="1" applyBorder="1" applyAlignment="1">
      <alignment horizontal="center" vertical="center" wrapText="1"/>
    </xf>
    <xf numFmtId="0" fontId="21" fillId="25" borderId="21" xfId="0" applyFont="1" applyFill="1" applyBorder="1" applyAlignment="1">
      <alignment horizontal="center" vertical="center" wrapText="1"/>
    </xf>
    <xf numFmtId="0" fontId="21" fillId="19" borderId="21" xfId="0" applyFont="1" applyFill="1" applyBorder="1" applyAlignment="1">
      <alignment horizontal="center" vertical="center" wrapText="1"/>
    </xf>
    <xf numFmtId="0" fontId="9" fillId="23" borderId="21" xfId="0" applyFont="1" applyFill="1" applyBorder="1" applyAlignment="1">
      <alignment horizontal="center" vertical="center" wrapText="1"/>
    </xf>
    <xf numFmtId="0" fontId="20" fillId="28" borderId="24" xfId="1" applyFont="1" applyFill="1" applyBorder="1" applyAlignment="1">
      <alignment horizontal="center" vertical="center" wrapText="1"/>
    </xf>
    <xf numFmtId="0" fontId="20" fillId="29" borderId="24" xfId="1" applyFont="1" applyFill="1" applyBorder="1" applyAlignment="1">
      <alignment horizontal="center" vertical="center" wrapText="1"/>
    </xf>
    <xf numFmtId="0" fontId="20" fillId="30" borderId="24" xfId="1" applyFont="1" applyFill="1" applyBorder="1" applyAlignment="1">
      <alignment horizontal="center" vertical="center" wrapText="1"/>
    </xf>
    <xf numFmtId="0" fontId="9" fillId="19" borderId="24" xfId="0" applyFont="1" applyFill="1" applyBorder="1" applyAlignment="1">
      <alignment horizontal="center" vertical="center" wrapText="1"/>
    </xf>
    <xf numFmtId="0" fontId="20" fillId="28" borderId="6" xfId="1" applyFont="1" applyFill="1" applyBorder="1" applyAlignment="1">
      <alignment horizontal="center" vertical="center" wrapText="1"/>
    </xf>
    <xf numFmtId="0" fontId="20" fillId="29" borderId="6" xfId="1" applyFont="1" applyFill="1" applyBorder="1" applyAlignment="1">
      <alignment horizontal="center" vertical="center" wrapText="1"/>
    </xf>
    <xf numFmtId="0" fontId="20" fillId="30" borderId="6" xfId="1" applyFont="1" applyFill="1" applyBorder="1" applyAlignment="1">
      <alignment horizontal="center" vertical="center" wrapText="1"/>
    </xf>
    <xf numFmtId="0" fontId="9" fillId="19" borderId="25" xfId="0" applyFont="1" applyFill="1" applyBorder="1" applyAlignment="1">
      <alignment horizontal="center" vertical="center" wrapText="1"/>
    </xf>
    <xf numFmtId="0" fontId="21" fillId="28" borderId="21" xfId="1" applyFont="1" applyFill="1" applyBorder="1" applyAlignment="1">
      <alignment horizontal="center" vertical="center" wrapText="1"/>
    </xf>
    <xf numFmtId="0" fontId="21" fillId="23" borderId="29" xfId="1" applyFont="1" applyFill="1" applyBorder="1" applyAlignment="1">
      <alignment horizontal="center" vertical="center" wrapText="1"/>
    </xf>
    <xf numFmtId="0" fontId="21" fillId="31" borderId="21" xfId="0" applyFont="1" applyFill="1" applyBorder="1" applyAlignment="1">
      <alignment horizontal="center" vertical="center" wrapText="1"/>
    </xf>
    <xf numFmtId="0" fontId="21" fillId="13" borderId="21" xfId="0" applyFont="1" applyFill="1" applyBorder="1" applyAlignment="1">
      <alignment horizontal="center" vertical="center" wrapText="1"/>
    </xf>
    <xf numFmtId="0" fontId="9" fillId="31" borderId="24" xfId="0" applyFont="1" applyFill="1" applyBorder="1" applyAlignment="1">
      <alignment horizontal="center" vertical="center" wrapText="1"/>
    </xf>
    <xf numFmtId="0" fontId="9" fillId="13" borderId="24" xfId="0" applyFont="1" applyFill="1" applyBorder="1" applyAlignment="1">
      <alignment horizontal="center" vertical="center" wrapText="1"/>
    </xf>
    <xf numFmtId="0" fontId="9" fillId="31" borderId="6" xfId="0" applyFont="1" applyFill="1" applyBorder="1" applyAlignment="1">
      <alignment horizontal="center" vertical="center" wrapText="1"/>
    </xf>
    <xf numFmtId="0" fontId="9" fillId="13" borderId="6" xfId="0" applyFont="1" applyFill="1" applyBorder="1" applyAlignment="1">
      <alignment horizontal="center" vertical="center" wrapText="1"/>
    </xf>
    <xf numFmtId="0" fontId="21" fillId="23" borderId="24" xfId="0" applyFont="1" applyFill="1" applyBorder="1" applyAlignment="1">
      <alignment horizontal="center" vertical="center" wrapText="1"/>
    </xf>
    <xf numFmtId="0" fontId="16" fillId="0" borderId="28" xfId="0" applyFont="1" applyBorder="1" applyAlignment="1">
      <alignment horizontal="center" vertical="center" wrapText="1"/>
    </xf>
    <xf numFmtId="0" fontId="9" fillId="0" borderId="26" xfId="0" applyFont="1" applyBorder="1" applyAlignment="1">
      <alignment horizontal="center" vertical="center" wrapText="1"/>
    </xf>
    <xf numFmtId="0" fontId="9" fillId="14" borderId="30" xfId="0" applyFont="1" applyFill="1" applyBorder="1" applyAlignment="1">
      <alignment horizontal="center" vertical="center" wrapText="1"/>
    </xf>
    <xf numFmtId="0" fontId="9" fillId="14" borderId="22" xfId="0" applyFont="1" applyFill="1" applyBorder="1" applyAlignment="1">
      <alignment horizontal="center" vertical="center" wrapText="1"/>
    </xf>
    <xf numFmtId="0" fontId="9" fillId="14" borderId="25" xfId="0" applyFont="1" applyFill="1" applyBorder="1" applyAlignment="1">
      <alignment horizontal="center" vertical="center" wrapText="1"/>
    </xf>
    <xf numFmtId="0" fontId="9" fillId="13" borderId="21" xfId="0" applyFont="1" applyFill="1" applyBorder="1" applyAlignment="1">
      <alignment horizontal="center" vertical="center" wrapText="1"/>
    </xf>
    <xf numFmtId="0" fontId="9" fillId="10" borderId="21" xfId="0" applyFont="1" applyFill="1" applyBorder="1" applyAlignment="1">
      <alignment horizontal="center" vertical="center" wrapText="1"/>
    </xf>
    <xf numFmtId="0" fontId="9" fillId="13" borderId="23" xfId="0" applyFont="1" applyFill="1" applyBorder="1" applyAlignment="1">
      <alignment horizontal="center" vertical="center" wrapText="1"/>
    </xf>
    <xf numFmtId="0" fontId="9" fillId="10" borderId="24"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9" fillId="15" borderId="30" xfId="0" applyFont="1" applyFill="1" applyBorder="1" applyAlignment="1">
      <alignment horizontal="center" vertical="center" wrapText="1"/>
    </xf>
    <xf numFmtId="0" fontId="21" fillId="10" borderId="21" xfId="0" applyFont="1" applyFill="1" applyBorder="1" applyAlignment="1">
      <alignment horizontal="center" vertical="center" wrapText="1"/>
    </xf>
    <xf numFmtId="0" fontId="9" fillId="14" borderId="29" xfId="0" applyFont="1" applyFill="1" applyBorder="1" applyAlignment="1">
      <alignment horizontal="center" vertical="center" wrapText="1"/>
    </xf>
    <xf numFmtId="0" fontId="9" fillId="19" borderId="21" xfId="0" applyFont="1" applyFill="1" applyBorder="1" applyAlignment="1">
      <alignment horizontal="center" vertical="center" wrapText="1"/>
    </xf>
    <xf numFmtId="0" fontId="21" fillId="14" borderId="21" xfId="0" applyFont="1" applyFill="1" applyBorder="1" applyAlignment="1">
      <alignment horizontal="center" vertical="center" wrapText="1"/>
    </xf>
    <xf numFmtId="0" fontId="9" fillId="13" borderId="29" xfId="0" applyFont="1" applyFill="1" applyBorder="1" applyAlignment="1">
      <alignment horizontal="center" vertical="center" wrapText="1"/>
    </xf>
    <xf numFmtId="0" fontId="9" fillId="15" borderId="22" xfId="0" applyFont="1" applyFill="1" applyBorder="1" applyAlignment="1">
      <alignment horizontal="center" vertical="center" wrapText="1"/>
    </xf>
    <xf numFmtId="0" fontId="9" fillId="14" borderId="23" xfId="0" applyFont="1" applyFill="1" applyBorder="1" applyAlignment="1">
      <alignment horizontal="center" vertical="center" wrapText="1"/>
    </xf>
    <xf numFmtId="0" fontId="9" fillId="14" borderId="24" xfId="0" applyFont="1" applyFill="1" applyBorder="1" applyAlignment="1">
      <alignment horizontal="center" vertical="center" wrapText="1"/>
    </xf>
    <xf numFmtId="0" fontId="9" fillId="15" borderId="25" xfId="0" applyFont="1" applyFill="1" applyBorder="1" applyAlignment="1">
      <alignment horizontal="center" vertical="center" wrapText="1"/>
    </xf>
    <xf numFmtId="0" fontId="9" fillId="14" borderId="27" xfId="0" applyFont="1" applyFill="1" applyBorder="1" applyAlignment="1">
      <alignment horizontal="center" vertical="center" wrapText="1"/>
    </xf>
    <xf numFmtId="0" fontId="9" fillId="14" borderId="6" xfId="0" applyFont="1" applyFill="1" applyBorder="1" applyAlignment="1">
      <alignment horizontal="center" vertical="center" wrapText="1"/>
    </xf>
    <xf numFmtId="0" fontId="9" fillId="13" borderId="27" xfId="0" applyFont="1" applyFill="1" applyBorder="1" applyAlignment="1">
      <alignment horizontal="center" vertical="center" wrapText="1"/>
    </xf>
    <xf numFmtId="0" fontId="9" fillId="19" borderId="6" xfId="0" applyFont="1" applyFill="1" applyBorder="1" applyAlignment="1">
      <alignment horizontal="center" vertical="center" wrapText="1"/>
    </xf>
    <xf numFmtId="0" fontId="9" fillId="23" borderId="28" xfId="0" applyFont="1" applyFill="1" applyBorder="1" applyAlignment="1">
      <alignment horizontal="center" vertical="center" wrapText="1"/>
    </xf>
    <xf numFmtId="0" fontId="21" fillId="23" borderId="30" xfId="0" applyFont="1" applyFill="1" applyBorder="1" applyAlignment="1">
      <alignment horizontal="center" vertical="center" wrapText="1"/>
    </xf>
    <xf numFmtId="0" fontId="9" fillId="19" borderId="28" xfId="0" applyFont="1" applyFill="1" applyBorder="1" applyAlignment="1">
      <alignment horizontal="center" vertical="center" wrapText="1"/>
    </xf>
    <xf numFmtId="0" fontId="9" fillId="23" borderId="0" xfId="0" applyFont="1" applyFill="1" applyBorder="1" applyAlignment="1">
      <alignment horizontal="center" vertical="center" wrapText="1"/>
    </xf>
    <xf numFmtId="0" fontId="9" fillId="23" borderId="22" xfId="0" applyFont="1" applyFill="1" applyBorder="1" applyAlignment="1">
      <alignment horizontal="center" vertical="center" wrapText="1"/>
    </xf>
    <xf numFmtId="0" fontId="9" fillId="19" borderId="0" xfId="0" applyFont="1" applyFill="1" applyBorder="1" applyAlignment="1">
      <alignment horizontal="center" vertical="center" wrapText="1"/>
    </xf>
    <xf numFmtId="0" fontId="9" fillId="23" borderId="26" xfId="0" applyFont="1" applyFill="1" applyBorder="1" applyAlignment="1">
      <alignment horizontal="center" vertical="center" wrapText="1"/>
    </xf>
    <xf numFmtId="0" fontId="9" fillId="23" borderId="25" xfId="0" applyFont="1" applyFill="1" applyBorder="1" applyAlignment="1">
      <alignment horizontal="center" vertical="center" wrapText="1"/>
    </xf>
    <xf numFmtId="0" fontId="9" fillId="32" borderId="21" xfId="0" applyFont="1" applyFill="1" applyBorder="1" applyAlignment="1">
      <alignment horizontal="center" vertical="center" wrapText="1"/>
    </xf>
    <xf numFmtId="0" fontId="9" fillId="32" borderId="24" xfId="0" applyFont="1" applyFill="1" applyBorder="1" applyAlignment="1">
      <alignment horizontal="center" vertical="center" wrapText="1"/>
    </xf>
    <xf numFmtId="0" fontId="24" fillId="32" borderId="0" xfId="0" applyFont="1" applyFill="1" applyAlignment="1">
      <alignment horizontal="center"/>
    </xf>
    <xf numFmtId="0" fontId="9" fillId="33" borderId="21" xfId="0" applyFont="1" applyFill="1" applyBorder="1" applyAlignment="1">
      <alignment horizontal="center" vertical="center" wrapText="1"/>
    </xf>
    <xf numFmtId="0" fontId="24" fillId="32" borderId="21" xfId="0" applyFont="1" applyFill="1" applyBorder="1" applyAlignment="1">
      <alignment horizontal="center" vertical="center" wrapText="1"/>
    </xf>
    <xf numFmtId="0" fontId="9" fillId="33" borderId="24" xfId="0" applyFont="1" applyFill="1" applyBorder="1" applyAlignment="1">
      <alignment horizontal="center" vertical="center" wrapText="1"/>
    </xf>
    <xf numFmtId="0" fontId="9" fillId="33" borderId="6" xfId="0" applyFont="1" applyFill="1" applyBorder="1" applyAlignment="1">
      <alignment horizontal="center" vertical="center" wrapText="1"/>
    </xf>
    <xf numFmtId="0" fontId="25" fillId="23" borderId="21" xfId="0" applyFont="1" applyFill="1" applyBorder="1" applyAlignment="1">
      <alignment horizontal="center" vertical="center" wrapText="1"/>
    </xf>
    <xf numFmtId="0" fontId="9" fillId="27" borderId="21" xfId="0" applyFont="1" applyFill="1" applyBorder="1" applyAlignment="1">
      <alignment horizontal="center" vertical="center" wrapText="1"/>
    </xf>
    <xf numFmtId="0" fontId="9" fillId="26" borderId="21" xfId="0" applyFont="1" applyFill="1" applyBorder="1" applyAlignment="1">
      <alignment horizontal="center" vertical="center" wrapText="1"/>
    </xf>
    <xf numFmtId="0" fontId="9" fillId="27" borderId="24" xfId="0" applyFont="1" applyFill="1" applyBorder="1" applyAlignment="1">
      <alignment horizontal="center" vertical="center" wrapText="1"/>
    </xf>
    <xf numFmtId="0" fontId="9" fillId="26" borderId="24" xfId="0" applyFont="1" applyFill="1" applyBorder="1" applyAlignment="1">
      <alignment horizontal="center" vertical="center" wrapText="1"/>
    </xf>
    <xf numFmtId="0" fontId="26" fillId="32" borderId="0" xfId="0" applyFont="1" applyFill="1" applyAlignment="1">
      <alignment horizontal="center"/>
    </xf>
    <xf numFmtId="0" fontId="9" fillId="26" borderId="6" xfId="0" applyFont="1" applyFill="1" applyBorder="1" applyAlignment="1">
      <alignment horizontal="center" vertical="center" wrapText="1"/>
    </xf>
    <xf numFmtId="0" fontId="21" fillId="23" borderId="29" xfId="0" applyFont="1" applyFill="1" applyBorder="1" applyAlignment="1">
      <alignment horizontal="center" vertical="center" wrapText="1"/>
    </xf>
    <xf numFmtId="0" fontId="21" fillId="15" borderId="21" xfId="0" applyFont="1" applyFill="1" applyBorder="1" applyAlignment="1">
      <alignment horizontal="center" vertical="center" wrapText="1"/>
    </xf>
    <xf numFmtId="0" fontId="9" fillId="23" borderId="23" xfId="0" applyFont="1" applyFill="1" applyBorder="1" applyAlignment="1">
      <alignment horizontal="center" vertical="center" wrapText="1"/>
    </xf>
    <xf numFmtId="0" fontId="9" fillId="19" borderId="22" xfId="0" applyFont="1" applyFill="1" applyBorder="1" applyAlignment="1">
      <alignment horizontal="center" vertical="center" wrapText="1"/>
    </xf>
    <xf numFmtId="0" fontId="9" fillId="23" borderId="27" xfId="0" applyFont="1" applyFill="1" applyBorder="1" applyAlignment="1">
      <alignment horizontal="center" vertical="center" wrapText="1"/>
    </xf>
    <xf numFmtId="0" fontId="9" fillId="27" borderId="6" xfId="0" applyFont="1" applyFill="1" applyBorder="1" applyAlignment="1">
      <alignment horizontal="center" vertical="center" wrapText="1"/>
    </xf>
    <xf numFmtId="0" fontId="9" fillId="10" borderId="29" xfId="0" applyFont="1" applyFill="1" applyBorder="1" applyAlignment="1">
      <alignment horizontal="center" vertical="center" wrapText="1"/>
    </xf>
    <xf numFmtId="0" fontId="9" fillId="10" borderId="23" xfId="0" applyFont="1" applyFill="1" applyBorder="1" applyAlignment="1">
      <alignment horizontal="center" vertical="center" wrapText="1"/>
    </xf>
    <xf numFmtId="0" fontId="9" fillId="10" borderId="27" xfId="0" applyFont="1" applyFill="1" applyBorder="1" applyAlignment="1">
      <alignment horizontal="center" vertical="center" wrapText="1"/>
    </xf>
    <xf numFmtId="0" fontId="9" fillId="19" borderId="30" xfId="0" applyFont="1" applyFill="1" applyBorder="1" applyAlignment="1">
      <alignment horizontal="center" vertical="center" wrapText="1"/>
    </xf>
    <xf numFmtId="0" fontId="9" fillId="33" borderId="28" xfId="0" applyFont="1" applyFill="1" applyBorder="1" applyAlignment="1">
      <alignment horizontal="center" vertical="center" wrapText="1"/>
    </xf>
    <xf numFmtId="0" fontId="9" fillId="33" borderId="23" xfId="0" applyFont="1" applyFill="1" applyBorder="1" applyAlignment="1">
      <alignment horizontal="center" vertical="center" wrapText="1"/>
    </xf>
    <xf numFmtId="0" fontId="9" fillId="33" borderId="26" xfId="0" applyFont="1" applyFill="1" applyBorder="1" applyAlignment="1">
      <alignment horizontal="center" vertical="center" wrapText="1"/>
    </xf>
    <xf numFmtId="0" fontId="21" fillId="33" borderId="28" xfId="0" applyFont="1" applyFill="1" applyBorder="1" applyAlignment="1">
      <alignment horizontal="center" vertical="center" wrapText="1"/>
    </xf>
    <xf numFmtId="0" fontId="21" fillId="19" borderId="22" xfId="0" applyFont="1" applyFill="1" applyBorder="1" applyAlignment="1">
      <alignment horizontal="center" vertical="center" wrapText="1"/>
    </xf>
    <xf numFmtId="0" fontId="9" fillId="33" borderId="0" xfId="0" applyFont="1" applyFill="1" applyBorder="1" applyAlignment="1">
      <alignment horizontal="center" vertical="center" wrapText="1"/>
    </xf>
    <xf numFmtId="0" fontId="21" fillId="14" borderId="30" xfId="0" applyFont="1" applyFill="1" applyBorder="1" applyAlignment="1">
      <alignment horizontal="center" vertical="center" wrapText="1"/>
    </xf>
    <xf numFmtId="0" fontId="9" fillId="33" borderId="29" xfId="0" applyFont="1" applyFill="1" applyBorder="1" applyAlignment="1">
      <alignment horizontal="center" vertical="center" wrapText="1"/>
    </xf>
    <xf numFmtId="0" fontId="9" fillId="10" borderId="30" xfId="0" applyFont="1" applyFill="1" applyBorder="1" applyAlignment="1">
      <alignment horizontal="center" vertical="center" wrapText="1"/>
    </xf>
    <xf numFmtId="0" fontId="9" fillId="10" borderId="22" xfId="0" applyFont="1" applyFill="1" applyBorder="1" applyAlignment="1">
      <alignment horizontal="center" vertical="center" wrapText="1"/>
    </xf>
    <xf numFmtId="0" fontId="9" fillId="33" borderId="27" xfId="0" applyFont="1" applyFill="1" applyBorder="1" applyAlignment="1">
      <alignment horizontal="center" vertical="center" wrapText="1"/>
    </xf>
    <xf numFmtId="0" fontId="9" fillId="10" borderId="25" xfId="0" applyFont="1" applyFill="1" applyBorder="1" applyAlignment="1">
      <alignment horizontal="center" vertical="center" wrapText="1"/>
    </xf>
    <xf numFmtId="0" fontId="9" fillId="14" borderId="21" xfId="0" applyFont="1" applyFill="1" applyBorder="1" applyAlignment="1">
      <alignment horizontal="center" vertical="center" wrapText="1"/>
    </xf>
    <xf numFmtId="0" fontId="9" fillId="13" borderId="22" xfId="0" applyFont="1" applyFill="1" applyBorder="1" applyAlignment="1">
      <alignment horizontal="center" vertical="center" wrapText="1"/>
    </xf>
    <xf numFmtId="0" fontId="9" fillId="13" borderId="25" xfId="0" applyFont="1" applyFill="1" applyBorder="1" applyAlignment="1">
      <alignment horizontal="center" vertical="center" wrapText="1"/>
    </xf>
    <xf numFmtId="0" fontId="16" fillId="0" borderId="31" xfId="0" applyFont="1" applyBorder="1" applyAlignment="1">
      <alignment horizontal="center" vertical="center" wrapText="1"/>
    </xf>
    <xf numFmtId="0" fontId="13" fillId="0" borderId="1" xfId="1" applyFont="1" applyBorder="1" applyAlignment="1" applyProtection="1">
      <alignment vertical="top"/>
    </xf>
    <xf numFmtId="0" fontId="16" fillId="24" borderId="1" xfId="0" applyFont="1" applyFill="1" applyBorder="1" applyAlignment="1">
      <alignment horizontal="center" vertical="center" wrapText="1"/>
    </xf>
    <xf numFmtId="0" fontId="24" fillId="32" borderId="24" xfId="0" applyFont="1" applyFill="1" applyBorder="1" applyAlignment="1">
      <alignment horizontal="center" vertical="center" wrapText="1"/>
    </xf>
    <xf numFmtId="0" fontId="21" fillId="15" borderId="29" xfId="0" applyFont="1" applyFill="1" applyBorder="1" applyAlignment="1">
      <alignment horizontal="center" vertical="center" wrapText="1"/>
    </xf>
    <xf numFmtId="0" fontId="9" fillId="15" borderId="23" xfId="0" applyFont="1" applyFill="1" applyBorder="1" applyAlignment="1">
      <alignment horizontal="center" vertical="center" wrapText="1"/>
    </xf>
    <xf numFmtId="0" fontId="9" fillId="15" borderId="27" xfId="0" applyFont="1" applyFill="1" applyBorder="1" applyAlignment="1">
      <alignment horizontal="center" vertical="center" wrapText="1"/>
    </xf>
    <xf numFmtId="0" fontId="21" fillId="33" borderId="21" xfId="0" applyFont="1" applyFill="1" applyBorder="1" applyAlignment="1">
      <alignment horizontal="center" vertical="center" wrapText="1"/>
    </xf>
    <xf numFmtId="0" fontId="28" fillId="33" borderId="21" xfId="0" applyFont="1" applyFill="1" applyBorder="1" applyAlignment="1">
      <alignment horizontal="center" vertical="center" wrapText="1"/>
    </xf>
    <xf numFmtId="0" fontId="21" fillId="33" borderId="29" xfId="0" applyFont="1" applyFill="1" applyBorder="1" applyAlignment="1">
      <alignment horizontal="center" vertical="center" wrapText="1"/>
    </xf>
    <xf numFmtId="0" fontId="9" fillId="0" borderId="0" xfId="0" applyFont="1" applyAlignment="1">
      <alignment horizontal="center" vertical="center" wrapText="1"/>
    </xf>
    <xf numFmtId="0" fontId="9" fillId="15" borderId="29" xfId="0" applyFont="1" applyFill="1" applyBorder="1" applyAlignment="1">
      <alignment horizontal="center" vertical="center" wrapText="1"/>
    </xf>
    <xf numFmtId="0" fontId="9" fillId="34" borderId="21" xfId="0" applyFont="1" applyFill="1" applyBorder="1" applyAlignment="1">
      <alignment horizontal="center" vertical="center" wrapText="1"/>
    </xf>
    <xf numFmtId="0" fontId="9" fillId="34" borderId="24" xfId="0" applyFont="1" applyFill="1" applyBorder="1" applyAlignment="1">
      <alignment horizontal="center" vertical="center" wrapText="1"/>
    </xf>
    <xf numFmtId="0" fontId="9" fillId="34" borderId="6" xfId="0" applyFont="1" applyFill="1" applyBorder="1" applyAlignment="1">
      <alignment horizontal="center" vertical="center" wrapText="1"/>
    </xf>
    <xf numFmtId="0" fontId="9" fillId="0" borderId="0" xfId="0" applyFont="1" applyBorder="1" applyAlignment="1">
      <alignment vertical="center" wrapText="1"/>
    </xf>
    <xf numFmtId="0" fontId="9" fillId="0" borderId="23" xfId="0" applyFont="1" applyBorder="1" applyAlignment="1">
      <alignment vertical="center" wrapText="1"/>
    </xf>
    <xf numFmtId="0" fontId="9" fillId="35" borderId="21" xfId="0" applyFont="1" applyFill="1" applyBorder="1" applyAlignment="1">
      <alignment horizontal="center" vertical="center"/>
    </xf>
    <xf numFmtId="0" fontId="21" fillId="35" borderId="21" xfId="0" applyFont="1" applyFill="1" applyBorder="1" applyAlignment="1">
      <alignment horizontal="center" vertical="center" wrapText="1"/>
    </xf>
    <xf numFmtId="0" fontId="9" fillId="35" borderId="24" xfId="0" applyFont="1" applyFill="1" applyBorder="1" applyAlignment="1">
      <alignment horizontal="center" vertical="center"/>
    </xf>
    <xf numFmtId="0" fontId="9" fillId="35" borderId="24" xfId="0" applyFont="1" applyFill="1" applyBorder="1" applyAlignment="1">
      <alignment horizontal="center" vertical="center" wrapText="1"/>
    </xf>
    <xf numFmtId="0" fontId="9" fillId="35" borderId="6" xfId="0" applyFont="1" applyFill="1" applyBorder="1" applyAlignment="1">
      <alignment horizontal="center" vertical="center"/>
    </xf>
    <xf numFmtId="0" fontId="9" fillId="35" borderId="6" xfId="0" applyFont="1" applyFill="1" applyBorder="1" applyAlignment="1">
      <alignment horizontal="center" vertical="center" wrapText="1"/>
    </xf>
    <xf numFmtId="0" fontId="9" fillId="36" borderId="24" xfId="0" applyFont="1" applyFill="1" applyBorder="1" applyAlignment="1">
      <alignment horizontal="center" vertical="center" wrapText="1"/>
    </xf>
    <xf numFmtId="0" fontId="21" fillId="14" borderId="28" xfId="0" applyFont="1" applyFill="1" applyBorder="1" applyAlignment="1">
      <alignment horizontal="center" vertical="center" wrapText="1"/>
    </xf>
    <xf numFmtId="0" fontId="9" fillId="14" borderId="26" xfId="0" applyFont="1" applyFill="1" applyBorder="1" applyAlignment="1">
      <alignment horizontal="center" vertical="center" wrapText="1"/>
    </xf>
    <xf numFmtId="0" fontId="9" fillId="14" borderId="0" xfId="0" applyFont="1" applyFill="1" applyBorder="1" applyAlignment="1">
      <alignment horizontal="center" vertical="center" wrapText="1"/>
    </xf>
    <xf numFmtId="0" fontId="21" fillId="36" borderId="24" xfId="0" applyFont="1" applyFill="1" applyBorder="1" applyAlignment="1">
      <alignment horizontal="center" vertical="center" wrapText="1"/>
    </xf>
    <xf numFmtId="0" fontId="9" fillId="37" borderId="24" xfId="0" applyFont="1" applyFill="1" applyBorder="1" applyAlignment="1">
      <alignment horizontal="center" vertical="center" wrapText="1"/>
    </xf>
    <xf numFmtId="0" fontId="9" fillId="37" borderId="6" xfId="0" applyFont="1" applyFill="1" applyBorder="1" applyAlignment="1">
      <alignment horizontal="center" vertical="center" wrapText="1"/>
    </xf>
    <xf numFmtId="0" fontId="9" fillId="35" borderId="30" xfId="0" applyFont="1" applyFill="1" applyBorder="1" applyAlignment="1">
      <alignment horizontal="center" vertical="center" wrapText="1"/>
    </xf>
    <xf numFmtId="0" fontId="9" fillId="37" borderId="21" xfId="0" applyFont="1" applyFill="1" applyBorder="1" applyAlignment="1">
      <alignment horizontal="center" vertical="center" wrapText="1"/>
    </xf>
    <xf numFmtId="0" fontId="9" fillId="35" borderId="22" xfId="0" applyFont="1" applyFill="1" applyBorder="1" applyAlignment="1">
      <alignment horizontal="center" vertical="center" wrapText="1"/>
    </xf>
    <xf numFmtId="0" fontId="6" fillId="36" borderId="1" xfId="0" applyFont="1" applyFill="1" applyBorder="1" applyAlignment="1">
      <alignment horizontal="left" vertical="center" wrapText="1"/>
    </xf>
    <xf numFmtId="0" fontId="9" fillId="35" borderId="25" xfId="0" applyFont="1" applyFill="1" applyBorder="1" applyAlignment="1">
      <alignment horizontal="center" vertical="center" wrapText="1"/>
    </xf>
    <xf numFmtId="0" fontId="9" fillId="36" borderId="6" xfId="0" applyFont="1" applyFill="1" applyBorder="1" applyAlignment="1">
      <alignment horizontal="center" vertical="center" wrapText="1"/>
    </xf>
    <xf numFmtId="0" fontId="9" fillId="26" borderId="30" xfId="0" applyFont="1" applyFill="1" applyBorder="1" applyAlignment="1">
      <alignment horizontal="center" vertical="center" wrapText="1"/>
    </xf>
    <xf numFmtId="0" fontId="9" fillId="26" borderId="22" xfId="0" applyFont="1" applyFill="1" applyBorder="1" applyAlignment="1">
      <alignment horizontal="center" vertical="center" wrapText="1"/>
    </xf>
    <xf numFmtId="0" fontId="9" fillId="26" borderId="25" xfId="0" applyFont="1" applyFill="1" applyBorder="1" applyAlignment="1">
      <alignment horizontal="center" vertical="center" wrapText="1"/>
    </xf>
    <xf numFmtId="0" fontId="9" fillId="34" borderId="29" xfId="0" applyFont="1" applyFill="1" applyBorder="1" applyAlignment="1">
      <alignment horizontal="center" vertical="center" wrapText="1"/>
    </xf>
    <xf numFmtId="0" fontId="9" fillId="36" borderId="21" xfId="0" applyFont="1" applyFill="1" applyBorder="1" applyAlignment="1">
      <alignment horizontal="center" vertical="center" wrapText="1"/>
    </xf>
    <xf numFmtId="0" fontId="9" fillId="37" borderId="28" xfId="0" applyFont="1" applyFill="1" applyBorder="1" applyAlignment="1">
      <alignment horizontal="center" vertical="center" wrapText="1"/>
    </xf>
    <xf numFmtId="0" fontId="21" fillId="14" borderId="29" xfId="0" applyFont="1" applyFill="1" applyBorder="1" applyAlignment="1">
      <alignment horizontal="center" vertical="center" wrapText="1"/>
    </xf>
    <xf numFmtId="0" fontId="9" fillId="37" borderId="0" xfId="0" applyFont="1" applyFill="1" applyBorder="1" applyAlignment="1">
      <alignment horizontal="center" vertical="center" wrapText="1"/>
    </xf>
    <xf numFmtId="0" fontId="9" fillId="37" borderId="26" xfId="0" applyFont="1" applyFill="1" applyBorder="1" applyAlignment="1">
      <alignment horizontal="center" vertical="center" wrapText="1"/>
    </xf>
    <xf numFmtId="0" fontId="9" fillId="35" borderId="21" xfId="0" applyFont="1" applyFill="1" applyBorder="1" applyAlignment="1">
      <alignment horizontal="center" vertical="center" wrapText="1"/>
    </xf>
    <xf numFmtId="0" fontId="9" fillId="14" borderId="21" xfId="0" applyFont="1" applyFill="1" applyBorder="1" applyAlignment="1">
      <alignment horizontal="center" vertical="center"/>
    </xf>
    <xf numFmtId="0" fontId="9" fillId="11" borderId="21" xfId="0" applyFont="1" applyFill="1" applyBorder="1" applyAlignment="1">
      <alignment horizontal="center" vertical="center" wrapText="1"/>
    </xf>
    <xf numFmtId="0" fontId="9" fillId="11" borderId="24"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21" fillId="14" borderId="21" xfId="0" applyFont="1" applyFill="1" applyBorder="1" applyAlignment="1">
      <alignment horizontal="center" vertical="center"/>
    </xf>
    <xf numFmtId="0" fontId="21" fillId="37" borderId="28" xfId="0" applyFont="1" applyFill="1" applyBorder="1" applyAlignment="1">
      <alignment horizontal="center" vertical="center" wrapText="1"/>
    </xf>
    <xf numFmtId="0" fontId="21" fillId="37" borderId="21" xfId="0" applyFont="1" applyFill="1" applyBorder="1" applyAlignment="1">
      <alignment horizontal="center" vertical="center" wrapText="1"/>
    </xf>
    <xf numFmtId="0" fontId="9" fillId="37" borderId="23" xfId="0" applyFont="1" applyFill="1" applyBorder="1" applyAlignment="1">
      <alignment horizontal="center" vertical="center" wrapText="1"/>
    </xf>
    <xf numFmtId="0" fontId="9" fillId="37" borderId="27" xfId="0" applyFont="1" applyFill="1" applyBorder="1" applyAlignment="1">
      <alignment horizontal="center" vertical="center" wrapText="1"/>
    </xf>
    <xf numFmtId="0" fontId="21" fillId="36" borderId="21" xfId="0" applyFont="1" applyFill="1" applyBorder="1" applyAlignment="1">
      <alignment horizontal="center" vertical="center" wrapText="1"/>
    </xf>
    <xf numFmtId="0" fontId="9" fillId="17" borderId="21" xfId="0" applyFont="1" applyFill="1" applyBorder="1" applyAlignment="1">
      <alignment horizontal="center" vertical="center" wrapText="1"/>
    </xf>
    <xf numFmtId="0" fontId="9" fillId="17" borderId="24" xfId="0" applyFont="1" applyFill="1" applyBorder="1" applyAlignment="1">
      <alignment horizontal="center" vertical="center" wrapText="1"/>
    </xf>
    <xf numFmtId="0" fontId="9" fillId="17" borderId="6" xfId="0" applyFont="1" applyFill="1" applyBorder="1" applyAlignment="1">
      <alignment horizontal="center" vertical="center" wrapText="1"/>
    </xf>
    <xf numFmtId="0" fontId="9" fillId="38" borderId="21" xfId="0" applyFont="1" applyFill="1" applyBorder="1" applyAlignment="1">
      <alignment horizontal="center" vertical="center" wrapText="1"/>
    </xf>
    <xf numFmtId="0" fontId="9" fillId="39" borderId="21" xfId="0" applyFont="1" applyFill="1" applyBorder="1" applyAlignment="1">
      <alignment horizontal="center" vertical="center" wrapText="1"/>
    </xf>
    <xf numFmtId="0" fontId="9" fillId="38" borderId="24" xfId="0" applyFont="1" applyFill="1" applyBorder="1" applyAlignment="1">
      <alignment horizontal="center" vertical="center" wrapText="1"/>
    </xf>
    <xf numFmtId="0" fontId="9" fillId="39" borderId="24" xfId="0" applyFont="1" applyFill="1" applyBorder="1" applyAlignment="1">
      <alignment horizontal="center" vertical="center" wrapText="1"/>
    </xf>
    <xf numFmtId="0" fontId="9" fillId="38" borderId="6" xfId="0" applyFont="1" applyFill="1" applyBorder="1" applyAlignment="1">
      <alignment horizontal="center" vertical="center" wrapText="1"/>
    </xf>
    <xf numFmtId="0" fontId="9" fillId="39" borderId="6" xfId="0" applyFont="1" applyFill="1" applyBorder="1" applyAlignment="1">
      <alignment horizontal="center" vertical="center" wrapText="1"/>
    </xf>
    <xf numFmtId="0" fontId="16" fillId="0" borderId="9" xfId="0" applyFont="1" applyBorder="1" applyAlignment="1">
      <alignment horizontal="center" vertical="center" wrapText="1"/>
    </xf>
    <xf numFmtId="0" fontId="9" fillId="3" borderId="21"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0" borderId="26" xfId="0" applyFont="1" applyBorder="1" applyAlignment="1">
      <alignment vertical="center" wrapText="1"/>
    </xf>
    <xf numFmtId="0" fontId="9" fillId="0" borderId="27" xfId="0" applyFont="1" applyBorder="1" applyAlignment="1">
      <alignment vertical="center" wrapText="1"/>
    </xf>
    <xf numFmtId="0" fontId="9" fillId="9" borderId="21" xfId="0" applyFont="1" applyFill="1" applyBorder="1" applyAlignment="1">
      <alignment horizontal="center" vertical="center" wrapText="1"/>
    </xf>
    <xf numFmtId="0" fontId="9" fillId="9" borderId="2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9" fillId="9" borderId="29" xfId="0" applyFont="1" applyFill="1" applyBorder="1" applyAlignment="1">
      <alignment horizontal="center" vertical="center" wrapText="1"/>
    </xf>
    <xf numFmtId="0" fontId="9" fillId="9" borderId="23" xfId="0" applyFont="1" applyFill="1" applyBorder="1" applyAlignment="1">
      <alignment horizontal="center" vertical="center" wrapText="1"/>
    </xf>
    <xf numFmtId="0" fontId="9" fillId="9" borderId="27" xfId="0" applyFont="1" applyFill="1" applyBorder="1" applyAlignment="1">
      <alignment horizontal="center" vertical="center" wrapText="1"/>
    </xf>
    <xf numFmtId="0" fontId="16" fillId="24" borderId="9" xfId="0" applyFont="1" applyFill="1" applyBorder="1" applyAlignment="1">
      <alignment horizontal="center" vertical="center" wrapText="1"/>
    </xf>
    <xf numFmtId="0" fontId="9" fillId="39" borderId="30" xfId="0" applyFont="1" applyFill="1" applyBorder="1" applyAlignment="1">
      <alignment horizontal="center" vertical="center" wrapText="1"/>
    </xf>
    <xf numFmtId="0" fontId="9" fillId="39" borderId="22" xfId="0" applyFont="1" applyFill="1" applyBorder="1" applyAlignment="1">
      <alignment horizontal="center" vertical="center" wrapText="1"/>
    </xf>
    <xf numFmtId="0" fontId="9" fillId="39" borderId="25" xfId="0" applyFont="1" applyFill="1" applyBorder="1" applyAlignment="1">
      <alignment horizontal="center" vertical="center" wrapText="1"/>
    </xf>
    <xf numFmtId="0" fontId="9" fillId="0" borderId="29"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7" xfId="0" applyFont="1" applyBorder="1" applyAlignment="1">
      <alignment horizontal="center" vertical="center" wrapText="1"/>
    </xf>
    <xf numFmtId="0" fontId="19" fillId="0" borderId="0" xfId="1" applyFont="1" applyBorder="1" applyAlignment="1" applyProtection="1">
      <alignment horizontal="center" vertical="center"/>
    </xf>
    <xf numFmtId="0" fontId="19" fillId="0" borderId="0" xfId="0" applyFont="1" applyAlignment="1">
      <alignment horizontal="center" vertical="center"/>
    </xf>
    <xf numFmtId="0" fontId="19" fillId="0" borderId="0" xfId="1" applyFont="1" applyAlignment="1">
      <alignment vertical="top"/>
    </xf>
    <xf numFmtId="0" fontId="19" fillId="0" borderId="0" xfId="1" applyFont="1"/>
    <xf numFmtId="0" fontId="31" fillId="40" borderId="1" xfId="0" applyFont="1" applyFill="1" applyBorder="1" applyAlignment="1">
      <alignment vertical="center" wrapText="1"/>
    </xf>
    <xf numFmtId="0" fontId="31" fillId="24" borderId="1" xfId="0" applyFont="1" applyFill="1" applyBorder="1" applyAlignment="1">
      <alignment horizontal="center" vertical="center" wrapText="1"/>
    </xf>
    <xf numFmtId="0" fontId="32" fillId="24" borderId="1" xfId="0" applyFont="1" applyFill="1" applyBorder="1" applyAlignment="1">
      <alignment horizontal="center" vertical="center" wrapText="1"/>
    </xf>
    <xf numFmtId="0" fontId="33" fillId="24" borderId="1" xfId="0" applyFont="1" applyFill="1" applyBorder="1" applyAlignment="1">
      <alignment horizontal="center" vertical="center" wrapText="1"/>
    </xf>
    <xf numFmtId="0" fontId="32" fillId="40" borderId="1" xfId="1" applyFont="1" applyFill="1" applyBorder="1" applyAlignment="1" applyProtection="1">
      <alignment vertical="center" wrapText="1"/>
    </xf>
    <xf numFmtId="0" fontId="32" fillId="24" borderId="1" xfId="1" applyFont="1" applyFill="1" applyBorder="1" applyAlignment="1" applyProtection="1">
      <alignment horizontal="center" vertical="center" wrapText="1"/>
    </xf>
    <xf numFmtId="0" fontId="33" fillId="24" borderId="1" xfId="1" applyFont="1" applyFill="1" applyBorder="1" applyAlignment="1" applyProtection="1">
      <alignment horizontal="center" vertical="center" wrapText="1"/>
    </xf>
    <xf numFmtId="0" fontId="0" fillId="0" borderId="0" xfId="1" applyFont="1" applyBorder="1" applyAlignment="1" applyProtection="1"/>
    <xf numFmtId="0" fontId="31" fillId="40" borderId="1" xfId="1" applyFont="1" applyFill="1" applyBorder="1" applyAlignment="1" applyProtection="1">
      <alignment vertical="center" wrapText="1"/>
    </xf>
    <xf numFmtId="0" fontId="31" fillId="24" borderId="1" xfId="1" applyFont="1" applyFill="1" applyBorder="1" applyAlignment="1" applyProtection="1">
      <alignment horizontal="center" vertical="center" wrapText="1"/>
    </xf>
    <xf numFmtId="0" fontId="3" fillId="0" borderId="1" xfId="0" applyFont="1" applyBorder="1" applyAlignment="1">
      <alignment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3" fillId="0" borderId="1"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1" applyFont="1" applyBorder="1" applyAlignment="1">
      <alignment horizontal="center" vertical="center" wrapText="1"/>
    </xf>
    <xf numFmtId="0" fontId="19" fillId="24" borderId="1" xfId="0" applyFont="1" applyFill="1" applyBorder="1" applyAlignment="1">
      <alignment vertical="center" wrapText="1"/>
    </xf>
    <xf numFmtId="0" fontId="19" fillId="0" borderId="28" xfId="0" applyFont="1" applyBorder="1" applyAlignment="1">
      <alignment horizontal="center" vertical="center"/>
    </xf>
    <xf numFmtId="0" fontId="30" fillId="0" borderId="1" xfId="0" applyFont="1" applyBorder="1" applyAlignment="1">
      <alignment horizontal="center" vertical="center"/>
    </xf>
    <xf numFmtId="0" fontId="30" fillId="0" borderId="1" xfId="1" applyFont="1" applyBorder="1" applyAlignment="1" applyProtection="1">
      <alignment horizontal="center" vertical="center"/>
    </xf>
    <xf numFmtId="0" fontId="19" fillId="24" borderId="21" xfId="0" applyFont="1" applyFill="1" applyBorder="1" applyAlignment="1">
      <alignment horizontal="center" vertical="center" wrapText="1"/>
    </xf>
    <xf numFmtId="0" fontId="19" fillId="24" borderId="24" xfId="0" applyFont="1" applyFill="1" applyBorder="1" applyAlignment="1">
      <alignment horizontal="center" vertical="center" wrapText="1"/>
    </xf>
    <xf numFmtId="0" fontId="19" fillId="24" borderId="6" xfId="0" applyFont="1" applyFill="1" applyBorder="1" applyAlignment="1">
      <alignment horizontal="center" vertical="center" wrapText="1"/>
    </xf>
    <xf numFmtId="0" fontId="19" fillId="22" borderId="21" xfId="0" applyFont="1" applyFill="1" applyBorder="1" applyAlignment="1">
      <alignment horizontal="center" vertical="center" wrapText="1"/>
    </xf>
    <xf numFmtId="0" fontId="19" fillId="22" borderId="24" xfId="0" applyFont="1" applyFill="1" applyBorder="1" applyAlignment="1">
      <alignment horizontal="center" vertical="center" wrapText="1"/>
    </xf>
    <xf numFmtId="0" fontId="19" fillId="22" borderId="6"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1" xfId="0" applyFont="1" applyBorder="1" applyAlignment="1">
      <alignment horizontal="center" vertical="center" wrapText="1"/>
    </xf>
    <xf numFmtId="0" fontId="19" fillId="24" borderId="1" xfId="0" applyFont="1" applyFill="1" applyBorder="1" applyAlignment="1">
      <alignment horizontal="center" vertical="center" wrapText="1"/>
    </xf>
    <xf numFmtId="0" fontId="29" fillId="2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19" fillId="0" borderId="1" xfId="0" applyFont="1" applyBorder="1" applyAlignment="1">
      <alignment horizontal="center" vertical="center"/>
    </xf>
    <xf numFmtId="0" fontId="0" fillId="27" borderId="1" xfId="0" applyFill="1" applyBorder="1"/>
    <xf numFmtId="0" fontId="19" fillId="0" borderId="1" xfId="0" applyFont="1" applyBorder="1" applyAlignment="1">
      <alignment vertical="center" wrapText="1"/>
    </xf>
    <xf numFmtId="0" fontId="27" fillId="0" borderId="1" xfId="0" applyFont="1" applyBorder="1" applyAlignment="1">
      <alignment horizontal="center" vertical="center" wrapText="1"/>
    </xf>
    <xf numFmtId="0" fontId="16" fillId="0" borderId="24" xfId="0" applyFont="1" applyBorder="1" applyAlignment="1">
      <alignment horizontal="center" vertical="center" wrapText="1"/>
    </xf>
    <xf numFmtId="0" fontId="0" fillId="0" borderId="6" xfId="0" applyBorder="1"/>
    <xf numFmtId="0" fontId="16" fillId="0" borderId="31" xfId="0" applyFont="1" applyBorder="1" applyAlignment="1">
      <alignment horizontal="center" vertical="center" wrapText="1"/>
    </xf>
    <xf numFmtId="0" fontId="27" fillId="0" borderId="1" xfId="0" applyFont="1" applyBorder="1" applyAlignment="1">
      <alignment horizontal="center" vertical="center"/>
    </xf>
    <xf numFmtId="0" fontId="19" fillId="24" borderId="1" xfId="1" applyFont="1" applyFill="1" applyBorder="1" applyAlignment="1">
      <alignment vertical="center" wrapText="1"/>
    </xf>
    <xf numFmtId="0" fontId="16" fillId="0" borderId="6" xfId="0" applyFont="1" applyBorder="1" applyAlignment="1">
      <alignment horizontal="center" vertical="center" wrapText="1"/>
    </xf>
    <xf numFmtId="0" fontId="14" fillId="23" borderId="1" xfId="0" applyFont="1" applyFill="1" applyBorder="1" applyAlignment="1">
      <alignment horizontal="center" vertical="center"/>
    </xf>
  </cellXfs>
  <cellStyles count="2">
    <cellStyle name="Açıklama Metni" xfId="1" builtinId="53" customBuiltin="1"/>
    <cellStyle name="Normal" xfId="0" builtinId="0"/>
  </cellStyles>
  <dxfs count="228">
    <dxf>
      <fill>
        <patternFill>
          <bgColor rgb="FFE1595C"/>
        </patternFill>
      </fill>
    </dxf>
    <dxf>
      <fill>
        <patternFill>
          <bgColor rgb="FFE1595C"/>
        </patternFill>
      </fill>
    </dxf>
    <dxf>
      <font>
        <color rgb="FF9C0006"/>
      </font>
      <fill>
        <patternFill>
          <bgColor rgb="FFFFC7CE"/>
        </patternFill>
      </fill>
    </dxf>
    <dxf>
      <fill>
        <patternFill>
          <bgColor rgb="FFE1595C"/>
        </patternFill>
      </fill>
    </dxf>
    <dxf>
      <font>
        <color rgb="FF9C0006"/>
      </font>
      <fill>
        <patternFill>
          <bgColor rgb="FFFFC7CE"/>
        </patternFill>
      </fill>
    </dxf>
    <dxf>
      <fill>
        <patternFill>
          <bgColor rgb="FFE1595C"/>
        </patternFill>
      </fill>
    </dxf>
    <dxf>
      <fill>
        <patternFill>
          <bgColor rgb="FFFFC7CE"/>
        </patternFill>
      </fill>
    </dxf>
    <dxf>
      <fill>
        <patternFill>
          <bgColor rgb="FFCB4D5F"/>
        </patternFill>
      </fill>
    </dxf>
    <dxf>
      <fill>
        <patternFill>
          <bgColor rgb="FFFFC7CE"/>
        </patternFill>
      </fill>
    </dxf>
    <dxf>
      <font>
        <color rgb="FF9C0006"/>
      </font>
      <fill>
        <patternFill>
          <bgColor rgb="FFFFC7CE"/>
        </patternFill>
      </fill>
    </dxf>
    <dxf>
      <fill>
        <patternFill>
          <bgColor rgb="FFCB4D5F"/>
        </patternFill>
      </fill>
    </dxf>
    <dxf>
      <font>
        <color rgb="FF9C0006"/>
      </font>
      <fill>
        <patternFill>
          <bgColor rgb="FFFFC7CE"/>
        </patternFill>
      </fill>
    </dxf>
    <dxf>
      <fill>
        <patternFill>
          <bgColor rgb="FFCB4D5F"/>
        </patternFill>
      </fill>
    </dxf>
    <dxf>
      <fill>
        <patternFill>
          <bgColor rgb="FFD25656"/>
        </patternFill>
      </fill>
    </dxf>
    <dxf>
      <fill>
        <patternFill>
          <bgColor rgb="FFCB4D5F"/>
        </patternFill>
      </fill>
    </dxf>
    <dxf>
      <font>
        <color rgb="FF9C0006"/>
      </font>
      <fill>
        <patternFill>
          <bgColor rgb="FFFFC7CE"/>
        </patternFill>
      </fill>
    </dxf>
    <dxf>
      <fill>
        <patternFill>
          <bgColor rgb="FFE1595C"/>
        </patternFill>
      </fill>
    </dxf>
    <dxf>
      <fill>
        <patternFill>
          <bgColor rgb="FFD25656"/>
        </patternFill>
      </fill>
    </dxf>
    <dxf>
      <fill>
        <patternFill>
          <bgColor rgb="FFFFC7CE"/>
        </patternFill>
      </fill>
    </dxf>
    <dxf>
      <font>
        <b val="0"/>
        <i val="0"/>
        <strike val="0"/>
        <outline val="0"/>
        <shadow val="0"/>
        <u val="none"/>
        <color rgb="FF000000"/>
      </font>
      <fill>
        <patternFill>
          <bgColor rgb="FFFFFFFF"/>
        </patternFill>
      </fill>
      <border diagonalUp="0" diagonalDown="0">
        <left/>
        <right/>
        <top/>
        <bottom/>
      </border>
    </dxf>
    <dxf>
      <fill>
        <patternFill>
          <bgColor rgb="FFD25656"/>
        </patternFill>
      </fill>
    </dxf>
    <dxf>
      <fill>
        <patternFill>
          <bgColor rgb="FFFFC7CE"/>
        </patternFill>
      </fill>
    </dxf>
    <dxf>
      <fill>
        <patternFill>
          <bgColor rgb="FFE1595C"/>
        </patternFill>
      </fill>
    </dxf>
    <dxf>
      <font>
        <b val="0"/>
        <i val="0"/>
        <strike val="0"/>
        <outline val="0"/>
        <shadow val="0"/>
        <u val="none"/>
        <color rgb="FF000000"/>
      </font>
      <fill>
        <patternFill>
          <bgColor rgb="FFFFFFFF"/>
        </patternFill>
      </fill>
      <border diagonalUp="0" diagonalDown="0">
        <left/>
        <right/>
        <top/>
        <bottom/>
      </border>
    </dxf>
    <dxf>
      <fill>
        <patternFill>
          <bgColor rgb="FFD25656"/>
        </patternFill>
      </fill>
    </dxf>
    <dxf>
      <fill>
        <patternFill>
          <bgColor rgb="FFFFC7CE"/>
        </patternFill>
      </fill>
    </dxf>
    <dxf>
      <font>
        <b val="0"/>
        <i val="0"/>
        <strike val="0"/>
        <outline val="0"/>
        <shadow val="0"/>
        <u val="none"/>
        <color rgb="FF000000"/>
      </font>
      <fill>
        <patternFill>
          <bgColor rgb="FFFFFFFF"/>
        </patternFill>
      </fill>
      <border diagonalUp="0" diagonalDown="0">
        <left/>
        <right/>
        <top/>
        <bottom/>
      </border>
    </dxf>
    <dxf>
      <fill>
        <patternFill>
          <bgColor rgb="FFD25656"/>
        </patternFill>
      </fill>
    </dxf>
    <dxf>
      <fill>
        <patternFill>
          <bgColor rgb="FFFFC7CE"/>
        </patternFill>
      </fill>
    </dxf>
    <dxf>
      <font>
        <b val="0"/>
        <i val="0"/>
        <strike val="0"/>
        <outline val="0"/>
        <shadow val="0"/>
        <u val="none"/>
        <color rgb="FF000000"/>
      </font>
      <fill>
        <patternFill>
          <bgColor rgb="FFFFFFFF"/>
        </patternFill>
      </fill>
      <border diagonalUp="0" diagonalDown="0">
        <left/>
        <right/>
        <top/>
        <bottom/>
      </border>
    </dxf>
    <dxf>
      <fill>
        <patternFill>
          <bgColor rgb="FFD25656"/>
        </patternFill>
      </fill>
    </dxf>
    <dxf>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ill>
        <patternFill>
          <bgColor rgb="FFFFC7CE"/>
        </patternFill>
      </fill>
    </dxf>
    <dxf>
      <fill>
        <patternFill>
          <bgColor rgb="FFD25656"/>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D25656"/>
        </patternFill>
      </fill>
    </dxf>
    <dxf>
      <fill>
        <patternFill>
          <bgColor rgb="FFFFC7CE"/>
        </patternFill>
      </fill>
    </dxf>
    <dxf>
      <fill>
        <patternFill>
          <bgColor rgb="FFFFC7CE"/>
        </patternFill>
      </fill>
    </dxf>
    <dxf>
      <fill>
        <patternFill>
          <bgColor rgb="FFCB4D5F"/>
        </patternFill>
      </fill>
    </dxf>
    <dxf>
      <font>
        <color rgb="FF9C0006"/>
      </font>
      <fill>
        <patternFill>
          <bgColor rgb="FFFFC7CE"/>
        </patternFill>
      </fill>
    </dxf>
    <dxf>
      <fill>
        <patternFill>
          <bgColor rgb="FFD25656"/>
        </patternFill>
      </fill>
    </dxf>
    <dxf>
      <fill>
        <patternFill>
          <bgColor rgb="FFD25656"/>
        </patternFill>
      </fill>
    </dxf>
    <dxf>
      <fill>
        <patternFill>
          <bgColor rgb="FFE1595C"/>
        </patternFill>
      </fill>
    </dxf>
    <dxf>
      <font>
        <color rgb="FF9C0006"/>
      </font>
      <fill>
        <patternFill>
          <bgColor rgb="FFFFC7CE"/>
        </patternFill>
      </fill>
    </dxf>
    <dxf>
      <fill>
        <patternFill>
          <bgColor rgb="FFE1595C"/>
        </patternFill>
      </fill>
    </dxf>
    <dxf>
      <fill>
        <patternFill>
          <bgColor rgb="FFCB4D5F"/>
        </patternFill>
      </fill>
    </dxf>
    <dxf>
      <fill>
        <patternFill>
          <bgColor rgb="FFFFC7CE"/>
        </patternFill>
      </fill>
    </dxf>
    <dxf>
      <fill>
        <patternFill>
          <bgColor rgb="FFCB4D5F"/>
        </patternFill>
      </fill>
    </dxf>
    <dxf>
      <fill>
        <patternFill>
          <bgColor rgb="FFCB4D5F"/>
        </patternFill>
      </fill>
    </dxf>
    <dxf>
      <fill>
        <patternFill>
          <bgColor rgb="FFBF5959"/>
        </patternFill>
      </fill>
    </dxf>
    <dxf>
      <fill>
        <patternFill>
          <bgColor rgb="FFBF5959"/>
        </patternFill>
      </fill>
    </dxf>
    <dxf>
      <font>
        <color rgb="FF9C0006"/>
      </font>
      <fill>
        <patternFill>
          <bgColor rgb="FFFFC7CE"/>
        </patternFill>
      </fill>
    </dxf>
    <dxf>
      <fill>
        <patternFill>
          <bgColor rgb="FFBF5959"/>
        </patternFill>
      </fill>
    </dxf>
    <dxf>
      <fill>
        <patternFill>
          <bgColor rgb="FFBF5959"/>
        </patternFill>
      </fill>
    </dxf>
    <dxf>
      <fill>
        <patternFill>
          <bgColor rgb="FFE1595C"/>
        </patternFill>
      </fill>
    </dxf>
    <dxf>
      <fill>
        <patternFill>
          <bgColor rgb="FFE1595C"/>
        </patternFill>
      </fill>
    </dxf>
    <dxf>
      <fill>
        <patternFill>
          <bgColor rgb="FFD25656"/>
        </patternFill>
      </fill>
    </dxf>
    <dxf>
      <fill>
        <patternFill>
          <bgColor rgb="FFBF5959"/>
        </patternFill>
      </fill>
    </dxf>
    <dxf>
      <fill>
        <patternFill>
          <bgColor rgb="FFD25656"/>
        </patternFill>
      </fill>
    </dxf>
    <dxf>
      <fill>
        <patternFill>
          <bgColor rgb="FFD25656"/>
        </patternFill>
      </fill>
    </dxf>
    <dxf>
      <fill>
        <patternFill>
          <bgColor rgb="FFC25E5E"/>
        </patternFill>
      </fill>
    </dxf>
    <dxf>
      <fill>
        <patternFill>
          <bgColor rgb="FFBF5959"/>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ill>
        <patternFill>
          <bgColor rgb="FFFFC7CE"/>
        </patternFill>
      </fill>
    </dxf>
    <dxf>
      <fill>
        <patternFill>
          <bgColor rgb="FFD15353"/>
        </patternFill>
      </fill>
    </dxf>
    <dxf>
      <fill>
        <patternFill>
          <bgColor rgb="FFC25E5E"/>
        </patternFill>
      </fill>
    </dxf>
    <dxf>
      <fill>
        <patternFill>
          <bgColor rgb="FFBF5959"/>
        </patternFill>
      </fill>
    </dxf>
    <dxf>
      <fill>
        <patternFill>
          <bgColor rgb="FFC25E5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ill>
        <patternFill>
          <bgColor rgb="FFD25656"/>
        </patternFill>
      </fill>
    </dxf>
    <dxf>
      <fill>
        <patternFill>
          <bgColor rgb="FFE1595C"/>
        </patternFill>
      </fill>
    </dxf>
    <dxf>
      <fill>
        <patternFill>
          <bgColor rgb="FFFFC7CE"/>
        </patternFill>
      </fill>
    </dxf>
    <dxf>
      <fill>
        <patternFill>
          <bgColor rgb="FFCB4D5F"/>
        </patternFill>
      </fill>
    </dxf>
    <dxf>
      <fill>
        <patternFill>
          <bgColor rgb="FFD25656"/>
        </patternFill>
      </fill>
    </dxf>
    <dxf>
      <fill>
        <patternFill>
          <bgColor rgb="FFD25656"/>
        </patternFill>
      </fill>
    </dxf>
    <dxf>
      <fill>
        <patternFill>
          <bgColor rgb="FFD25656"/>
        </patternFill>
      </fill>
    </dxf>
    <dxf>
      <fill>
        <patternFill>
          <bgColor rgb="FFD25656"/>
        </patternFill>
      </fill>
    </dxf>
    <dxf>
      <fill>
        <patternFill>
          <bgColor rgb="FFD25656"/>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ill>
        <patternFill>
          <bgColor rgb="FFD25656"/>
        </patternFill>
      </fill>
    </dxf>
    <dxf>
      <fill>
        <patternFill>
          <bgColor rgb="FFFFC7CE"/>
        </patternFill>
      </fill>
    </dxf>
    <dxf>
      <fill>
        <patternFill>
          <bgColor rgb="FFCB4D5F"/>
        </patternFill>
      </fill>
    </dxf>
    <dxf>
      <font>
        <color rgb="FF9C0006"/>
      </font>
      <fill>
        <patternFill>
          <bgColor rgb="FFFFC7CE"/>
        </patternFill>
      </fill>
    </dxf>
    <dxf>
      <fill>
        <patternFill>
          <bgColor rgb="FFBF5959"/>
        </patternFill>
      </fill>
    </dxf>
    <dxf>
      <fill>
        <patternFill>
          <bgColor rgb="FFE1595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ill>
        <patternFill>
          <bgColor rgb="FFE1595C"/>
        </patternFill>
      </fill>
    </dxf>
    <dxf>
      <fill>
        <patternFill>
          <bgColor rgb="FFFFC7CE"/>
        </patternFill>
      </fill>
    </dxf>
    <dxf>
      <fill>
        <patternFill>
          <bgColor rgb="FFCB4D5F"/>
        </patternFill>
      </fill>
    </dxf>
    <dxf>
      <font>
        <color rgb="FF9C0006"/>
      </font>
      <fill>
        <patternFill>
          <bgColor rgb="FFFFC7CE"/>
        </patternFill>
      </fill>
    </dxf>
    <dxf>
      <fill>
        <patternFill>
          <bgColor rgb="FFD25656"/>
        </patternFill>
      </fill>
    </dxf>
    <dxf>
      <fill>
        <patternFill>
          <bgColor rgb="FFD25656"/>
        </patternFill>
      </fill>
    </dxf>
    <dxf>
      <fill>
        <patternFill>
          <bgColor rgb="FFD25656"/>
        </patternFill>
      </fill>
    </dxf>
    <dxf>
      <fill>
        <patternFill>
          <bgColor rgb="FFD25656"/>
        </patternFill>
      </fill>
    </dxf>
    <dxf>
      <fill>
        <patternFill>
          <bgColor rgb="FFE1595C"/>
        </patternFill>
      </fill>
    </dxf>
    <dxf>
      <fill>
        <patternFill>
          <bgColor rgb="FFFFC7CE"/>
        </patternFill>
      </fill>
    </dxf>
    <dxf>
      <fill>
        <patternFill>
          <bgColor rgb="FFCB4D5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25656"/>
        </patternFill>
      </fill>
    </dxf>
    <dxf>
      <fill>
        <patternFill>
          <bgColor rgb="FFE1595C"/>
        </patternFill>
      </fill>
    </dxf>
    <dxf>
      <fill>
        <patternFill>
          <bgColor rgb="FFFFC7CE"/>
        </patternFill>
      </fill>
    </dxf>
    <dxf>
      <font>
        <color rgb="FF9C0006"/>
      </font>
      <fill>
        <patternFill>
          <bgColor rgb="FFFFC7CE"/>
        </patternFill>
      </fill>
    </dxf>
    <dxf>
      <fill>
        <patternFill>
          <bgColor rgb="FFE1595C"/>
        </patternFill>
      </fill>
    </dxf>
    <dxf>
      <fill>
        <patternFill>
          <bgColor rgb="FFFFC7CE"/>
        </patternFill>
      </fill>
    </dxf>
    <dxf>
      <fill>
        <patternFill>
          <bgColor rgb="FFCB4D5F"/>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ill>
        <patternFill>
          <bgColor rgb="FFC25E5E"/>
        </patternFill>
      </fill>
    </dxf>
    <dxf>
      <fill>
        <patternFill>
          <bgColor rgb="FFBF5959"/>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FF000000"/>
      <rgbColor rgb="FFFFFFFF"/>
      <rgbColor rgb="FFFF0000"/>
      <rgbColor rgb="FF91FCEC"/>
      <rgbColor rgb="FFD9D9D9"/>
      <rgbColor rgb="FFFFFF00"/>
      <rgbColor rgb="FFFE7F8C"/>
      <rgbColor rgb="FF33CCFF"/>
      <rgbColor rgb="FF9C0006"/>
      <rgbColor rgb="FFB1D398"/>
      <rgbColor rgb="FFFFE699"/>
      <rgbColor rgb="FFC25E5E"/>
      <rgbColor rgb="FFFFB7FF"/>
      <rgbColor rgb="FF009999"/>
      <rgbColor rgb="FFCFCDD3"/>
      <rgbColor rgb="FF807F80"/>
      <rgbColor rgb="FFC4A7FE"/>
      <rgbColor rgb="FFCB4D5F"/>
      <rgbColor rgb="FFFFFFCC"/>
      <rgbColor rgb="FFCCFFFF"/>
      <rgbColor rgb="FFFFCCC9"/>
      <rgbColor rgb="FFFF7C80"/>
      <rgbColor rgb="FFD3D6DC"/>
      <rgbColor rgb="FFB9CDE5"/>
      <rgbColor rgb="FFFFF1CF"/>
      <rgbColor rgb="FFFF9966"/>
      <rgbColor rgb="FFFFFF66"/>
      <rgbColor rgb="FF66FF99"/>
      <rgbColor rgb="FFFFC7CE"/>
      <rgbColor rgb="FFFFCCCC"/>
      <rgbColor rgb="FF00A6A8"/>
      <rgbColor rgb="FFE6E0EC"/>
      <rgbColor rgb="FF00B0F0"/>
      <rgbColor rgb="FFCCFFFE"/>
      <rgbColor rgb="FFFFF2CC"/>
      <rgbColor rgb="FFFFFFA3"/>
      <rgbColor rgb="FF9DC5F1"/>
      <rgbColor rgb="FFFF99FF"/>
      <rgbColor rgb="FFCC99FF"/>
      <rgbColor rgb="FFFFCC99"/>
      <rgbColor rgb="FFB0D396"/>
      <rgbColor rgb="FF33CCCC"/>
      <rgbColor rgb="FF92D050"/>
      <rgbColor rgb="FFFFD966"/>
      <rgbColor rgb="FFCC9900"/>
      <rgbColor rgb="FFE1595C"/>
      <rgbColor rgb="FFD25656"/>
      <rgbColor rgb="FF9DC3E6"/>
      <rgbColor rgb="FFD6D9E0"/>
      <rgbColor rgb="FFA9D18E"/>
      <rgbColor rgb="FF171717"/>
      <rgbColor rgb="FFF8CBAD"/>
      <rgbColor rgb="FFD15353"/>
      <rgbColor rgb="FFBF5959"/>
      <rgbColor rgb="FFF4AF84"/>
      <rgbColor rgb="FFFAC09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177120</xdr:colOff>
      <xdr:row>0</xdr:row>
      <xdr:rowOff>40680</xdr:rowOff>
    </xdr:from>
    <xdr:to>
      <xdr:col>1</xdr:col>
      <xdr:colOff>1145160</xdr:colOff>
      <xdr:row>0</xdr:row>
      <xdr:rowOff>837360</xdr:rowOff>
    </xdr:to>
    <xdr:pic>
      <xdr:nvPicPr>
        <xdr:cNvPr id="2" name="Picture 1">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cstate="print"/>
        <a:stretch/>
      </xdr:blipFill>
      <xdr:spPr>
        <a:xfrm>
          <a:off x="408600" y="40680"/>
          <a:ext cx="968040" cy="796680"/>
        </a:xfrm>
        <a:prstGeom prst="rect">
          <a:avLst/>
        </a:prstGeom>
        <a:ln w="9360">
          <a:noFill/>
        </a:ln>
      </xdr:spPr>
    </xdr:pic>
    <xdr:clientData/>
  </xdr:twoCellAnchor>
  <xdr:twoCellAnchor editAs="oneCell">
    <xdr:from>
      <xdr:col>1</xdr:col>
      <xdr:colOff>163800</xdr:colOff>
      <xdr:row>0</xdr:row>
      <xdr:rowOff>40680</xdr:rowOff>
    </xdr:from>
    <xdr:to>
      <xdr:col>1</xdr:col>
      <xdr:colOff>1131840</xdr:colOff>
      <xdr:row>0</xdr:row>
      <xdr:rowOff>837360</xdr:rowOff>
    </xdr:to>
    <xdr:pic>
      <xdr:nvPicPr>
        <xdr:cNvPr id="3" name="Picture 1">
          <a:extLst>
            <a:ext uri="{FF2B5EF4-FFF2-40B4-BE49-F238E27FC236}">
              <a16:creationId xmlns="" xmlns:a16="http://schemas.microsoft.com/office/drawing/2014/main" id="{00000000-0008-0000-0000-000003000000}"/>
            </a:ext>
          </a:extLst>
        </xdr:cNvPr>
        <xdr:cNvPicPr/>
      </xdr:nvPicPr>
      <xdr:blipFill>
        <a:blip xmlns:r="http://schemas.openxmlformats.org/officeDocument/2006/relationships" r:embed="rId1" cstate="print"/>
        <a:stretch/>
      </xdr:blipFill>
      <xdr:spPr>
        <a:xfrm>
          <a:off x="395280" y="40680"/>
          <a:ext cx="968040" cy="796680"/>
        </a:xfrm>
        <a:prstGeom prst="rect">
          <a:avLst/>
        </a:prstGeom>
        <a:ln w="9360">
          <a:noFill/>
        </a:ln>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60"/>
  <sheetViews>
    <sheetView topLeftCell="A46" zoomScale="80" zoomScaleNormal="80" workbookViewId="0">
      <selection activeCell="G16" sqref="G16"/>
    </sheetView>
  </sheetViews>
  <sheetFormatPr defaultColWidth="8.85546875" defaultRowHeight="15.75"/>
  <cols>
    <col min="1" max="1" width="3.28515625" style="1" customWidth="1"/>
    <col min="2" max="2" width="19.42578125" style="1" customWidth="1"/>
    <col min="3" max="3" width="53.42578125" style="1" customWidth="1"/>
    <col min="4" max="4" width="14.42578125" style="2" customWidth="1"/>
    <col min="5" max="5" width="11.42578125" style="3"/>
    <col min="6" max="6" width="13.140625" style="3" customWidth="1"/>
    <col min="7" max="7" width="10.42578125" style="3" customWidth="1"/>
    <col min="8" max="8" width="8.42578125" style="1" customWidth="1"/>
    <col min="9" max="9" width="38.85546875" style="1" customWidth="1"/>
    <col min="10" max="14" width="10.42578125" style="1" customWidth="1"/>
    <col min="15" max="1025" width="8.42578125" style="1" customWidth="1"/>
  </cols>
  <sheetData>
    <row r="1" spans="2:14" s="4" customFormat="1" ht="70.5" customHeight="1">
      <c r="B1" s="5"/>
      <c r="C1" s="317" t="s">
        <v>0</v>
      </c>
      <c r="D1" s="317"/>
      <c r="E1" s="317"/>
      <c r="F1" s="317"/>
      <c r="G1" s="317"/>
    </row>
    <row r="2" spans="2:14" ht="18" customHeight="1">
      <c r="B2" s="6" t="s">
        <v>1</v>
      </c>
      <c r="C2" s="6" t="s">
        <v>2</v>
      </c>
      <c r="D2" s="7"/>
      <c r="E2" s="8"/>
      <c r="F2" s="8"/>
      <c r="G2" s="8"/>
      <c r="I2" s="9" t="s">
        <v>3</v>
      </c>
      <c r="J2" s="10"/>
      <c r="K2" s="10"/>
      <c r="L2" s="10"/>
      <c r="M2" s="10"/>
      <c r="N2" s="11"/>
    </row>
    <row r="3" spans="2:14" ht="15" customHeight="1">
      <c r="B3" s="311" t="s">
        <v>4</v>
      </c>
      <c r="C3" s="311" t="s">
        <v>5</v>
      </c>
      <c r="D3" s="312" t="s">
        <v>6</v>
      </c>
      <c r="E3" s="312" t="s">
        <v>7</v>
      </c>
      <c r="F3" s="312"/>
      <c r="G3" s="312"/>
      <c r="I3" s="12" t="s">
        <v>8</v>
      </c>
      <c r="J3" s="13" t="s">
        <v>9</v>
      </c>
      <c r="K3" s="13" t="s">
        <v>10</v>
      </c>
      <c r="L3" s="13" t="s">
        <v>11</v>
      </c>
      <c r="M3" s="13" t="s">
        <v>12</v>
      </c>
      <c r="N3" s="14" t="s">
        <v>13</v>
      </c>
    </row>
    <row r="4" spans="2:14">
      <c r="B4" s="311"/>
      <c r="C4" s="311"/>
      <c r="D4" s="312"/>
      <c r="E4" s="7" t="s">
        <v>14</v>
      </c>
      <c r="F4" s="7" t="s">
        <v>15</v>
      </c>
      <c r="G4" s="7" t="s">
        <v>16</v>
      </c>
      <c r="I4" s="15" t="s">
        <v>17</v>
      </c>
      <c r="J4" s="16"/>
      <c r="K4" s="17"/>
      <c r="L4" s="17">
        <v>9</v>
      </c>
      <c r="M4" s="17">
        <v>16</v>
      </c>
      <c r="N4" s="18">
        <f t="shared" ref="N4:N19" si="0">SUM(J4:M4)</f>
        <v>25</v>
      </c>
    </row>
    <row r="5" spans="2:14">
      <c r="B5" s="19" t="s">
        <v>18</v>
      </c>
      <c r="C5" s="20" t="s">
        <v>19</v>
      </c>
      <c r="D5" s="21">
        <v>1</v>
      </c>
      <c r="E5" s="8">
        <v>5</v>
      </c>
      <c r="F5" s="8" t="s">
        <v>20</v>
      </c>
      <c r="G5" s="8" t="s">
        <v>20</v>
      </c>
      <c r="I5" s="22" t="s">
        <v>21</v>
      </c>
      <c r="J5" s="16"/>
      <c r="K5" s="17"/>
      <c r="L5" s="17">
        <v>6</v>
      </c>
      <c r="M5" s="17">
        <v>10</v>
      </c>
      <c r="N5" s="18">
        <f t="shared" si="0"/>
        <v>16</v>
      </c>
    </row>
    <row r="6" spans="2:14">
      <c r="B6" s="19" t="s">
        <v>22</v>
      </c>
      <c r="C6" s="20" t="s">
        <v>23</v>
      </c>
      <c r="D6" s="21">
        <v>1</v>
      </c>
      <c r="E6" s="8">
        <v>4</v>
      </c>
      <c r="F6" s="8" t="s">
        <v>20</v>
      </c>
      <c r="G6" s="8">
        <v>4</v>
      </c>
      <c r="I6" s="23" t="s">
        <v>24</v>
      </c>
      <c r="J6" s="16"/>
      <c r="K6" s="17">
        <v>10</v>
      </c>
      <c r="L6" s="17">
        <v>8</v>
      </c>
      <c r="M6" s="17"/>
      <c r="N6" s="18">
        <f t="shared" si="0"/>
        <v>18</v>
      </c>
    </row>
    <row r="7" spans="2:14">
      <c r="B7" s="19" t="s">
        <v>25</v>
      </c>
      <c r="C7" s="20" t="s">
        <v>26</v>
      </c>
      <c r="D7" s="21">
        <v>1</v>
      </c>
      <c r="E7" s="8">
        <v>9</v>
      </c>
      <c r="F7" s="8" t="s">
        <v>20</v>
      </c>
      <c r="G7" s="8">
        <v>4</v>
      </c>
      <c r="I7" s="24" t="s">
        <v>23</v>
      </c>
      <c r="J7" s="16">
        <v>4</v>
      </c>
      <c r="K7" s="17"/>
      <c r="L7" s="17"/>
      <c r="M7" s="17"/>
      <c r="N7" s="18">
        <f t="shared" si="0"/>
        <v>4</v>
      </c>
    </row>
    <row r="8" spans="2:14">
      <c r="B8" s="19" t="s">
        <v>27</v>
      </c>
      <c r="C8" s="20" t="s">
        <v>28</v>
      </c>
      <c r="D8" s="21">
        <v>1</v>
      </c>
      <c r="E8" s="8">
        <v>5</v>
      </c>
      <c r="F8" s="8" t="s">
        <v>20</v>
      </c>
      <c r="G8" s="8" t="s">
        <v>20</v>
      </c>
      <c r="I8" s="24" t="s">
        <v>29</v>
      </c>
      <c r="J8" s="25">
        <v>4</v>
      </c>
      <c r="K8" s="26">
        <v>7</v>
      </c>
      <c r="L8" s="17">
        <v>3</v>
      </c>
      <c r="M8" s="17"/>
      <c r="N8" s="18">
        <f t="shared" si="0"/>
        <v>14</v>
      </c>
    </row>
    <row r="9" spans="2:14">
      <c r="B9" s="19" t="s">
        <v>30</v>
      </c>
      <c r="C9" s="20" t="s">
        <v>31</v>
      </c>
      <c r="D9" s="21">
        <v>2</v>
      </c>
      <c r="E9" s="8">
        <v>24</v>
      </c>
      <c r="F9" s="8" t="s">
        <v>20</v>
      </c>
      <c r="G9" s="8">
        <v>12</v>
      </c>
      <c r="I9" s="27" t="s">
        <v>32</v>
      </c>
      <c r="J9" s="16"/>
      <c r="K9" s="26">
        <v>10</v>
      </c>
      <c r="L9" s="17"/>
      <c r="M9" s="17"/>
      <c r="N9" s="18">
        <f t="shared" si="0"/>
        <v>10</v>
      </c>
    </row>
    <row r="10" spans="2:14">
      <c r="B10" s="19" t="s">
        <v>33</v>
      </c>
      <c r="C10" s="20" t="s">
        <v>34</v>
      </c>
      <c r="D10" s="21">
        <v>1</v>
      </c>
      <c r="E10" s="8">
        <v>2</v>
      </c>
      <c r="F10" s="8" t="s">
        <v>20</v>
      </c>
      <c r="G10" s="8" t="s">
        <v>20</v>
      </c>
      <c r="I10" s="28" t="s">
        <v>35</v>
      </c>
      <c r="J10" s="16">
        <v>10</v>
      </c>
      <c r="K10" s="17"/>
      <c r="L10" s="17"/>
      <c r="M10" s="26">
        <v>7</v>
      </c>
      <c r="N10" s="18">
        <f t="shared" si="0"/>
        <v>17</v>
      </c>
    </row>
    <row r="11" spans="2:14">
      <c r="B11" s="19" t="s">
        <v>36</v>
      </c>
      <c r="C11" s="20" t="s">
        <v>37</v>
      </c>
      <c r="D11" s="21">
        <v>1</v>
      </c>
      <c r="E11" s="8">
        <v>8</v>
      </c>
      <c r="F11" s="8" t="s">
        <v>20</v>
      </c>
      <c r="G11" s="8" t="s">
        <v>20</v>
      </c>
      <c r="I11" s="29" t="s">
        <v>38</v>
      </c>
      <c r="J11" s="16"/>
      <c r="K11" s="17"/>
      <c r="L11" s="17"/>
      <c r="M11" s="26"/>
      <c r="N11" s="18">
        <f t="shared" si="0"/>
        <v>0</v>
      </c>
    </row>
    <row r="12" spans="2:14">
      <c r="B12" s="19" t="s">
        <v>39</v>
      </c>
      <c r="C12" s="20" t="s">
        <v>40</v>
      </c>
      <c r="D12" s="21">
        <v>1</v>
      </c>
      <c r="E12" s="8">
        <v>10</v>
      </c>
      <c r="F12" s="8" t="s">
        <v>20</v>
      </c>
      <c r="G12" s="8" t="s">
        <v>20</v>
      </c>
      <c r="I12" s="30" t="s">
        <v>41</v>
      </c>
      <c r="J12" s="16"/>
      <c r="K12" s="17"/>
      <c r="L12" s="17"/>
      <c r="M12" s="17">
        <v>20</v>
      </c>
      <c r="N12" s="18">
        <f t="shared" si="0"/>
        <v>20</v>
      </c>
    </row>
    <row r="13" spans="2:14">
      <c r="B13" s="19" t="s">
        <v>42</v>
      </c>
      <c r="C13" s="20" t="s">
        <v>43</v>
      </c>
      <c r="D13" s="21">
        <v>1</v>
      </c>
      <c r="E13" s="8">
        <v>12</v>
      </c>
      <c r="F13" s="8" t="s">
        <v>20</v>
      </c>
      <c r="G13" s="8" t="s">
        <v>20</v>
      </c>
      <c r="I13" s="31" t="s">
        <v>28</v>
      </c>
      <c r="J13" s="16">
        <v>5</v>
      </c>
      <c r="K13" s="17">
        <v>8</v>
      </c>
      <c r="L13" s="17">
        <v>18</v>
      </c>
      <c r="M13" s="17">
        <v>16</v>
      </c>
      <c r="N13" s="18">
        <f t="shared" si="0"/>
        <v>47</v>
      </c>
    </row>
    <row r="14" spans="2:14">
      <c r="B14" s="20"/>
      <c r="C14" s="20"/>
      <c r="D14" s="21"/>
      <c r="E14" s="8"/>
      <c r="F14" s="8"/>
      <c r="G14" s="8"/>
      <c r="I14" s="32" t="s">
        <v>44</v>
      </c>
      <c r="J14" s="16"/>
      <c r="K14" s="17">
        <v>4</v>
      </c>
      <c r="L14" s="17"/>
      <c r="M14" s="26">
        <v>11</v>
      </c>
      <c r="N14" s="18">
        <f t="shared" si="0"/>
        <v>15</v>
      </c>
    </row>
    <row r="15" spans="2:14" ht="17.100000000000001" customHeight="1">
      <c r="B15" s="312" t="s">
        <v>45</v>
      </c>
      <c r="C15" s="312"/>
      <c r="D15" s="7">
        <f>SUM(D5:D13)</f>
        <v>10</v>
      </c>
      <c r="E15" s="7">
        <f>SUM(E5:E13)</f>
        <v>79</v>
      </c>
      <c r="F15" s="7">
        <f>SUM(F5:F13)</f>
        <v>0</v>
      </c>
      <c r="G15" s="7">
        <f>SUM(G5:G13)</f>
        <v>20</v>
      </c>
      <c r="I15" s="33" t="s">
        <v>46</v>
      </c>
      <c r="J15" s="25">
        <v>3</v>
      </c>
      <c r="K15" s="26">
        <v>3</v>
      </c>
      <c r="L15" s="26">
        <v>3</v>
      </c>
      <c r="M15" s="26">
        <v>3</v>
      </c>
      <c r="N15" s="18">
        <f t="shared" si="0"/>
        <v>12</v>
      </c>
    </row>
    <row r="16" spans="2:14" ht="15" customHeight="1">
      <c r="B16" s="20"/>
      <c r="C16" s="20"/>
      <c r="D16" s="8"/>
      <c r="E16" s="8"/>
      <c r="F16" s="8"/>
      <c r="G16" s="8"/>
      <c r="I16" s="34" t="s">
        <v>47</v>
      </c>
      <c r="J16" s="16">
        <v>12</v>
      </c>
      <c r="K16" s="17"/>
      <c r="L16" s="17"/>
      <c r="M16" s="17"/>
      <c r="N16" s="18">
        <f t="shared" si="0"/>
        <v>12</v>
      </c>
    </row>
    <row r="17" spans="2:14">
      <c r="B17" s="6" t="s">
        <v>48</v>
      </c>
      <c r="C17" s="6" t="s">
        <v>49</v>
      </c>
      <c r="D17" s="7"/>
      <c r="E17" s="8"/>
      <c r="F17" s="8"/>
      <c r="G17" s="8"/>
      <c r="I17" s="35" t="s">
        <v>26</v>
      </c>
      <c r="J17" s="16">
        <v>9</v>
      </c>
      <c r="K17" s="17">
        <v>34</v>
      </c>
      <c r="L17" s="17">
        <v>19</v>
      </c>
      <c r="M17" s="17">
        <v>15</v>
      </c>
      <c r="N17" s="18">
        <f t="shared" si="0"/>
        <v>77</v>
      </c>
    </row>
    <row r="18" spans="2:14">
      <c r="B18" s="311" t="s">
        <v>4</v>
      </c>
      <c r="C18" s="311" t="s">
        <v>5</v>
      </c>
      <c r="D18" s="312" t="s">
        <v>50</v>
      </c>
      <c r="E18" s="312" t="s">
        <v>7</v>
      </c>
      <c r="F18" s="312"/>
      <c r="G18" s="312"/>
      <c r="I18" s="35" t="s">
        <v>51</v>
      </c>
      <c r="J18" s="16">
        <v>4</v>
      </c>
      <c r="K18" s="17">
        <v>4</v>
      </c>
      <c r="L18" s="17">
        <v>4</v>
      </c>
      <c r="M18" s="17">
        <v>4</v>
      </c>
      <c r="N18" s="18">
        <f t="shared" si="0"/>
        <v>16</v>
      </c>
    </row>
    <row r="19" spans="2:14">
      <c r="B19" s="311"/>
      <c r="C19" s="311"/>
      <c r="D19" s="312"/>
      <c r="E19" s="7" t="s">
        <v>14</v>
      </c>
      <c r="F19" s="7" t="s">
        <v>15</v>
      </c>
      <c r="G19" s="7" t="s">
        <v>16</v>
      </c>
      <c r="I19" s="36" t="s">
        <v>31</v>
      </c>
      <c r="J19" s="25">
        <v>24</v>
      </c>
      <c r="K19" s="17"/>
      <c r="L19" s="17"/>
      <c r="M19" s="17"/>
      <c r="N19" s="18">
        <f t="shared" si="0"/>
        <v>24</v>
      </c>
    </row>
    <row r="20" spans="2:14">
      <c r="B20" s="19" t="s">
        <v>52</v>
      </c>
      <c r="C20" s="20" t="s">
        <v>23</v>
      </c>
      <c r="D20" s="8">
        <v>1</v>
      </c>
      <c r="E20" s="8" t="s">
        <v>20</v>
      </c>
      <c r="F20" s="8" t="s">
        <v>20</v>
      </c>
      <c r="G20" s="8">
        <v>7</v>
      </c>
      <c r="I20" s="36" t="s">
        <v>53</v>
      </c>
      <c r="J20" s="25">
        <v>12</v>
      </c>
      <c r="K20" s="17"/>
      <c r="L20" s="17"/>
      <c r="M20" s="17"/>
      <c r="N20" s="18">
        <v>12</v>
      </c>
    </row>
    <row r="21" spans="2:14">
      <c r="B21" s="19" t="s">
        <v>54</v>
      </c>
      <c r="C21" s="20" t="s">
        <v>24</v>
      </c>
      <c r="D21" s="8">
        <v>1</v>
      </c>
      <c r="E21" s="8">
        <v>10</v>
      </c>
      <c r="F21" s="8" t="s">
        <v>20</v>
      </c>
      <c r="G21" s="8" t="s">
        <v>20</v>
      </c>
      <c r="I21" s="37" t="s">
        <v>55</v>
      </c>
      <c r="J21" s="16"/>
      <c r="K21" s="26">
        <v>18</v>
      </c>
      <c r="L21" s="17"/>
      <c r="M21" s="17"/>
      <c r="N21" s="18">
        <f t="shared" ref="N21:N27" si="1">SUM(J21:M21)</f>
        <v>18</v>
      </c>
    </row>
    <row r="22" spans="2:14">
      <c r="B22" s="19" t="s">
        <v>56</v>
      </c>
      <c r="C22" s="20" t="s">
        <v>26</v>
      </c>
      <c r="D22" s="8">
        <v>4</v>
      </c>
      <c r="E22" s="8">
        <v>34</v>
      </c>
      <c r="F22" s="8" t="s">
        <v>20</v>
      </c>
      <c r="G22" s="8">
        <v>4</v>
      </c>
      <c r="I22" s="37" t="s">
        <v>57</v>
      </c>
      <c r="J22" s="16"/>
      <c r="K22" s="26">
        <v>2</v>
      </c>
      <c r="L22" s="17"/>
      <c r="M22" s="17"/>
      <c r="N22" s="18">
        <f t="shared" si="1"/>
        <v>2</v>
      </c>
    </row>
    <row r="23" spans="2:14">
      <c r="B23" s="19" t="s">
        <v>58</v>
      </c>
      <c r="C23" s="20" t="s">
        <v>32</v>
      </c>
      <c r="D23" s="8">
        <v>1</v>
      </c>
      <c r="E23" s="8">
        <v>10</v>
      </c>
      <c r="F23" s="8" t="s">
        <v>20</v>
      </c>
      <c r="G23" s="8" t="s">
        <v>20</v>
      </c>
      <c r="I23" s="38" t="s">
        <v>59</v>
      </c>
      <c r="J23" s="16"/>
      <c r="K23" s="26"/>
      <c r="L23" s="17">
        <v>21</v>
      </c>
      <c r="M23" s="17"/>
      <c r="N23" s="18">
        <f t="shared" si="1"/>
        <v>21</v>
      </c>
    </row>
    <row r="24" spans="2:14">
      <c r="B24" s="19" t="s">
        <v>60</v>
      </c>
      <c r="C24" s="20" t="s">
        <v>28</v>
      </c>
      <c r="D24" s="8">
        <v>1</v>
      </c>
      <c r="E24" s="8">
        <v>8</v>
      </c>
      <c r="F24" s="8" t="s">
        <v>20</v>
      </c>
      <c r="G24" s="8">
        <v>4</v>
      </c>
      <c r="I24" s="38" t="s">
        <v>61</v>
      </c>
      <c r="J24" s="16"/>
      <c r="K24" s="26"/>
      <c r="L24" s="17">
        <v>6</v>
      </c>
      <c r="M24" s="17"/>
      <c r="N24" s="18">
        <f t="shared" si="1"/>
        <v>6</v>
      </c>
    </row>
    <row r="25" spans="2:14">
      <c r="B25" s="20" t="s">
        <v>62</v>
      </c>
      <c r="C25" s="20" t="s">
        <v>55</v>
      </c>
      <c r="D25" s="8">
        <v>3</v>
      </c>
      <c r="E25" s="8">
        <v>18</v>
      </c>
      <c r="F25" s="8" t="s">
        <v>20</v>
      </c>
      <c r="G25" s="8">
        <v>2</v>
      </c>
      <c r="I25" s="39" t="s">
        <v>34</v>
      </c>
      <c r="J25" s="16">
        <v>2</v>
      </c>
      <c r="K25" s="26"/>
      <c r="L25" s="17"/>
      <c r="M25" s="17"/>
      <c r="N25" s="18">
        <f t="shared" si="1"/>
        <v>2</v>
      </c>
    </row>
    <row r="26" spans="2:14">
      <c r="B26" s="20"/>
      <c r="C26" s="20"/>
      <c r="D26" s="8"/>
      <c r="E26" s="8"/>
      <c r="F26" s="8"/>
      <c r="G26" s="8"/>
      <c r="I26" s="40" t="s">
        <v>37</v>
      </c>
      <c r="J26" s="16">
        <v>8</v>
      </c>
      <c r="K26" s="26"/>
      <c r="L26" s="17"/>
      <c r="M26" s="17"/>
      <c r="N26" s="18">
        <f t="shared" si="1"/>
        <v>8</v>
      </c>
    </row>
    <row r="27" spans="2:14">
      <c r="B27" s="312" t="s">
        <v>45</v>
      </c>
      <c r="C27" s="312"/>
      <c r="D27" s="7">
        <f>SUM(D20:D25)</f>
        <v>11</v>
      </c>
      <c r="E27" s="7">
        <f>SUM(E20:E25)</f>
        <v>80</v>
      </c>
      <c r="F27" s="7">
        <f>SUM(F20:F25)</f>
        <v>0</v>
      </c>
      <c r="G27" s="7">
        <f>SUM(G20:G25)</f>
        <v>17</v>
      </c>
      <c r="I27" s="41" t="s">
        <v>63</v>
      </c>
      <c r="J27" s="42">
        <v>5</v>
      </c>
      <c r="K27" s="43"/>
      <c r="L27" s="43"/>
      <c r="M27" s="43"/>
      <c r="N27" s="44">
        <f t="shared" si="1"/>
        <v>5</v>
      </c>
    </row>
    <row r="28" spans="2:14" ht="16.5" customHeight="1">
      <c r="D28" s="8"/>
      <c r="E28" s="8"/>
      <c r="F28" s="8"/>
      <c r="G28" s="8"/>
      <c r="I28" s="45"/>
      <c r="J28" s="46"/>
      <c r="K28" s="46"/>
      <c r="L28" s="46"/>
      <c r="M28" s="46"/>
    </row>
    <row r="29" spans="2:14" ht="15" customHeight="1">
      <c r="B29" s="6" t="s">
        <v>64</v>
      </c>
      <c r="C29" s="6" t="s">
        <v>65</v>
      </c>
      <c r="D29" s="7"/>
      <c r="E29" s="8"/>
      <c r="F29" s="8"/>
      <c r="G29" s="8"/>
      <c r="I29" s="47" t="s">
        <v>66</v>
      </c>
      <c r="J29" s="48">
        <f>SUM(J4:J27)</f>
        <v>102</v>
      </c>
      <c r="K29" s="48">
        <f>SUM(K4:K27)</f>
        <v>100</v>
      </c>
      <c r="L29" s="48">
        <f>SUM(L4:L27)</f>
        <v>97</v>
      </c>
      <c r="M29" s="48">
        <f>SUM(M4:M27)</f>
        <v>102</v>
      </c>
      <c r="N29" s="49">
        <f>SUM(J29:M29)</f>
        <v>401</v>
      </c>
    </row>
    <row r="30" spans="2:14">
      <c r="B30" s="311" t="s">
        <v>4</v>
      </c>
      <c r="C30" s="311" t="s">
        <v>5</v>
      </c>
      <c r="D30" s="312" t="s">
        <v>50</v>
      </c>
      <c r="E30" s="312" t="s">
        <v>7</v>
      </c>
      <c r="F30" s="312"/>
      <c r="G30" s="312"/>
      <c r="I30" s="50" t="s">
        <v>67</v>
      </c>
      <c r="J30" s="51">
        <f>(J5+J8+J11+J14+J18+J20+J22+J24)</f>
        <v>20</v>
      </c>
      <c r="K30" s="51">
        <f>(K5+K8+K11+K14+K18+K20+K22+K24)</f>
        <v>17</v>
      </c>
      <c r="L30" s="51">
        <f>(L5+L8+L11+L14+L18+L20+L22+L24)</f>
        <v>19</v>
      </c>
      <c r="M30" s="51">
        <f>(M5+M8+M11+M14+M18+M20+M22+M24)</f>
        <v>25</v>
      </c>
      <c r="N30" s="52">
        <f>SUM(J30:M30)</f>
        <v>81</v>
      </c>
    </row>
    <row r="31" spans="2:14">
      <c r="B31" s="311"/>
      <c r="C31" s="311"/>
      <c r="D31" s="312"/>
      <c r="E31" s="7" t="s">
        <v>14</v>
      </c>
      <c r="F31" s="7" t="s">
        <v>15</v>
      </c>
      <c r="G31" s="7" t="s">
        <v>16</v>
      </c>
      <c r="I31" s="50" t="s">
        <v>68</v>
      </c>
      <c r="J31" s="51">
        <f>(J29-(J30+J15))</f>
        <v>79</v>
      </c>
      <c r="K31" s="51">
        <f>(K29-(K30+K15))</f>
        <v>80</v>
      </c>
      <c r="L31" s="51">
        <f>(L29-(L30+L15))</f>
        <v>75</v>
      </c>
      <c r="M31" s="51">
        <f>(M29-(M30+M15))</f>
        <v>74</v>
      </c>
      <c r="N31" s="52">
        <f>SUM(J31:M31)</f>
        <v>308</v>
      </c>
    </row>
    <row r="32" spans="2:14">
      <c r="B32" s="19" t="s">
        <v>69</v>
      </c>
      <c r="C32" s="20" t="s">
        <v>17</v>
      </c>
      <c r="D32" s="8">
        <v>2</v>
      </c>
      <c r="E32" s="8">
        <v>9</v>
      </c>
      <c r="F32" s="8" t="s">
        <v>20</v>
      </c>
      <c r="G32" s="8">
        <v>6</v>
      </c>
      <c r="I32" s="50" t="s">
        <v>70</v>
      </c>
      <c r="J32" s="51">
        <f>J15</f>
        <v>3</v>
      </c>
      <c r="K32" s="51">
        <f>K15</f>
        <v>3</v>
      </c>
      <c r="L32" s="51">
        <f>L15</f>
        <v>3</v>
      </c>
      <c r="M32" s="51">
        <f>M15</f>
        <v>3</v>
      </c>
      <c r="N32" s="52">
        <f>SUM(J32:M32)</f>
        <v>12</v>
      </c>
    </row>
    <row r="33" spans="2:14">
      <c r="B33" s="19" t="s">
        <v>71</v>
      </c>
      <c r="C33" s="20" t="s">
        <v>24</v>
      </c>
      <c r="D33" s="8">
        <v>1</v>
      </c>
      <c r="E33" s="8">
        <v>8</v>
      </c>
      <c r="F33" s="8" t="s">
        <v>20</v>
      </c>
      <c r="G33" s="8" t="s">
        <v>20</v>
      </c>
      <c r="I33" s="53" t="s">
        <v>72</v>
      </c>
      <c r="J33" s="54">
        <v>8</v>
      </c>
      <c r="K33" s="54">
        <v>7</v>
      </c>
      <c r="L33" s="54">
        <v>7</v>
      </c>
      <c r="M33" s="54">
        <v>7</v>
      </c>
      <c r="N33" s="55">
        <f>SUM(J33:M33)</f>
        <v>29</v>
      </c>
    </row>
    <row r="34" spans="2:14">
      <c r="B34" s="19" t="s">
        <v>73</v>
      </c>
      <c r="C34" s="20" t="s">
        <v>26</v>
      </c>
      <c r="D34" s="8">
        <v>3</v>
      </c>
      <c r="E34" s="8">
        <v>19</v>
      </c>
      <c r="F34" s="8" t="s">
        <v>20</v>
      </c>
      <c r="G34" s="8">
        <v>4</v>
      </c>
    </row>
    <row r="35" spans="2:14">
      <c r="B35" s="19" t="s">
        <v>74</v>
      </c>
      <c r="C35" s="20" t="s">
        <v>28</v>
      </c>
      <c r="D35" s="8">
        <v>2</v>
      </c>
      <c r="E35" s="8">
        <v>18</v>
      </c>
      <c r="F35" s="8" t="s">
        <v>20</v>
      </c>
      <c r="G35" s="8" t="s">
        <v>20</v>
      </c>
      <c r="I35" s="56" t="s">
        <v>75</v>
      </c>
      <c r="J35" s="57">
        <f>COUNT(J4:J27)-COUNT(J5,J8,J11,J14,J18,J20,J22,J24)</f>
        <v>10</v>
      </c>
      <c r="K35" s="57">
        <f>COUNT(K4:K27)-COUNT(K5,K8,K11,K14,K18,K20,K22,K24)</f>
        <v>6</v>
      </c>
      <c r="L35" s="57">
        <f>COUNT(L4:L27)-COUNT(L5,L8,L11,L14,L18,L20,L22,L24)</f>
        <v>6</v>
      </c>
      <c r="M35" s="57">
        <f>COUNT(M4:M27)-COUNT(M5,M8,M11,M14,M18,M20,M22,M24)</f>
        <v>6</v>
      </c>
      <c r="N35" s="57">
        <f>COUNT(N4:N27)-COUNT(N5,N8,N11,N14,N18,N20,N22,N24)</f>
        <v>16</v>
      </c>
    </row>
    <row r="36" spans="2:14">
      <c r="B36" s="19" t="s">
        <v>76</v>
      </c>
      <c r="C36" s="20" t="s">
        <v>59</v>
      </c>
      <c r="D36" s="8">
        <v>3</v>
      </c>
      <c r="E36" s="8">
        <v>21</v>
      </c>
      <c r="F36" s="8" t="s">
        <v>20</v>
      </c>
      <c r="G36" s="8">
        <v>6</v>
      </c>
      <c r="I36" s="58"/>
      <c r="J36" s="59"/>
      <c r="K36" s="60"/>
      <c r="L36" s="60"/>
      <c r="M36" s="60"/>
      <c r="N36" s="60"/>
    </row>
    <row r="37" spans="2:14">
      <c r="B37" s="19" t="s">
        <v>77</v>
      </c>
      <c r="C37" s="20" t="s">
        <v>23</v>
      </c>
      <c r="D37" s="8">
        <v>1</v>
      </c>
      <c r="E37" s="8" t="s">
        <v>20</v>
      </c>
      <c r="F37" s="8" t="s">
        <v>20</v>
      </c>
      <c r="G37" s="8">
        <v>3</v>
      </c>
      <c r="I37" s="314" t="s">
        <v>78</v>
      </c>
      <c r="J37" s="314"/>
      <c r="K37" s="314"/>
      <c r="L37" s="314"/>
      <c r="M37" s="314"/>
      <c r="N37" s="314"/>
    </row>
    <row r="38" spans="2:14">
      <c r="B38" s="19"/>
      <c r="C38" s="20"/>
      <c r="D38" s="8"/>
      <c r="E38" s="8"/>
      <c r="F38" s="8"/>
      <c r="G38" s="8"/>
      <c r="I38" s="315" t="s">
        <v>79</v>
      </c>
      <c r="J38" s="315"/>
      <c r="K38" s="315"/>
      <c r="L38" s="315"/>
      <c r="M38" s="315"/>
      <c r="N38" s="315"/>
    </row>
    <row r="39" spans="2:14">
      <c r="B39" s="312" t="s">
        <v>45</v>
      </c>
      <c r="C39" s="312"/>
      <c r="D39" s="7">
        <f>SUM(D32:D37)</f>
        <v>12</v>
      </c>
      <c r="E39" s="7">
        <f>SUM(E32:E37)</f>
        <v>75</v>
      </c>
      <c r="F39" s="7">
        <f>SUM(F32:F37)</f>
        <v>0</v>
      </c>
      <c r="G39" s="7">
        <f>SUM(G32:G37)</f>
        <v>19</v>
      </c>
      <c r="I39" s="315" t="s">
        <v>80</v>
      </c>
      <c r="J39" s="315"/>
      <c r="K39" s="315"/>
      <c r="L39" s="315"/>
      <c r="M39" s="315"/>
      <c r="N39" s="315"/>
    </row>
    <row r="40" spans="2:14" ht="15" customHeight="1">
      <c r="B40" s="20"/>
      <c r="C40" s="20"/>
      <c r="D40" s="21"/>
      <c r="E40" s="8"/>
      <c r="F40" s="8"/>
      <c r="G40" s="8"/>
      <c r="I40" s="316" t="s">
        <v>81</v>
      </c>
      <c r="J40" s="316"/>
      <c r="K40" s="316"/>
      <c r="L40" s="316"/>
      <c r="M40" s="316"/>
      <c r="N40" s="316"/>
    </row>
    <row r="41" spans="2:14">
      <c r="B41" s="6" t="s">
        <v>82</v>
      </c>
      <c r="C41" s="6" t="s">
        <v>83</v>
      </c>
      <c r="D41" s="8"/>
      <c r="E41" s="8"/>
      <c r="F41" s="8"/>
      <c r="G41" s="8"/>
    </row>
    <row r="42" spans="2:14">
      <c r="B42" s="311" t="s">
        <v>4</v>
      </c>
      <c r="C42" s="311" t="s">
        <v>5</v>
      </c>
      <c r="D42" s="312" t="s">
        <v>50</v>
      </c>
      <c r="E42" s="312" t="s">
        <v>7</v>
      </c>
      <c r="F42" s="312"/>
      <c r="G42" s="312"/>
    </row>
    <row r="43" spans="2:14">
      <c r="B43" s="311"/>
      <c r="C43" s="311"/>
      <c r="D43" s="312"/>
      <c r="E43" s="7" t="s">
        <v>14</v>
      </c>
      <c r="F43" s="7" t="s">
        <v>15</v>
      </c>
      <c r="G43" s="7" t="s">
        <v>16</v>
      </c>
    </row>
    <row r="44" spans="2:14">
      <c r="B44" s="19" t="s">
        <v>84</v>
      </c>
      <c r="C44" s="20" t="s">
        <v>17</v>
      </c>
      <c r="D44" s="8">
        <v>3</v>
      </c>
      <c r="E44" s="8">
        <v>16</v>
      </c>
      <c r="F44" s="8" t="s">
        <v>20</v>
      </c>
      <c r="G44" s="8">
        <v>10</v>
      </c>
      <c r="J44" s="58"/>
      <c r="K44" s="59"/>
      <c r="L44" s="60"/>
      <c r="M44" s="60"/>
      <c r="N44" s="60"/>
    </row>
    <row r="45" spans="2:14">
      <c r="B45" s="19" t="s">
        <v>85</v>
      </c>
      <c r="C45" s="20" t="s">
        <v>26</v>
      </c>
      <c r="D45" s="8">
        <v>1</v>
      </c>
      <c r="E45" s="8">
        <v>15</v>
      </c>
      <c r="F45" s="8" t="s">
        <v>20</v>
      </c>
      <c r="G45" s="8">
        <v>4</v>
      </c>
      <c r="J45" s="58"/>
      <c r="K45" s="59"/>
      <c r="L45" s="60"/>
      <c r="M45" s="60"/>
      <c r="N45" s="60"/>
    </row>
    <row r="46" spans="2:14">
      <c r="B46" s="19" t="s">
        <v>86</v>
      </c>
      <c r="C46" s="20" t="s">
        <v>41</v>
      </c>
      <c r="D46" s="8">
        <v>3</v>
      </c>
      <c r="E46" s="8">
        <v>20</v>
      </c>
      <c r="F46" s="8" t="s">
        <v>20</v>
      </c>
      <c r="G46" s="8" t="s">
        <v>20</v>
      </c>
      <c r="J46" s="58"/>
      <c r="K46" s="59"/>
      <c r="L46" s="60"/>
      <c r="M46" s="60"/>
      <c r="N46" s="60"/>
    </row>
    <row r="47" spans="2:14">
      <c r="B47" s="19" t="s">
        <v>87</v>
      </c>
      <c r="C47" s="20" t="s">
        <v>28</v>
      </c>
      <c r="D47" s="8">
        <v>3</v>
      </c>
      <c r="E47" s="8">
        <v>16</v>
      </c>
      <c r="F47" s="8" t="s">
        <v>20</v>
      </c>
      <c r="G47" s="8">
        <v>11</v>
      </c>
      <c r="J47" s="58"/>
      <c r="K47" s="59"/>
      <c r="L47" s="60"/>
      <c r="M47" s="60"/>
      <c r="N47" s="60"/>
    </row>
    <row r="48" spans="2:14">
      <c r="B48" s="19" t="s">
        <v>88</v>
      </c>
      <c r="C48" s="20" t="s">
        <v>40</v>
      </c>
      <c r="D48" s="8">
        <v>1</v>
      </c>
      <c r="E48" s="8">
        <v>7</v>
      </c>
      <c r="F48" s="8" t="s">
        <v>20</v>
      </c>
      <c r="G48" s="8" t="s">
        <v>20</v>
      </c>
      <c r="J48" s="58"/>
      <c r="K48" s="59"/>
      <c r="L48" s="60"/>
      <c r="M48" s="60"/>
      <c r="N48" s="60"/>
    </row>
    <row r="49" spans="1:14">
      <c r="B49" s="20"/>
      <c r="C49" s="20"/>
      <c r="D49" s="8"/>
      <c r="E49" s="8"/>
      <c r="F49" s="8"/>
      <c r="G49" s="8"/>
      <c r="J49" s="58"/>
      <c r="K49" s="59"/>
      <c r="L49" s="60"/>
      <c r="M49" s="60"/>
      <c r="N49" s="60"/>
    </row>
    <row r="50" spans="1:14">
      <c r="B50" s="312" t="s">
        <v>45</v>
      </c>
      <c r="C50" s="312"/>
      <c r="D50" s="7">
        <f>SUM(D44:D48)</f>
        <v>11</v>
      </c>
      <c r="E50" s="7">
        <f>SUM(E44:E48)</f>
        <v>74</v>
      </c>
      <c r="F50" s="7">
        <f>SUM(F44:F48)</f>
        <v>0</v>
      </c>
      <c r="G50" s="7">
        <f>SUM(G44:G48)</f>
        <v>25</v>
      </c>
      <c r="J50" s="59"/>
      <c r="K50" s="59"/>
      <c r="L50" s="60"/>
      <c r="M50" s="60"/>
      <c r="N50" s="60"/>
    </row>
    <row r="51" spans="1:14">
      <c r="B51" s="6"/>
      <c r="C51" s="6"/>
      <c r="D51" s="8"/>
      <c r="E51" s="8"/>
      <c r="F51" s="8"/>
      <c r="G51" s="8"/>
      <c r="J51" s="59"/>
      <c r="K51" s="59"/>
      <c r="L51" s="61"/>
      <c r="M51" s="61"/>
      <c r="N51" s="61"/>
    </row>
    <row r="52" spans="1:14" ht="15" customHeight="1">
      <c r="B52" s="311" t="s">
        <v>4</v>
      </c>
      <c r="C52" s="311" t="s">
        <v>5</v>
      </c>
      <c r="D52" s="312" t="s">
        <v>50</v>
      </c>
      <c r="E52" s="312" t="s">
        <v>7</v>
      </c>
      <c r="F52" s="312"/>
      <c r="G52" s="312"/>
      <c r="J52" s="59"/>
      <c r="K52" s="59"/>
    </row>
    <row r="53" spans="1:14">
      <c r="B53" s="311"/>
      <c r="C53" s="311"/>
      <c r="D53" s="312"/>
      <c r="E53" s="7" t="s">
        <v>14</v>
      </c>
      <c r="F53" s="7" t="s">
        <v>15</v>
      </c>
      <c r="G53" s="7" t="s">
        <v>16</v>
      </c>
    </row>
    <row r="54" spans="1:14">
      <c r="B54" s="20" t="s">
        <v>89</v>
      </c>
      <c r="C54" s="20" t="s">
        <v>90</v>
      </c>
      <c r="D54" s="7">
        <v>4</v>
      </c>
      <c r="E54" s="8" t="s">
        <v>20</v>
      </c>
      <c r="F54" s="7">
        <v>12</v>
      </c>
      <c r="G54" s="8" t="s">
        <v>20</v>
      </c>
    </row>
    <row r="55" spans="1:14">
      <c r="B55" s="6"/>
      <c r="C55" s="6"/>
      <c r="D55" s="7"/>
      <c r="E55" s="20"/>
      <c r="F55" s="20"/>
      <c r="G55" s="20"/>
    </row>
    <row r="56" spans="1:14" s="4" customFormat="1">
      <c r="A56" s="1"/>
      <c r="B56" s="20"/>
      <c r="C56" s="20"/>
      <c r="D56" s="20"/>
      <c r="E56" s="20"/>
      <c r="F56" s="20"/>
      <c r="G56" s="20"/>
      <c r="I56" s="1"/>
      <c r="J56" s="1"/>
      <c r="K56" s="1"/>
      <c r="L56" s="1"/>
      <c r="M56" s="1"/>
      <c r="N56" s="1"/>
    </row>
    <row r="57" spans="1:14" s="4" customFormat="1" ht="17.45" customHeight="1">
      <c r="A57" s="1"/>
      <c r="B57" s="6" t="s">
        <v>91</v>
      </c>
      <c r="C57" s="20"/>
      <c r="D57" s="62">
        <f>(D15+D27+D39+D50+D54)</f>
        <v>48</v>
      </c>
      <c r="E57" s="62">
        <f>(E15+E27+E39+E50)</f>
        <v>308</v>
      </c>
      <c r="F57" s="62">
        <f>(F15+F27+F39+F50+F54)</f>
        <v>12</v>
      </c>
      <c r="G57" s="62">
        <f>(G15+G27+G39+G50)</f>
        <v>81</v>
      </c>
    </row>
    <row r="58" spans="1:14" s="4" customFormat="1">
      <c r="A58" s="1"/>
      <c r="B58" s="313"/>
      <c r="C58" s="313"/>
      <c r="D58" s="313"/>
      <c r="E58" s="313"/>
      <c r="F58" s="313"/>
      <c r="G58" s="313"/>
    </row>
    <row r="59" spans="1:14" s="4" customFormat="1">
      <c r="A59" s="1"/>
      <c r="B59" s="1"/>
      <c r="E59" s="3"/>
      <c r="F59" s="3"/>
      <c r="G59" s="3"/>
      <c r="I59" s="1"/>
      <c r="J59" s="1"/>
      <c r="K59" s="1"/>
      <c r="L59" s="1"/>
      <c r="M59" s="1"/>
      <c r="N59" s="1"/>
    </row>
    <row r="60" spans="1:14" s="4" customFormat="1">
      <c r="A60" s="1"/>
      <c r="B60" s="1" t="s">
        <v>92</v>
      </c>
      <c r="C60" s="1"/>
      <c r="D60" s="63">
        <v>12</v>
      </c>
      <c r="E60" s="3"/>
      <c r="F60" s="3"/>
      <c r="G60" s="3"/>
      <c r="I60" s="1"/>
      <c r="J60" s="1"/>
      <c r="K60" s="1"/>
      <c r="L60" s="1"/>
      <c r="M60" s="1"/>
      <c r="N60" s="1"/>
    </row>
  </sheetData>
  <mergeCells count="30">
    <mergeCell ref="C1:G1"/>
    <mergeCell ref="B3:B4"/>
    <mergeCell ref="C3:C4"/>
    <mergeCell ref="D3:D4"/>
    <mergeCell ref="E3:G3"/>
    <mergeCell ref="B15:C15"/>
    <mergeCell ref="B18:B19"/>
    <mergeCell ref="C18:C19"/>
    <mergeCell ref="D18:D19"/>
    <mergeCell ref="E18:G18"/>
    <mergeCell ref="B27:C27"/>
    <mergeCell ref="B30:B31"/>
    <mergeCell ref="C30:C31"/>
    <mergeCell ref="D30:D31"/>
    <mergeCell ref="E30:G30"/>
    <mergeCell ref="I37:N37"/>
    <mergeCell ref="I38:N38"/>
    <mergeCell ref="B39:C39"/>
    <mergeCell ref="I39:N39"/>
    <mergeCell ref="I40:N40"/>
    <mergeCell ref="B42:B43"/>
    <mergeCell ref="C42:C43"/>
    <mergeCell ref="D42:D43"/>
    <mergeCell ref="E42:G42"/>
    <mergeCell ref="B50:C50"/>
    <mergeCell ref="B52:B53"/>
    <mergeCell ref="C52:C53"/>
    <mergeCell ref="D52:D53"/>
    <mergeCell ref="E52:G52"/>
    <mergeCell ref="B58:G58"/>
  </mergeCells>
  <conditionalFormatting sqref="I9">
    <cfRule type="cellIs" dxfId="227" priority="2" operator="equal">
      <formula>43466</formula>
    </cfRule>
  </conditionalFormatting>
  <conditionalFormatting sqref="I14">
    <cfRule type="cellIs" dxfId="226" priority="3" operator="equal">
      <formula>43538</formula>
    </cfRule>
  </conditionalFormatting>
  <conditionalFormatting sqref="I11">
    <cfRule type="cellIs" dxfId="225" priority="4" operator="equal">
      <formula>43397</formula>
    </cfRule>
    <cfRule type="cellIs" dxfId="224" priority="5" operator="equal">
      <formula>43402</formula>
    </cfRule>
  </conditionalFormatting>
  <conditionalFormatting sqref="I11">
    <cfRule type="cellIs" dxfId="223" priority="6" operator="equal">
      <formula>43402</formula>
    </cfRule>
  </conditionalFormatting>
  <conditionalFormatting sqref="I10">
    <cfRule type="cellIs" dxfId="222" priority="7" operator="equal">
      <formula>"51/2019"</formula>
    </cfRule>
    <cfRule type="cellIs" dxfId="221" priority="8" operator="equal">
      <formula>43578</formula>
    </cfRule>
  </conditionalFormatting>
  <pageMargins left="0.70833333333333304" right="0.70833333333333304" top="0.74791666666666701" bottom="0.74791666666666701" header="0.51180555555555496" footer="0.51180555555555496"/>
  <pageSetup paperSize="9" firstPageNumber="0" orientation="portrait" horizontalDpi="300" verticalDpi="300"/>
  <drawing r:id="rId1"/>
</worksheet>
</file>

<file path=xl/worksheets/sheet2.xml><?xml version="1.0" encoding="utf-8"?>
<worksheet xmlns="http://schemas.openxmlformats.org/spreadsheetml/2006/main" xmlns:r="http://schemas.openxmlformats.org/officeDocument/2006/relationships">
  <dimension ref="A1:AMK1154"/>
  <sheetViews>
    <sheetView tabSelected="1" zoomScale="70" zoomScaleNormal="70" workbookViewId="0">
      <selection activeCell="I3" sqref="I3:N3"/>
    </sheetView>
  </sheetViews>
  <sheetFormatPr defaultColWidth="8.85546875" defaultRowHeight="46.5"/>
  <cols>
    <col min="1" max="1" width="6.85546875" style="64" customWidth="1"/>
    <col min="2" max="2" width="13.42578125" style="65" hidden="1" customWidth="1"/>
    <col min="3" max="7" width="31.42578125" style="65" hidden="1" customWidth="1"/>
    <col min="8" max="8" width="2.140625" style="65" hidden="1" customWidth="1"/>
    <col min="9" max="9" width="13.42578125" style="65" customWidth="1"/>
    <col min="10" max="14" width="34.42578125" style="65" customWidth="1"/>
    <col min="15" max="15" width="2.42578125" style="66" customWidth="1"/>
    <col min="16" max="1025" width="9.140625" style="67" customWidth="1"/>
  </cols>
  <sheetData>
    <row r="1" spans="1:14" s="70" customFormat="1" ht="23.1" customHeight="1">
      <c r="A1" s="68"/>
      <c r="B1" s="348" t="s">
        <v>103</v>
      </c>
      <c r="C1" s="348"/>
      <c r="D1" s="348"/>
      <c r="E1" s="348"/>
      <c r="F1" s="348"/>
      <c r="G1" s="348"/>
      <c r="H1" s="69"/>
      <c r="I1" s="348" t="s">
        <v>104</v>
      </c>
      <c r="J1" s="348"/>
      <c r="K1" s="348"/>
      <c r="L1" s="348"/>
      <c r="M1" s="348"/>
      <c r="N1" s="348"/>
    </row>
    <row r="2" spans="1:14" ht="23.1" customHeight="1">
      <c r="A2" s="71">
        <v>1</v>
      </c>
    </row>
    <row r="3" spans="1:14" ht="23.1" customHeight="1">
      <c r="A3" s="72"/>
      <c r="B3" s="333"/>
      <c r="C3" s="333"/>
      <c r="D3" s="333"/>
      <c r="E3" s="333"/>
      <c r="F3" s="333"/>
      <c r="G3" s="333"/>
      <c r="I3" s="333"/>
      <c r="J3" s="333"/>
      <c r="K3" s="333"/>
      <c r="L3" s="333"/>
      <c r="M3" s="333"/>
      <c r="N3" s="333"/>
    </row>
    <row r="4" spans="1:14" ht="23.1" customHeight="1">
      <c r="A4" s="72"/>
      <c r="B4" s="74"/>
      <c r="C4" s="75"/>
      <c r="D4" s="76"/>
      <c r="E4" s="77"/>
      <c r="F4" s="78"/>
      <c r="G4" s="79"/>
      <c r="I4" s="74"/>
      <c r="J4" s="75"/>
      <c r="K4" s="76"/>
      <c r="L4" s="77"/>
      <c r="M4" s="78"/>
      <c r="N4" s="79"/>
    </row>
    <row r="5" spans="1:14" ht="23.1" customHeight="1">
      <c r="A5" s="72"/>
      <c r="B5" s="80"/>
      <c r="C5" s="81"/>
      <c r="D5" s="81"/>
      <c r="E5" s="81"/>
      <c r="F5" s="81"/>
      <c r="G5" s="82"/>
      <c r="I5" s="80"/>
      <c r="J5" s="81"/>
      <c r="K5" s="81"/>
      <c r="L5" s="81"/>
      <c r="M5" s="81"/>
      <c r="N5" s="82"/>
    </row>
    <row r="6" spans="1:14" s="85" customFormat="1" ht="23.1" customHeight="1">
      <c r="A6" s="72"/>
      <c r="B6" s="83"/>
      <c r="C6" s="84">
        <v>44452</v>
      </c>
      <c r="D6" s="84">
        <v>44453</v>
      </c>
      <c r="E6" s="84">
        <v>44454</v>
      </c>
      <c r="F6" s="84">
        <v>44455</v>
      </c>
      <c r="G6" s="84">
        <v>44456</v>
      </c>
      <c r="H6" s="65"/>
      <c r="I6" s="83"/>
      <c r="J6" s="84">
        <v>44452</v>
      </c>
      <c r="K6" s="84">
        <v>44453</v>
      </c>
      <c r="L6" s="84">
        <v>44454</v>
      </c>
      <c r="M6" s="84">
        <v>44455</v>
      </c>
      <c r="N6" s="84">
        <v>44456</v>
      </c>
    </row>
    <row r="7" spans="1:14" ht="23.1" customHeight="1">
      <c r="A7" s="72"/>
      <c r="B7" s="347" t="s">
        <v>105</v>
      </c>
      <c r="C7" s="87"/>
      <c r="D7" s="87"/>
      <c r="E7" s="87"/>
      <c r="F7" s="87"/>
      <c r="G7" s="87"/>
      <c r="I7" s="347" t="s">
        <v>105</v>
      </c>
      <c r="J7" s="87"/>
      <c r="K7" s="87"/>
      <c r="L7" s="87"/>
      <c r="M7" s="87"/>
      <c r="N7" s="87"/>
    </row>
    <row r="8" spans="1:14" ht="23.1" customHeight="1">
      <c r="A8" s="72"/>
      <c r="B8" s="347"/>
      <c r="C8" s="87"/>
      <c r="D8" s="87"/>
      <c r="E8" s="87"/>
      <c r="F8" s="87"/>
      <c r="G8" s="87"/>
      <c r="I8" s="347"/>
      <c r="J8" s="87"/>
      <c r="K8" s="87"/>
      <c r="L8" s="87"/>
      <c r="M8" s="87"/>
      <c r="N8" s="87"/>
    </row>
    <row r="9" spans="1:14" ht="23.1" customHeight="1">
      <c r="A9" s="72"/>
      <c r="B9" s="347"/>
      <c r="C9" s="88"/>
      <c r="D9" s="88"/>
      <c r="E9" s="88"/>
      <c r="F9" s="88"/>
      <c r="G9" s="88"/>
      <c r="I9" s="347"/>
      <c r="J9" s="88"/>
      <c r="K9" s="88"/>
      <c r="L9" s="88"/>
      <c r="M9" s="88"/>
      <c r="N9" s="88"/>
    </row>
    <row r="10" spans="1:14" ht="23.1" customHeight="1">
      <c r="A10" s="72"/>
      <c r="B10" s="334" t="s">
        <v>106</v>
      </c>
      <c r="C10" s="90"/>
      <c r="D10" s="90"/>
      <c r="E10" s="90"/>
      <c r="F10" s="90"/>
      <c r="G10" s="90"/>
      <c r="I10" s="334" t="s">
        <v>106</v>
      </c>
      <c r="J10" s="90"/>
      <c r="K10" s="90"/>
      <c r="L10" s="90"/>
      <c r="M10" s="90"/>
      <c r="N10" s="90"/>
    </row>
    <row r="11" spans="1:14" ht="23.1" customHeight="1">
      <c r="A11" s="72"/>
      <c r="B11" s="334"/>
      <c r="C11" s="87"/>
      <c r="D11" s="87"/>
      <c r="E11" s="87"/>
      <c r="F11" s="87"/>
      <c r="G11" s="87"/>
      <c r="I11" s="334"/>
      <c r="J11" s="87"/>
      <c r="K11" s="87"/>
      <c r="L11" s="87"/>
      <c r="M11" s="87"/>
      <c r="N11" s="87"/>
    </row>
    <row r="12" spans="1:14" ht="23.1" customHeight="1">
      <c r="A12" s="72"/>
      <c r="B12" s="334"/>
      <c r="C12" s="88"/>
      <c r="D12" s="88"/>
      <c r="E12" s="88"/>
      <c r="F12" s="88"/>
      <c r="G12" s="88"/>
      <c r="I12" s="334"/>
      <c r="J12" s="88"/>
      <c r="K12" s="88"/>
      <c r="L12" s="88"/>
      <c r="M12" s="88"/>
      <c r="N12" s="88"/>
    </row>
    <row r="13" spans="1:14" ht="23.1" customHeight="1">
      <c r="A13" s="72"/>
      <c r="B13" s="334" t="s">
        <v>107</v>
      </c>
      <c r="C13" s="90"/>
      <c r="D13" s="90"/>
      <c r="E13" s="90"/>
      <c r="F13" s="90"/>
      <c r="G13" s="90"/>
      <c r="I13" s="334" t="s">
        <v>107</v>
      </c>
      <c r="J13" s="90"/>
      <c r="K13" s="90"/>
      <c r="L13" s="90"/>
      <c r="M13" s="90"/>
      <c r="N13" s="90"/>
    </row>
    <row r="14" spans="1:14" ht="23.1" customHeight="1">
      <c r="A14" s="72"/>
      <c r="B14" s="334"/>
      <c r="C14" s="87"/>
      <c r="D14" s="87"/>
      <c r="E14" s="87"/>
      <c r="F14" s="87"/>
      <c r="G14" s="87"/>
      <c r="I14" s="334"/>
      <c r="J14" s="87"/>
      <c r="K14" s="87"/>
      <c r="L14" s="87"/>
      <c r="M14" s="87"/>
      <c r="N14" s="87"/>
    </row>
    <row r="15" spans="1:14" ht="23.1" customHeight="1">
      <c r="A15" s="72"/>
      <c r="B15" s="334"/>
      <c r="C15" s="88"/>
      <c r="D15" s="88"/>
      <c r="E15" s="88"/>
      <c r="F15" s="88"/>
      <c r="G15" s="88"/>
      <c r="I15" s="334"/>
      <c r="J15" s="88"/>
      <c r="K15" s="88"/>
      <c r="L15" s="88"/>
      <c r="M15" s="88"/>
      <c r="N15" s="88"/>
    </row>
    <row r="16" spans="1:14" ht="23.1" customHeight="1">
      <c r="A16" s="72"/>
      <c r="B16" s="334" t="s">
        <v>108</v>
      </c>
      <c r="C16" s="90"/>
      <c r="D16" s="90"/>
      <c r="E16" s="90"/>
      <c r="F16" s="90"/>
      <c r="G16" s="90"/>
      <c r="I16" s="334" t="s">
        <v>108</v>
      </c>
      <c r="J16" s="90"/>
      <c r="K16" s="90"/>
      <c r="L16" s="90"/>
      <c r="M16" s="90"/>
      <c r="N16" s="90"/>
    </row>
    <row r="17" spans="1:14" ht="23.1" customHeight="1">
      <c r="A17" s="72"/>
      <c r="B17" s="334"/>
      <c r="C17" s="87"/>
      <c r="D17" s="87"/>
      <c r="E17" s="87"/>
      <c r="F17" s="87"/>
      <c r="G17" s="87"/>
      <c r="I17" s="334"/>
      <c r="J17" s="87"/>
      <c r="K17" s="87"/>
      <c r="L17" s="87"/>
      <c r="M17" s="87"/>
      <c r="N17" s="87"/>
    </row>
    <row r="18" spans="1:14" ht="23.1" customHeight="1">
      <c r="A18" s="72"/>
      <c r="B18" s="334"/>
      <c r="C18" s="88"/>
      <c r="D18" s="88"/>
      <c r="E18" s="88"/>
      <c r="F18" s="88"/>
      <c r="G18" s="88"/>
      <c r="I18" s="334"/>
      <c r="J18" s="88"/>
      <c r="K18" s="88"/>
      <c r="L18" s="88"/>
      <c r="M18" s="88"/>
      <c r="N18" s="88"/>
    </row>
    <row r="19" spans="1:14" s="66" customFormat="1" ht="23.1" customHeight="1">
      <c r="A19" s="72"/>
      <c r="B19" s="86" t="s">
        <v>109</v>
      </c>
      <c r="C19" s="89" t="s">
        <v>110</v>
      </c>
      <c r="D19" s="89" t="s">
        <v>110</v>
      </c>
      <c r="E19" s="89" t="s">
        <v>110</v>
      </c>
      <c r="F19" s="89" t="s">
        <v>110</v>
      </c>
      <c r="G19" s="89" t="s">
        <v>110</v>
      </c>
      <c r="H19" s="65"/>
      <c r="I19" s="86" t="s">
        <v>109</v>
      </c>
      <c r="J19" s="89" t="s">
        <v>110</v>
      </c>
      <c r="K19" s="89" t="s">
        <v>110</v>
      </c>
      <c r="L19" s="89" t="s">
        <v>110</v>
      </c>
      <c r="M19" s="89" t="s">
        <v>110</v>
      </c>
      <c r="N19" s="89" t="s">
        <v>110</v>
      </c>
    </row>
    <row r="20" spans="1:14" ht="23.1" customHeight="1">
      <c r="A20" s="72"/>
      <c r="B20" s="334" t="s">
        <v>111</v>
      </c>
      <c r="C20" s="90"/>
      <c r="D20" s="90"/>
      <c r="E20" s="90"/>
      <c r="F20" s="90"/>
      <c r="G20" s="90"/>
      <c r="I20" s="334" t="s">
        <v>111</v>
      </c>
      <c r="J20" s="90"/>
      <c r="K20" s="90"/>
      <c r="L20" s="90"/>
      <c r="M20" s="90"/>
      <c r="N20" s="90"/>
    </row>
    <row r="21" spans="1:14" ht="23.1" customHeight="1">
      <c r="A21" s="72"/>
      <c r="B21" s="334"/>
      <c r="C21" s="87"/>
      <c r="D21" s="87"/>
      <c r="E21" s="87"/>
      <c r="F21" s="87"/>
      <c r="G21" s="87"/>
      <c r="I21" s="334"/>
      <c r="J21" s="87"/>
      <c r="K21" s="87"/>
      <c r="L21" s="87"/>
      <c r="M21" s="87"/>
      <c r="N21" s="87"/>
    </row>
    <row r="22" spans="1:14" ht="23.1" customHeight="1">
      <c r="A22" s="72"/>
      <c r="B22" s="334"/>
      <c r="C22" s="88"/>
      <c r="D22" s="88"/>
      <c r="E22" s="88"/>
      <c r="F22" s="88"/>
      <c r="G22" s="88"/>
      <c r="I22" s="334"/>
      <c r="J22" s="88"/>
      <c r="K22" s="88"/>
      <c r="L22" s="88"/>
      <c r="M22" s="88"/>
      <c r="N22" s="88"/>
    </row>
    <row r="23" spans="1:14" ht="23.1" customHeight="1">
      <c r="A23" s="72"/>
      <c r="B23" s="334" t="s">
        <v>112</v>
      </c>
      <c r="C23" s="90"/>
      <c r="D23" s="90"/>
      <c r="E23" s="90"/>
      <c r="F23" s="90"/>
      <c r="G23" s="90"/>
      <c r="I23" s="334" t="s">
        <v>112</v>
      </c>
      <c r="J23" s="90"/>
      <c r="K23" s="90"/>
      <c r="L23" s="90"/>
      <c r="M23" s="90"/>
      <c r="N23" s="90"/>
    </row>
    <row r="24" spans="1:14" ht="23.1" customHeight="1">
      <c r="A24" s="72"/>
      <c r="B24" s="334"/>
      <c r="C24" s="87"/>
      <c r="D24" s="87"/>
      <c r="E24" s="87"/>
      <c r="F24" s="87"/>
      <c r="G24" s="87"/>
      <c r="I24" s="334"/>
      <c r="J24" s="87"/>
      <c r="K24" s="87"/>
      <c r="L24" s="87"/>
      <c r="M24" s="87"/>
      <c r="N24" s="87"/>
    </row>
    <row r="25" spans="1:14" ht="23.1" customHeight="1">
      <c r="A25" s="72"/>
      <c r="B25" s="334"/>
      <c r="C25" s="88"/>
      <c r="D25" s="88"/>
      <c r="E25" s="88"/>
      <c r="F25" s="88"/>
      <c r="G25" s="88"/>
      <c r="I25" s="334"/>
      <c r="J25" s="88"/>
      <c r="K25" s="88"/>
      <c r="L25" s="88"/>
      <c r="M25" s="88"/>
      <c r="N25" s="88"/>
    </row>
    <row r="26" spans="1:14" ht="23.1" customHeight="1">
      <c r="A26" s="72"/>
      <c r="B26" s="334" t="s">
        <v>113</v>
      </c>
      <c r="C26" s="90"/>
      <c r="D26" s="90"/>
      <c r="E26" s="90"/>
      <c r="F26" s="90"/>
      <c r="G26" s="90"/>
      <c r="I26" s="334" t="s">
        <v>113</v>
      </c>
      <c r="J26" s="90"/>
      <c r="K26" s="90"/>
      <c r="L26" s="90"/>
      <c r="M26" s="90"/>
      <c r="N26" s="90"/>
    </row>
    <row r="27" spans="1:14" ht="23.1" customHeight="1">
      <c r="A27" s="72"/>
      <c r="B27" s="334"/>
      <c r="C27" s="87"/>
      <c r="D27" s="87"/>
      <c r="E27" s="87"/>
      <c r="F27" s="87"/>
      <c r="G27" s="87"/>
      <c r="I27" s="334"/>
      <c r="J27" s="87"/>
      <c r="K27" s="87"/>
      <c r="L27" s="87"/>
      <c r="M27" s="87"/>
      <c r="N27" s="87"/>
    </row>
    <row r="28" spans="1:14" ht="23.1" customHeight="1">
      <c r="A28" s="72"/>
      <c r="B28" s="334"/>
      <c r="C28" s="88"/>
      <c r="D28" s="88"/>
      <c r="E28" s="88"/>
      <c r="F28" s="88"/>
      <c r="G28" s="88"/>
      <c r="I28" s="334"/>
      <c r="J28" s="88"/>
      <c r="K28" s="88"/>
      <c r="L28" s="88"/>
      <c r="M28" s="88"/>
      <c r="N28" s="88"/>
    </row>
    <row r="29" spans="1:14" ht="23.1" customHeight="1">
      <c r="A29" s="72"/>
      <c r="B29" s="334" t="s">
        <v>114</v>
      </c>
      <c r="C29" s="90"/>
      <c r="D29" s="90"/>
      <c r="E29" s="90"/>
      <c r="F29" s="90"/>
      <c r="G29" s="90"/>
      <c r="I29" s="334" t="s">
        <v>114</v>
      </c>
      <c r="J29" s="90"/>
      <c r="K29" s="90"/>
      <c r="L29" s="90"/>
      <c r="M29" s="90"/>
      <c r="N29" s="90"/>
    </row>
    <row r="30" spans="1:14" ht="23.1" customHeight="1">
      <c r="A30" s="72"/>
      <c r="B30" s="334"/>
      <c r="C30" s="87"/>
      <c r="D30" s="87"/>
      <c r="E30" s="87"/>
      <c r="F30" s="87"/>
      <c r="G30" s="87"/>
      <c r="I30" s="334"/>
      <c r="J30" s="87"/>
      <c r="K30" s="87"/>
      <c r="L30" s="87"/>
      <c r="M30" s="87"/>
      <c r="N30" s="87"/>
    </row>
    <row r="31" spans="1:14" ht="23.1" customHeight="1">
      <c r="A31" s="72"/>
      <c r="B31" s="334"/>
      <c r="C31" s="88"/>
      <c r="D31" s="88"/>
      <c r="E31" s="88"/>
      <c r="F31" s="88"/>
      <c r="G31" s="88"/>
      <c r="I31" s="334"/>
      <c r="J31" s="88"/>
      <c r="K31" s="88"/>
      <c r="L31" s="88"/>
      <c r="M31" s="88"/>
      <c r="N31" s="88"/>
    </row>
    <row r="32" spans="1:14" ht="23.1" customHeight="1">
      <c r="A32" s="72"/>
      <c r="B32" s="75"/>
      <c r="C32" s="78"/>
      <c r="D32" s="78"/>
      <c r="E32" s="78"/>
      <c r="F32" s="78"/>
      <c r="G32" s="78"/>
      <c r="I32" s="75"/>
      <c r="J32" s="78"/>
      <c r="K32" s="78"/>
      <c r="L32" s="78"/>
      <c r="M32" s="78"/>
      <c r="N32" s="78"/>
    </row>
    <row r="33" spans="1:14" ht="23.1" customHeight="1">
      <c r="A33" s="71">
        <v>2</v>
      </c>
    </row>
    <row r="34" spans="1:14" ht="23.1" customHeight="1">
      <c r="A34" s="72"/>
      <c r="B34" s="333"/>
      <c r="C34" s="333"/>
      <c r="D34" s="333"/>
      <c r="E34" s="333"/>
      <c r="F34" s="333"/>
      <c r="G34" s="333"/>
      <c r="I34" s="333"/>
      <c r="J34" s="333"/>
      <c r="K34" s="333"/>
      <c r="L34" s="333"/>
      <c r="M34" s="333"/>
      <c r="N34" s="333"/>
    </row>
    <row r="35" spans="1:14" ht="23.1" customHeight="1">
      <c r="A35" s="72"/>
      <c r="B35" s="74"/>
      <c r="C35" s="75"/>
      <c r="D35" s="76"/>
      <c r="E35" s="77"/>
      <c r="F35" s="78"/>
      <c r="G35" s="79"/>
      <c r="I35" s="74"/>
      <c r="J35" s="75"/>
      <c r="K35" s="76"/>
      <c r="L35" s="77"/>
      <c r="M35" s="78"/>
      <c r="N35" s="79"/>
    </row>
    <row r="36" spans="1:14" ht="23.1" customHeight="1">
      <c r="A36" s="72"/>
      <c r="B36" s="80"/>
      <c r="C36" s="81"/>
      <c r="D36" s="81"/>
      <c r="E36" s="81"/>
      <c r="F36" s="81"/>
      <c r="G36" s="82"/>
      <c r="I36" s="80"/>
      <c r="J36" s="81"/>
      <c r="K36" s="81"/>
      <c r="L36" s="81"/>
      <c r="M36" s="81"/>
      <c r="N36" s="82"/>
    </row>
    <row r="37" spans="1:14" s="85" customFormat="1" ht="23.1" customHeight="1">
      <c r="A37" s="72"/>
      <c r="B37" s="83"/>
      <c r="C37" s="84">
        <f>7+C6</f>
        <v>44459</v>
      </c>
      <c r="D37" s="84">
        <f>7+D6</f>
        <v>44460</v>
      </c>
      <c r="E37" s="84">
        <f>7+E6</f>
        <v>44461</v>
      </c>
      <c r="F37" s="84">
        <f>7+F6</f>
        <v>44462</v>
      </c>
      <c r="G37" s="84">
        <f>7+G6</f>
        <v>44463</v>
      </c>
      <c r="H37" s="65"/>
      <c r="I37" s="83"/>
      <c r="J37" s="84">
        <f>7+J6</f>
        <v>44459</v>
      </c>
      <c r="K37" s="84">
        <f>7+K6</f>
        <v>44460</v>
      </c>
      <c r="L37" s="84">
        <f>7+L6</f>
        <v>44461</v>
      </c>
      <c r="M37" s="84">
        <f>7+M6</f>
        <v>44462</v>
      </c>
      <c r="N37" s="84">
        <f>7+N6</f>
        <v>44463</v>
      </c>
    </row>
    <row r="38" spans="1:14" ht="23.1" customHeight="1">
      <c r="A38" s="72"/>
      <c r="B38" s="347" t="s">
        <v>105</v>
      </c>
      <c r="C38" s="87"/>
      <c r="D38" s="87"/>
      <c r="E38" s="87"/>
      <c r="F38" s="87"/>
      <c r="G38" s="87"/>
      <c r="I38" s="347" t="s">
        <v>105</v>
      </c>
      <c r="J38" s="87"/>
      <c r="K38" s="87"/>
      <c r="L38" s="87"/>
      <c r="M38" s="87"/>
      <c r="N38" s="87"/>
    </row>
    <row r="39" spans="1:14" ht="23.1" customHeight="1">
      <c r="A39" s="72"/>
      <c r="B39" s="347"/>
      <c r="C39" s="87"/>
      <c r="D39" s="87"/>
      <c r="E39" s="87"/>
      <c r="F39" s="87"/>
      <c r="G39" s="87"/>
      <c r="I39" s="347"/>
      <c r="J39" s="87"/>
      <c r="K39" s="87"/>
      <c r="L39" s="87"/>
      <c r="M39" s="87"/>
      <c r="N39" s="87"/>
    </row>
    <row r="40" spans="1:14" ht="23.1" customHeight="1">
      <c r="A40" s="72"/>
      <c r="B40" s="347"/>
      <c r="C40" s="88"/>
      <c r="D40" s="88"/>
      <c r="E40" s="88"/>
      <c r="F40" s="88"/>
      <c r="G40" s="88"/>
      <c r="I40" s="347"/>
      <c r="J40" s="88"/>
      <c r="K40" s="88"/>
      <c r="L40" s="88"/>
      <c r="M40" s="88"/>
      <c r="N40" s="88"/>
    </row>
    <row r="41" spans="1:14" ht="23.1" customHeight="1">
      <c r="A41" s="72"/>
      <c r="B41" s="334" t="s">
        <v>106</v>
      </c>
      <c r="C41" s="90"/>
      <c r="D41" s="90"/>
      <c r="E41" s="90"/>
      <c r="F41" s="90"/>
      <c r="G41" s="90"/>
      <c r="I41" s="334" t="s">
        <v>106</v>
      </c>
      <c r="J41" s="90"/>
      <c r="K41" s="90"/>
      <c r="L41" s="90"/>
      <c r="M41" s="90"/>
      <c r="N41" s="90"/>
    </row>
    <row r="42" spans="1:14" ht="23.1" customHeight="1">
      <c r="A42" s="72"/>
      <c r="B42" s="334"/>
      <c r="C42" s="87"/>
      <c r="D42" s="87"/>
      <c r="E42" s="87"/>
      <c r="F42" s="87"/>
      <c r="G42" s="87"/>
      <c r="I42" s="334"/>
      <c r="J42" s="87"/>
      <c r="K42" s="87"/>
      <c r="L42" s="87"/>
      <c r="M42" s="87"/>
      <c r="N42" s="87"/>
    </row>
    <row r="43" spans="1:14" ht="23.1" customHeight="1">
      <c r="A43" s="72"/>
      <c r="B43" s="334"/>
      <c r="C43" s="88"/>
      <c r="D43" s="88"/>
      <c r="E43" s="88"/>
      <c r="F43" s="88"/>
      <c r="G43" s="88"/>
      <c r="I43" s="334"/>
      <c r="J43" s="88"/>
      <c r="K43" s="88"/>
      <c r="L43" s="88"/>
      <c r="M43" s="88"/>
      <c r="N43" s="88"/>
    </row>
    <row r="44" spans="1:14" ht="23.1" customHeight="1">
      <c r="A44" s="72"/>
      <c r="B44" s="334" t="s">
        <v>107</v>
      </c>
      <c r="C44" s="90"/>
      <c r="D44" s="90"/>
      <c r="E44" s="90"/>
      <c r="F44" s="90"/>
      <c r="G44" s="90"/>
      <c r="I44" s="334" t="s">
        <v>107</v>
      </c>
      <c r="J44" s="90"/>
      <c r="K44" s="90"/>
      <c r="L44" s="90"/>
      <c r="M44" s="90"/>
      <c r="N44" s="90"/>
    </row>
    <row r="45" spans="1:14" ht="23.1" customHeight="1">
      <c r="A45" s="72"/>
      <c r="B45" s="334"/>
      <c r="C45" s="87"/>
      <c r="D45" s="87"/>
      <c r="E45" s="87"/>
      <c r="F45" s="87"/>
      <c r="G45" s="87"/>
      <c r="I45" s="334"/>
      <c r="J45" s="87"/>
      <c r="K45" s="87"/>
      <c r="L45" s="87"/>
      <c r="M45" s="87"/>
      <c r="N45" s="87"/>
    </row>
    <row r="46" spans="1:14" ht="23.1" customHeight="1">
      <c r="A46" s="72"/>
      <c r="B46" s="334"/>
      <c r="C46" s="88"/>
      <c r="D46" s="88"/>
      <c r="E46" s="88"/>
      <c r="F46" s="88"/>
      <c r="G46" s="88"/>
      <c r="I46" s="334"/>
      <c r="J46" s="88"/>
      <c r="K46" s="88"/>
      <c r="L46" s="88"/>
      <c r="M46" s="88"/>
      <c r="N46" s="88"/>
    </row>
    <row r="47" spans="1:14" ht="23.1" customHeight="1">
      <c r="A47" s="72"/>
      <c r="B47" s="334" t="s">
        <v>108</v>
      </c>
      <c r="C47" s="90"/>
      <c r="D47" s="90"/>
      <c r="E47" s="90"/>
      <c r="F47" s="90"/>
      <c r="G47" s="90"/>
      <c r="I47" s="334" t="s">
        <v>108</v>
      </c>
      <c r="J47" s="90"/>
      <c r="K47" s="90"/>
      <c r="L47" s="90"/>
      <c r="M47" s="90"/>
      <c r="N47" s="90"/>
    </row>
    <row r="48" spans="1:14" ht="23.1" customHeight="1">
      <c r="A48" s="72"/>
      <c r="B48" s="334"/>
      <c r="C48" s="87"/>
      <c r="D48" s="87"/>
      <c r="E48" s="87"/>
      <c r="F48" s="87"/>
      <c r="G48" s="87"/>
      <c r="I48" s="334"/>
      <c r="J48" s="87"/>
      <c r="K48" s="87"/>
      <c r="L48" s="87"/>
      <c r="M48" s="87"/>
      <c r="N48" s="87"/>
    </row>
    <row r="49" spans="1:14" ht="23.1" customHeight="1">
      <c r="A49" s="72"/>
      <c r="B49" s="334"/>
      <c r="C49" s="88"/>
      <c r="D49" s="88"/>
      <c r="E49" s="88"/>
      <c r="F49" s="88"/>
      <c r="G49" s="88"/>
      <c r="I49" s="334"/>
      <c r="J49" s="88"/>
      <c r="K49" s="88"/>
      <c r="L49" s="88"/>
      <c r="M49" s="88"/>
      <c r="N49" s="88"/>
    </row>
    <row r="50" spans="1:14" s="66" customFormat="1" ht="23.1" customHeight="1">
      <c r="A50" s="72"/>
      <c r="B50" s="86" t="s">
        <v>109</v>
      </c>
      <c r="C50" s="89" t="s">
        <v>110</v>
      </c>
      <c r="D50" s="89" t="s">
        <v>110</v>
      </c>
      <c r="E50" s="89" t="s">
        <v>110</v>
      </c>
      <c r="F50" s="89" t="s">
        <v>110</v>
      </c>
      <c r="G50" s="89" t="s">
        <v>110</v>
      </c>
      <c r="H50" s="65"/>
      <c r="I50" s="86" t="s">
        <v>109</v>
      </c>
      <c r="J50" s="89" t="s">
        <v>110</v>
      </c>
      <c r="K50" s="89" t="s">
        <v>110</v>
      </c>
      <c r="L50" s="89" t="s">
        <v>110</v>
      </c>
      <c r="M50" s="89" t="s">
        <v>110</v>
      </c>
      <c r="N50" s="89" t="s">
        <v>110</v>
      </c>
    </row>
    <row r="51" spans="1:14" ht="23.1" customHeight="1">
      <c r="A51" s="72"/>
      <c r="B51" s="334" t="s">
        <v>111</v>
      </c>
      <c r="C51" s="90"/>
      <c r="D51" s="90"/>
      <c r="E51" s="90"/>
      <c r="F51" s="90"/>
      <c r="G51" s="90"/>
      <c r="I51" s="334" t="s">
        <v>111</v>
      </c>
      <c r="J51" s="90"/>
      <c r="K51" s="90"/>
      <c r="L51" s="90"/>
      <c r="M51" s="90"/>
      <c r="N51" s="90"/>
    </row>
    <row r="52" spans="1:14" ht="23.1" customHeight="1">
      <c r="A52" s="72"/>
      <c r="B52" s="334"/>
      <c r="C52" s="87"/>
      <c r="D52" s="87"/>
      <c r="E52" s="87"/>
      <c r="F52" s="87"/>
      <c r="G52" s="87"/>
      <c r="I52" s="334"/>
      <c r="J52" s="87"/>
      <c r="K52" s="87"/>
      <c r="L52" s="87"/>
      <c r="M52" s="87"/>
      <c r="N52" s="87"/>
    </row>
    <row r="53" spans="1:14" ht="23.1" customHeight="1">
      <c r="A53" s="72"/>
      <c r="B53" s="334"/>
      <c r="C53" s="88"/>
      <c r="D53" s="88"/>
      <c r="E53" s="88"/>
      <c r="F53" s="88"/>
      <c r="G53" s="88"/>
      <c r="I53" s="334"/>
      <c r="J53" s="88"/>
      <c r="K53" s="88"/>
      <c r="L53" s="88"/>
      <c r="M53" s="88"/>
      <c r="N53" s="88"/>
    </row>
    <row r="54" spans="1:14" ht="23.1" customHeight="1">
      <c r="A54" s="72"/>
      <c r="B54" s="334" t="s">
        <v>112</v>
      </c>
      <c r="C54" s="90"/>
      <c r="D54" s="90"/>
      <c r="E54" s="90"/>
      <c r="F54" s="90"/>
      <c r="G54" s="90"/>
      <c r="I54" s="334" t="s">
        <v>112</v>
      </c>
      <c r="J54" s="90"/>
      <c r="K54" s="90"/>
      <c r="L54" s="90"/>
      <c r="M54" s="90"/>
      <c r="N54" s="90"/>
    </row>
    <row r="55" spans="1:14" ht="23.1" customHeight="1">
      <c r="A55" s="72"/>
      <c r="B55" s="334"/>
      <c r="C55" s="87"/>
      <c r="D55" s="87"/>
      <c r="E55" s="87"/>
      <c r="F55" s="87"/>
      <c r="G55" s="87"/>
      <c r="I55" s="334"/>
      <c r="J55" s="87"/>
      <c r="K55" s="87"/>
      <c r="L55" s="87"/>
      <c r="M55" s="87"/>
      <c r="N55" s="87"/>
    </row>
    <row r="56" spans="1:14" ht="23.1" customHeight="1">
      <c r="A56" s="72"/>
      <c r="B56" s="334"/>
      <c r="C56" s="88"/>
      <c r="D56" s="88"/>
      <c r="E56" s="88"/>
      <c r="F56" s="88"/>
      <c r="G56" s="88"/>
      <c r="I56" s="334"/>
      <c r="J56" s="88"/>
      <c r="K56" s="88"/>
      <c r="L56" s="88"/>
      <c r="M56" s="88"/>
      <c r="N56" s="88"/>
    </row>
    <row r="57" spans="1:14" ht="23.1" customHeight="1">
      <c r="A57" s="72"/>
      <c r="B57" s="334" t="s">
        <v>113</v>
      </c>
      <c r="C57" s="90"/>
      <c r="D57" s="90"/>
      <c r="E57" s="90"/>
      <c r="F57" s="90"/>
      <c r="G57" s="90"/>
      <c r="I57" s="334" t="s">
        <v>113</v>
      </c>
      <c r="J57" s="90"/>
      <c r="K57" s="90"/>
      <c r="L57" s="90"/>
      <c r="M57" s="90"/>
      <c r="N57" s="90"/>
    </row>
    <row r="58" spans="1:14" ht="23.1" customHeight="1">
      <c r="A58" s="72"/>
      <c r="B58" s="334"/>
      <c r="C58" s="87"/>
      <c r="D58" s="87"/>
      <c r="E58" s="87"/>
      <c r="F58" s="87"/>
      <c r="G58" s="87"/>
      <c r="I58" s="334"/>
      <c r="J58" s="87"/>
      <c r="K58" s="87"/>
      <c r="L58" s="87"/>
      <c r="M58" s="87"/>
      <c r="N58" s="87"/>
    </row>
    <row r="59" spans="1:14" ht="23.1" customHeight="1">
      <c r="A59" s="72"/>
      <c r="B59" s="334"/>
      <c r="C59" s="88"/>
      <c r="D59" s="88"/>
      <c r="E59" s="88"/>
      <c r="F59" s="88"/>
      <c r="G59" s="88"/>
      <c r="I59" s="334"/>
      <c r="J59" s="88"/>
      <c r="K59" s="88"/>
      <c r="L59" s="88"/>
      <c r="M59" s="88"/>
      <c r="N59" s="88"/>
    </row>
    <row r="60" spans="1:14" ht="23.1" customHeight="1">
      <c r="A60" s="72"/>
      <c r="B60" s="334" t="s">
        <v>114</v>
      </c>
      <c r="C60" s="90"/>
      <c r="D60" s="90"/>
      <c r="E60" s="90"/>
      <c r="F60" s="90"/>
      <c r="G60" s="90"/>
      <c r="I60" s="334" t="s">
        <v>114</v>
      </c>
      <c r="J60" s="90"/>
      <c r="K60" s="90"/>
      <c r="L60" s="90"/>
      <c r="M60" s="90"/>
      <c r="N60" s="90"/>
    </row>
    <row r="61" spans="1:14" ht="23.1" customHeight="1">
      <c r="A61" s="72"/>
      <c r="B61" s="334"/>
      <c r="C61" s="87"/>
      <c r="D61" s="87"/>
      <c r="E61" s="87"/>
      <c r="F61" s="87"/>
      <c r="G61" s="87"/>
      <c r="I61" s="334"/>
      <c r="J61" s="87"/>
      <c r="K61" s="87"/>
      <c r="L61" s="87"/>
      <c r="M61" s="87"/>
      <c r="N61" s="87"/>
    </row>
    <row r="62" spans="1:14" ht="23.1" customHeight="1">
      <c r="A62" s="72"/>
      <c r="B62" s="334"/>
      <c r="C62" s="88"/>
      <c r="D62" s="88"/>
      <c r="E62" s="88"/>
      <c r="F62" s="88"/>
      <c r="G62" s="88"/>
      <c r="I62" s="334"/>
      <c r="J62" s="88"/>
      <c r="K62" s="88"/>
      <c r="L62" s="88"/>
      <c r="M62" s="88"/>
      <c r="N62" s="88"/>
    </row>
    <row r="63" spans="1:14" ht="23.1" customHeight="1">
      <c r="A63" s="72"/>
      <c r="B63" s="75"/>
      <c r="C63" s="78"/>
      <c r="D63" s="78"/>
      <c r="E63" s="78"/>
      <c r="F63" s="78"/>
      <c r="G63" s="91"/>
      <c r="I63" s="75"/>
      <c r="J63" s="78"/>
      <c r="K63" s="78"/>
      <c r="L63" s="78"/>
      <c r="M63" s="78"/>
      <c r="N63" s="78"/>
    </row>
    <row r="64" spans="1:14" ht="23.1" customHeight="1">
      <c r="A64" s="71">
        <v>3</v>
      </c>
      <c r="B64" s="75"/>
      <c r="C64" s="78"/>
      <c r="D64" s="78"/>
      <c r="E64" s="78"/>
      <c r="F64" s="78"/>
      <c r="G64" s="91"/>
      <c r="I64" s="75"/>
      <c r="J64" s="78"/>
      <c r="K64" s="78"/>
      <c r="L64" s="78"/>
      <c r="M64" s="78"/>
      <c r="N64" s="78"/>
    </row>
    <row r="65" spans="1:15" ht="23.1" customHeight="1">
      <c r="A65" s="72"/>
      <c r="B65" s="333" t="s">
        <v>78</v>
      </c>
      <c r="C65" s="333"/>
      <c r="D65" s="333"/>
      <c r="E65" s="333"/>
      <c r="F65" s="333"/>
      <c r="G65" s="333"/>
      <c r="I65" s="333" t="s">
        <v>115</v>
      </c>
      <c r="J65" s="333"/>
      <c r="K65" s="333"/>
      <c r="L65" s="333"/>
      <c r="M65" s="333"/>
      <c r="N65" s="333"/>
    </row>
    <row r="66" spans="1:15" ht="23.1" customHeight="1">
      <c r="A66" s="72"/>
      <c r="B66" s="74"/>
      <c r="C66" s="75"/>
      <c r="D66" s="76">
        <v>1</v>
      </c>
      <c r="E66" s="77" t="s">
        <v>116</v>
      </c>
      <c r="F66" s="78"/>
      <c r="G66" s="79"/>
      <c r="I66" s="74"/>
      <c r="J66" s="75"/>
      <c r="K66" s="76">
        <v>1</v>
      </c>
      <c r="L66" s="77" t="s">
        <v>117</v>
      </c>
      <c r="M66" s="78"/>
      <c r="N66" s="79"/>
    </row>
    <row r="67" spans="1:15" ht="23.1" customHeight="1">
      <c r="A67" s="72"/>
      <c r="B67" s="92"/>
      <c r="C67" s="93"/>
      <c r="D67" s="93" t="s">
        <v>118</v>
      </c>
      <c r="E67" s="93" t="s">
        <v>846</v>
      </c>
      <c r="F67" s="93" t="s">
        <v>845</v>
      </c>
      <c r="G67" s="94"/>
      <c r="I67" s="92"/>
      <c r="J67" s="93"/>
      <c r="K67" s="93" t="s">
        <v>120</v>
      </c>
      <c r="L67" s="93" t="s">
        <v>846</v>
      </c>
      <c r="M67" s="93" t="s">
        <v>845</v>
      </c>
      <c r="N67" s="94"/>
    </row>
    <row r="68" spans="1:15" s="95" customFormat="1" ht="23.1" customHeight="1">
      <c r="A68" s="72"/>
      <c r="B68" s="83"/>
      <c r="C68" s="84">
        <f>7+C37</f>
        <v>44466</v>
      </c>
      <c r="D68" s="84">
        <f>7+D37</f>
        <v>44467</v>
      </c>
      <c r="E68" s="84">
        <f>7+E37</f>
        <v>44468</v>
      </c>
      <c r="F68" s="84">
        <f>7+F37</f>
        <v>44469</v>
      </c>
      <c r="G68" s="84">
        <f>7+G37</f>
        <v>44470</v>
      </c>
      <c r="H68" s="65"/>
      <c r="I68" s="83"/>
      <c r="J68" s="84">
        <f>7+J37</f>
        <v>44466</v>
      </c>
      <c r="K68" s="84">
        <f>7+K37</f>
        <v>44467</v>
      </c>
      <c r="L68" s="84">
        <f>7+L37</f>
        <v>44468</v>
      </c>
      <c r="M68" s="84">
        <f>7+M37</f>
        <v>44469</v>
      </c>
      <c r="N68" s="84">
        <f>7+N37</f>
        <v>44470</v>
      </c>
      <c r="O68" s="66"/>
    </row>
    <row r="69" spans="1:15" ht="23.1" customHeight="1">
      <c r="A69" s="72"/>
      <c r="B69" s="334" t="s">
        <v>105</v>
      </c>
      <c r="C69" s="346" t="s">
        <v>121</v>
      </c>
      <c r="D69" s="322" t="s">
        <v>121</v>
      </c>
      <c r="E69" s="346" t="s">
        <v>121</v>
      </c>
      <c r="F69" s="96"/>
      <c r="G69" s="346" t="s">
        <v>121</v>
      </c>
      <c r="I69" s="334" t="s">
        <v>105</v>
      </c>
      <c r="J69" s="327" t="s">
        <v>843</v>
      </c>
      <c r="K69" s="318" t="s">
        <v>843</v>
      </c>
      <c r="L69" s="327" t="s">
        <v>843</v>
      </c>
      <c r="M69" s="321" t="s">
        <v>843</v>
      </c>
      <c r="N69" s="327" t="s">
        <v>843</v>
      </c>
    </row>
    <row r="70" spans="1:15" ht="23.1" customHeight="1">
      <c r="A70" s="72"/>
      <c r="B70" s="334"/>
      <c r="C70" s="346"/>
      <c r="D70" s="322"/>
      <c r="E70" s="346"/>
      <c r="F70" s="97" t="s">
        <v>122</v>
      </c>
      <c r="G70" s="346"/>
      <c r="I70" s="334"/>
      <c r="J70" s="328"/>
      <c r="K70" s="319"/>
      <c r="L70" s="328"/>
      <c r="M70" s="321"/>
      <c r="N70" s="328"/>
    </row>
    <row r="71" spans="1:15" ht="23.1" customHeight="1">
      <c r="A71" s="72"/>
      <c r="B71" s="334"/>
      <c r="C71" s="346"/>
      <c r="D71" s="322"/>
      <c r="E71" s="346"/>
      <c r="F71" s="98"/>
      <c r="G71" s="346"/>
      <c r="I71" s="334"/>
      <c r="J71" s="328"/>
      <c r="K71" s="319"/>
      <c r="L71" s="328"/>
      <c r="M71" s="321"/>
      <c r="N71" s="328"/>
    </row>
    <row r="72" spans="1:15" ht="23.1" customHeight="1">
      <c r="A72" s="72"/>
      <c r="B72" s="334" t="s">
        <v>106</v>
      </c>
      <c r="C72" s="346"/>
      <c r="D72" s="322"/>
      <c r="E72" s="346"/>
      <c r="F72" s="96"/>
      <c r="G72" s="346"/>
      <c r="I72" s="334" t="s">
        <v>106</v>
      </c>
      <c r="J72" s="328"/>
      <c r="K72" s="319"/>
      <c r="L72" s="328"/>
      <c r="M72" s="90"/>
      <c r="N72" s="328"/>
    </row>
    <row r="73" spans="1:15" ht="23.1" customHeight="1">
      <c r="A73" s="72"/>
      <c r="B73" s="334"/>
      <c r="C73" s="346"/>
      <c r="D73" s="322"/>
      <c r="E73" s="346"/>
      <c r="F73" s="97" t="s">
        <v>122</v>
      </c>
      <c r="G73" s="346"/>
      <c r="I73" s="334"/>
      <c r="J73" s="328"/>
      <c r="K73" s="319"/>
      <c r="L73" s="328"/>
      <c r="M73" s="87" t="s">
        <v>123</v>
      </c>
      <c r="N73" s="328"/>
    </row>
    <row r="74" spans="1:15" ht="23.1" customHeight="1">
      <c r="A74" s="72"/>
      <c r="B74" s="334"/>
      <c r="C74" s="346"/>
      <c r="D74" s="322"/>
      <c r="E74" s="346"/>
      <c r="F74" s="97"/>
      <c r="G74" s="346"/>
      <c r="I74" s="334"/>
      <c r="J74" s="328"/>
      <c r="K74" s="320"/>
      <c r="L74" s="328"/>
      <c r="M74" s="87"/>
      <c r="N74" s="328"/>
    </row>
    <row r="75" spans="1:15" ht="23.1" customHeight="1">
      <c r="A75" s="72"/>
      <c r="B75" s="334" t="s">
        <v>107</v>
      </c>
      <c r="C75" s="346"/>
      <c r="D75" s="99" t="s">
        <v>37</v>
      </c>
      <c r="E75" s="346"/>
      <c r="F75" s="322" t="s">
        <v>121</v>
      </c>
      <c r="G75" s="346"/>
      <c r="I75" s="334" t="s">
        <v>107</v>
      </c>
      <c r="J75" s="328"/>
      <c r="K75" s="100" t="s">
        <v>95</v>
      </c>
      <c r="L75" s="328"/>
      <c r="M75" s="90"/>
      <c r="N75" s="328"/>
    </row>
    <row r="76" spans="1:15" ht="23.1" customHeight="1">
      <c r="A76" s="72"/>
      <c r="B76" s="334"/>
      <c r="C76" s="346"/>
      <c r="D76" s="99" t="s">
        <v>124</v>
      </c>
      <c r="E76" s="346"/>
      <c r="F76" s="322"/>
      <c r="G76" s="346"/>
      <c r="I76" s="334"/>
      <c r="J76" s="328"/>
      <c r="K76" s="104" t="s">
        <v>125</v>
      </c>
      <c r="L76" s="328"/>
      <c r="M76" s="87" t="s">
        <v>123</v>
      </c>
      <c r="N76" s="328"/>
    </row>
    <row r="77" spans="1:15" ht="23.1" customHeight="1">
      <c r="A77" s="72"/>
      <c r="B77" s="334"/>
      <c r="C77" s="346"/>
      <c r="D77" s="106" t="s">
        <v>126</v>
      </c>
      <c r="E77" s="346"/>
      <c r="F77" s="322"/>
      <c r="G77" s="346"/>
      <c r="I77" s="334"/>
      <c r="J77" s="328"/>
      <c r="K77" s="109" t="s">
        <v>127</v>
      </c>
      <c r="L77" s="328"/>
      <c r="M77" s="87"/>
      <c r="N77" s="328"/>
    </row>
    <row r="78" spans="1:15" ht="23.1" customHeight="1">
      <c r="A78" s="72"/>
      <c r="B78" s="334" t="s">
        <v>108</v>
      </c>
      <c r="C78" s="346"/>
      <c r="D78" s="99" t="s">
        <v>37</v>
      </c>
      <c r="E78" s="346"/>
      <c r="F78" s="322"/>
      <c r="G78" s="346"/>
      <c r="I78" s="334" t="s">
        <v>108</v>
      </c>
      <c r="J78" s="328"/>
      <c r="K78" s="100" t="s">
        <v>95</v>
      </c>
      <c r="L78" s="328"/>
      <c r="M78" s="90"/>
      <c r="N78" s="328"/>
    </row>
    <row r="79" spans="1:15" ht="23.1" customHeight="1">
      <c r="A79" s="72"/>
      <c r="B79" s="334"/>
      <c r="C79" s="346"/>
      <c r="D79" s="99" t="s">
        <v>124</v>
      </c>
      <c r="E79" s="346"/>
      <c r="F79" s="322"/>
      <c r="G79" s="346"/>
      <c r="I79" s="334"/>
      <c r="J79" s="328"/>
      <c r="K79" s="104" t="s">
        <v>125</v>
      </c>
      <c r="L79" s="328"/>
      <c r="M79" s="87" t="s">
        <v>123</v>
      </c>
      <c r="N79" s="328"/>
    </row>
    <row r="80" spans="1:15" ht="23.1" customHeight="1">
      <c r="A80" s="72"/>
      <c r="B80" s="334"/>
      <c r="C80" s="346"/>
      <c r="D80" s="106" t="s">
        <v>126</v>
      </c>
      <c r="E80" s="346"/>
      <c r="F80" s="322"/>
      <c r="G80" s="346"/>
      <c r="I80" s="334"/>
      <c r="J80" s="329"/>
      <c r="K80" s="109" t="s">
        <v>127</v>
      </c>
      <c r="L80" s="329"/>
      <c r="M80" s="87"/>
      <c r="N80" s="329"/>
    </row>
    <row r="81" spans="1:14" s="66" customFormat="1" ht="23.1" customHeight="1">
      <c r="A81" s="72"/>
      <c r="B81" s="86" t="s">
        <v>109</v>
      </c>
      <c r="C81" s="111" t="s">
        <v>110</v>
      </c>
      <c r="D81" s="111" t="s">
        <v>110</v>
      </c>
      <c r="E81" s="111" t="s">
        <v>110</v>
      </c>
      <c r="F81" s="111" t="s">
        <v>110</v>
      </c>
      <c r="G81" s="111" t="s">
        <v>110</v>
      </c>
      <c r="H81" s="65"/>
      <c r="I81" s="86" t="s">
        <v>109</v>
      </c>
      <c r="J81" s="89" t="s">
        <v>110</v>
      </c>
      <c r="K81" s="89" t="s">
        <v>110</v>
      </c>
      <c r="L81" s="89" t="s">
        <v>110</v>
      </c>
      <c r="M81" s="89" t="s">
        <v>110</v>
      </c>
      <c r="N81" s="89" t="s">
        <v>110</v>
      </c>
    </row>
    <row r="82" spans="1:14" ht="23.1" customHeight="1">
      <c r="A82" s="72"/>
      <c r="B82" s="334" t="s">
        <v>111</v>
      </c>
      <c r="C82" s="322" t="s">
        <v>121</v>
      </c>
      <c r="D82" s="322" t="s">
        <v>121</v>
      </c>
      <c r="E82" s="112" t="s">
        <v>90</v>
      </c>
      <c r="F82" s="322" t="s">
        <v>121</v>
      </c>
      <c r="G82" s="322" t="s">
        <v>121</v>
      </c>
      <c r="I82" s="334" t="s">
        <v>111</v>
      </c>
      <c r="J82" s="113" t="s">
        <v>128</v>
      </c>
      <c r="K82" s="124" t="s">
        <v>135</v>
      </c>
      <c r="L82" s="339"/>
      <c r="M82" s="321" t="s">
        <v>843</v>
      </c>
      <c r="N82" s="321" t="s">
        <v>843</v>
      </c>
    </row>
    <row r="83" spans="1:14" ht="23.1" customHeight="1">
      <c r="A83" s="72"/>
      <c r="B83" s="334"/>
      <c r="C83" s="322"/>
      <c r="D83" s="322"/>
      <c r="E83" s="115"/>
      <c r="F83" s="322"/>
      <c r="G83" s="322"/>
      <c r="I83" s="334"/>
      <c r="J83" s="116" t="s">
        <v>129</v>
      </c>
      <c r="K83" s="129" t="s">
        <v>141</v>
      </c>
      <c r="L83" s="339"/>
      <c r="M83" s="321"/>
      <c r="N83" s="321"/>
    </row>
    <row r="84" spans="1:14" ht="23.1" customHeight="1">
      <c r="A84" s="72"/>
      <c r="B84" s="334"/>
      <c r="C84" s="322"/>
      <c r="D84" s="322"/>
      <c r="E84" s="117" t="s">
        <v>130</v>
      </c>
      <c r="F84" s="322"/>
      <c r="G84" s="322"/>
      <c r="I84" s="334"/>
      <c r="J84" s="118" t="s">
        <v>126</v>
      </c>
      <c r="K84" s="133" t="s">
        <v>126</v>
      </c>
      <c r="L84" s="339"/>
      <c r="M84" s="321"/>
      <c r="N84" s="321"/>
    </row>
    <row r="85" spans="1:14" ht="26.25" customHeight="1">
      <c r="A85" s="72"/>
      <c r="B85" s="334" t="s">
        <v>112</v>
      </c>
      <c r="C85" s="120" t="s">
        <v>131</v>
      </c>
      <c r="D85" s="121" t="s">
        <v>132</v>
      </c>
      <c r="E85" s="112" t="s">
        <v>90</v>
      </c>
      <c r="F85" s="122" t="s">
        <v>133</v>
      </c>
      <c r="G85" s="123" t="s">
        <v>134</v>
      </c>
      <c r="I85" s="334" t="s">
        <v>112</v>
      </c>
      <c r="J85" s="321" t="s">
        <v>843</v>
      </c>
      <c r="K85" s="124" t="s">
        <v>135</v>
      </c>
      <c r="L85" s="339"/>
      <c r="M85" s="123" t="s">
        <v>136</v>
      </c>
      <c r="N85" s="125" t="s">
        <v>137</v>
      </c>
    </row>
    <row r="86" spans="1:14" ht="23.1" customHeight="1">
      <c r="A86" s="72"/>
      <c r="B86" s="334"/>
      <c r="C86" s="126" t="s">
        <v>138</v>
      </c>
      <c r="D86" s="127" t="s">
        <v>127</v>
      </c>
      <c r="E86" s="115"/>
      <c r="F86" s="102" t="s">
        <v>139</v>
      </c>
      <c r="G86" s="128" t="s">
        <v>140</v>
      </c>
      <c r="I86" s="334"/>
      <c r="J86" s="321"/>
      <c r="K86" s="129" t="s">
        <v>141</v>
      </c>
      <c r="L86" s="339"/>
      <c r="M86" s="105" t="s">
        <v>142</v>
      </c>
      <c r="N86" s="114"/>
    </row>
    <row r="87" spans="1:14" ht="23.1" customHeight="1">
      <c r="A87" s="72"/>
      <c r="B87" s="334"/>
      <c r="C87" s="130" t="s">
        <v>126</v>
      </c>
      <c r="D87" s="131" t="s">
        <v>143</v>
      </c>
      <c r="E87" s="117" t="s">
        <v>130</v>
      </c>
      <c r="F87" s="107" t="s">
        <v>144</v>
      </c>
      <c r="G87" s="132" t="s">
        <v>145</v>
      </c>
      <c r="I87" s="334"/>
      <c r="J87" s="321"/>
      <c r="K87" s="133" t="s">
        <v>126</v>
      </c>
      <c r="L87" s="339"/>
      <c r="M87" s="110" t="s">
        <v>146</v>
      </c>
      <c r="N87" s="119" t="s">
        <v>147</v>
      </c>
    </row>
    <row r="88" spans="1:14" ht="28.5" customHeight="1">
      <c r="A88" s="72"/>
      <c r="B88" s="334" t="s">
        <v>113</v>
      </c>
      <c r="C88" s="134" t="s">
        <v>148</v>
      </c>
      <c r="D88" s="121" t="s">
        <v>132</v>
      </c>
      <c r="E88" s="112" t="s">
        <v>90</v>
      </c>
      <c r="F88" s="135" t="s">
        <v>149</v>
      </c>
      <c r="G88" s="123" t="s">
        <v>134</v>
      </c>
      <c r="I88" s="334" t="s">
        <v>113</v>
      </c>
      <c r="J88" s="136" t="s">
        <v>150</v>
      </c>
      <c r="K88" s="318" t="s">
        <v>843</v>
      </c>
      <c r="L88" s="339"/>
      <c r="M88" s="137" t="s">
        <v>151</v>
      </c>
      <c r="N88" s="125" t="s">
        <v>152</v>
      </c>
    </row>
    <row r="89" spans="1:14" ht="23.1" customHeight="1">
      <c r="A89" s="72"/>
      <c r="B89" s="334"/>
      <c r="C89" s="126" t="s">
        <v>153</v>
      </c>
      <c r="D89" s="127" t="s">
        <v>127</v>
      </c>
      <c r="E89" s="115"/>
      <c r="F89" s="103"/>
      <c r="G89" s="105" t="s">
        <v>154</v>
      </c>
      <c r="I89" s="334"/>
      <c r="J89" s="138" t="s">
        <v>155</v>
      </c>
      <c r="K89" s="319"/>
      <c r="L89" s="339"/>
      <c r="M89" s="139" t="s">
        <v>156</v>
      </c>
      <c r="N89" s="114"/>
    </row>
    <row r="90" spans="1:14" ht="23.1" customHeight="1">
      <c r="A90" s="72"/>
      <c r="B90" s="334"/>
      <c r="C90" s="130" t="s">
        <v>157</v>
      </c>
      <c r="D90" s="131" t="s">
        <v>143</v>
      </c>
      <c r="E90" s="117" t="s">
        <v>130</v>
      </c>
      <c r="F90" s="108" t="s">
        <v>158</v>
      </c>
      <c r="G90" s="110" t="s">
        <v>145</v>
      </c>
      <c r="I90" s="334"/>
      <c r="J90" s="140" t="s">
        <v>159</v>
      </c>
      <c r="K90" s="319"/>
      <c r="L90" s="339"/>
      <c r="M90" s="141" t="s">
        <v>144</v>
      </c>
      <c r="N90" s="119" t="s">
        <v>147</v>
      </c>
    </row>
    <row r="91" spans="1:14" ht="28.5" customHeight="1">
      <c r="A91" s="72"/>
      <c r="B91" s="334" t="s">
        <v>114</v>
      </c>
      <c r="C91" s="322" t="s">
        <v>121</v>
      </c>
      <c r="D91" s="322" t="s">
        <v>121</v>
      </c>
      <c r="E91" s="112" t="s">
        <v>90</v>
      </c>
      <c r="F91" s="322" t="s">
        <v>121</v>
      </c>
      <c r="G91" s="123" t="s">
        <v>134</v>
      </c>
      <c r="I91" s="334" t="s">
        <v>114</v>
      </c>
      <c r="J91" s="321" t="s">
        <v>843</v>
      </c>
      <c r="K91" s="319"/>
      <c r="L91" s="339"/>
      <c r="M91" s="142" t="s">
        <v>160</v>
      </c>
      <c r="N91" s="321" t="s">
        <v>843</v>
      </c>
    </row>
    <row r="92" spans="1:14" ht="23.1" customHeight="1">
      <c r="A92" s="72"/>
      <c r="B92" s="334"/>
      <c r="C92" s="322"/>
      <c r="D92" s="322"/>
      <c r="E92" s="115"/>
      <c r="F92" s="322"/>
      <c r="G92" s="105" t="s">
        <v>154</v>
      </c>
      <c r="I92" s="334"/>
      <c r="J92" s="321"/>
      <c r="K92" s="319"/>
      <c r="L92" s="339"/>
      <c r="M92" s="142"/>
      <c r="N92" s="321"/>
    </row>
    <row r="93" spans="1:14" ht="23.1" customHeight="1">
      <c r="A93" s="72"/>
      <c r="B93" s="334"/>
      <c r="C93" s="322"/>
      <c r="D93" s="322"/>
      <c r="E93" s="117" t="s">
        <v>130</v>
      </c>
      <c r="F93" s="322"/>
      <c r="G93" s="110" t="s">
        <v>145</v>
      </c>
      <c r="I93" s="334"/>
      <c r="J93" s="321"/>
      <c r="K93" s="320"/>
      <c r="L93" s="339"/>
      <c r="M93" s="119" t="s">
        <v>147</v>
      </c>
      <c r="N93" s="321"/>
    </row>
    <row r="94" spans="1:14" ht="23.1" customHeight="1">
      <c r="A94" s="72"/>
    </row>
    <row r="95" spans="1:14" ht="23.1" customHeight="1">
      <c r="A95" s="71">
        <v>4</v>
      </c>
    </row>
    <row r="96" spans="1:14" ht="23.1" customHeight="1">
      <c r="A96" s="72"/>
      <c r="B96" s="333" t="str">
        <f>B65</f>
        <v>KOMİTE 1- HÜCRE VE METABOLİZMAYA GİRİŞ</v>
      </c>
      <c r="C96" s="333"/>
      <c r="D96" s="333"/>
      <c r="E96" s="333"/>
      <c r="F96" s="333"/>
      <c r="G96" s="333"/>
      <c r="I96" s="333" t="str">
        <f>I65</f>
        <v>COMMITTEE 1- INTRODUCTION TO CELL and  METABOLISM</v>
      </c>
      <c r="J96" s="333"/>
      <c r="K96" s="333"/>
      <c r="L96" s="333"/>
      <c r="M96" s="333"/>
      <c r="N96" s="333"/>
    </row>
    <row r="97" spans="1:15" ht="23.1" customHeight="1">
      <c r="A97" s="72"/>
      <c r="B97" s="74"/>
      <c r="C97" s="75"/>
      <c r="D97" s="76">
        <f>D66+1</f>
        <v>2</v>
      </c>
      <c r="E97" s="77" t="str">
        <f>E66</f>
        <v>HAFTA</v>
      </c>
      <c r="F97" s="78"/>
      <c r="G97" s="79"/>
      <c r="I97" s="74"/>
      <c r="J97" s="75"/>
      <c r="K97" s="76">
        <f>K66+1</f>
        <v>2</v>
      </c>
      <c r="L97" s="77" t="str">
        <f>L66</f>
        <v>WEEK</v>
      </c>
      <c r="M97" s="78"/>
      <c r="N97" s="79"/>
    </row>
    <row r="98" spans="1:15" ht="21" customHeight="1">
      <c r="A98" s="72"/>
      <c r="B98" s="92"/>
      <c r="C98" s="93"/>
      <c r="D98" s="93" t="str">
        <f>D67:I67</f>
        <v>Komite sorumluları:</v>
      </c>
      <c r="E98" s="93" t="str">
        <f>E67:J67</f>
        <v>Dr Ender ŞİMŞEK</v>
      </c>
      <c r="F98" s="93" t="str">
        <f>F67:K67</f>
        <v>Dr. Mesut AKYOL</v>
      </c>
      <c r="G98" s="94"/>
      <c r="I98" s="92"/>
      <c r="J98" s="93"/>
      <c r="K98" s="93" t="str">
        <f>K67:P67</f>
        <v>Committee Chairman:</v>
      </c>
      <c r="L98" s="93" t="str">
        <f>L67:Q67</f>
        <v>Dr Ender ŞİMŞEK</v>
      </c>
      <c r="M98" s="93" t="str">
        <f>M67:R67</f>
        <v>Dr. Mesut AKYOL</v>
      </c>
      <c r="N98" s="94"/>
    </row>
    <row r="99" spans="1:15" s="95" customFormat="1" ht="23.1" customHeight="1">
      <c r="A99" s="72"/>
      <c r="B99" s="83"/>
      <c r="C99" s="84">
        <f>7+C68</f>
        <v>44473</v>
      </c>
      <c r="D99" s="84">
        <f>7+D68</f>
        <v>44474</v>
      </c>
      <c r="E99" s="84">
        <f>7+E68</f>
        <v>44475</v>
      </c>
      <c r="F99" s="84">
        <f>7+F68</f>
        <v>44476</v>
      </c>
      <c r="G99" s="84">
        <f>7+G68</f>
        <v>44477</v>
      </c>
      <c r="H99" s="65"/>
      <c r="I99" s="83"/>
      <c r="J99" s="84">
        <f>7+J68</f>
        <v>44473</v>
      </c>
      <c r="K99" s="84">
        <f>7+K68</f>
        <v>44474</v>
      </c>
      <c r="L99" s="84">
        <f>7+L68</f>
        <v>44475</v>
      </c>
      <c r="M99" s="84">
        <f>7+M68</f>
        <v>44476</v>
      </c>
      <c r="N99" s="84">
        <f>7+N68</f>
        <v>44477</v>
      </c>
      <c r="O99" s="66"/>
    </row>
    <row r="100" spans="1:15" ht="23.1" customHeight="1">
      <c r="A100" s="72"/>
      <c r="B100" s="334" t="s">
        <v>105</v>
      </c>
      <c r="C100" s="323" t="s">
        <v>121</v>
      </c>
      <c r="D100" s="323" t="s">
        <v>121</v>
      </c>
      <c r="E100" s="323" t="s">
        <v>121</v>
      </c>
      <c r="F100" s="143"/>
      <c r="G100" s="323" t="s">
        <v>121</v>
      </c>
      <c r="I100" s="334" t="s">
        <v>105</v>
      </c>
      <c r="J100" s="318" t="s">
        <v>843</v>
      </c>
      <c r="K100" s="321" t="s">
        <v>843</v>
      </c>
      <c r="L100" s="327" t="s">
        <v>843</v>
      </c>
      <c r="M100" s="321" t="s">
        <v>843</v>
      </c>
      <c r="N100" s="327" t="s">
        <v>843</v>
      </c>
    </row>
    <row r="101" spans="1:15" ht="23.1" customHeight="1">
      <c r="A101" s="72"/>
      <c r="B101" s="334"/>
      <c r="C101" s="323"/>
      <c r="D101" s="323"/>
      <c r="E101" s="323"/>
      <c r="F101" s="78" t="s">
        <v>122</v>
      </c>
      <c r="G101" s="323"/>
      <c r="I101" s="334"/>
      <c r="J101" s="319"/>
      <c r="K101" s="321"/>
      <c r="L101" s="328"/>
      <c r="M101" s="321"/>
      <c r="N101" s="328"/>
    </row>
    <row r="102" spans="1:15" ht="23.1" customHeight="1">
      <c r="A102" s="72"/>
      <c r="B102" s="334"/>
      <c r="C102" s="323"/>
      <c r="D102" s="323"/>
      <c r="E102" s="323"/>
      <c r="F102" s="144"/>
      <c r="G102" s="323"/>
      <c r="I102" s="334"/>
      <c r="J102" s="319"/>
      <c r="K102" s="321"/>
      <c r="L102" s="328"/>
      <c r="M102" s="321"/>
      <c r="N102" s="328"/>
    </row>
    <row r="103" spans="1:15" ht="23.1" customHeight="1">
      <c r="A103" s="72"/>
      <c r="B103" s="333" t="s">
        <v>106</v>
      </c>
      <c r="C103" s="323"/>
      <c r="D103" s="323"/>
      <c r="E103" s="323"/>
      <c r="F103" s="143"/>
      <c r="G103" s="323"/>
      <c r="I103" s="333" t="s">
        <v>106</v>
      </c>
      <c r="J103" s="319"/>
      <c r="K103" s="145" t="s">
        <v>93</v>
      </c>
      <c r="L103" s="328"/>
      <c r="M103" s="90"/>
      <c r="N103" s="328"/>
    </row>
    <row r="104" spans="1:15" ht="23.1" customHeight="1">
      <c r="A104" s="72"/>
      <c r="B104" s="333"/>
      <c r="C104" s="323"/>
      <c r="D104" s="323"/>
      <c r="E104" s="323"/>
      <c r="F104" s="78" t="s">
        <v>122</v>
      </c>
      <c r="G104" s="323"/>
      <c r="I104" s="333"/>
      <c r="J104" s="319"/>
      <c r="K104" s="146" t="s">
        <v>161</v>
      </c>
      <c r="L104" s="328"/>
      <c r="M104" s="87" t="s">
        <v>123</v>
      </c>
      <c r="N104" s="328"/>
    </row>
    <row r="105" spans="1:15" ht="23.1" customHeight="1">
      <c r="A105" s="72"/>
      <c r="B105" s="333"/>
      <c r="C105" s="323"/>
      <c r="D105" s="323"/>
      <c r="E105" s="323"/>
      <c r="F105" s="78"/>
      <c r="G105" s="323"/>
      <c r="I105" s="333"/>
      <c r="J105" s="320"/>
      <c r="K105" s="147" t="s">
        <v>162</v>
      </c>
      <c r="L105" s="328"/>
      <c r="M105" s="87"/>
      <c r="N105" s="328"/>
    </row>
    <row r="106" spans="1:15" ht="23.1" customHeight="1">
      <c r="A106" s="72"/>
      <c r="B106" s="333" t="s">
        <v>107</v>
      </c>
      <c r="C106" s="323"/>
      <c r="D106" s="323"/>
      <c r="E106" s="323"/>
      <c r="F106" s="322" t="s">
        <v>121</v>
      </c>
      <c r="G106" s="323"/>
      <c r="I106" s="333" t="s">
        <v>107</v>
      </c>
      <c r="J106" s="100" t="s">
        <v>95</v>
      </c>
      <c r="K106" s="100" t="s">
        <v>95</v>
      </c>
      <c r="L106" s="328"/>
      <c r="M106" s="90"/>
      <c r="N106" s="328"/>
    </row>
    <row r="107" spans="1:15" ht="23.1" customHeight="1">
      <c r="A107" s="72"/>
      <c r="B107" s="333"/>
      <c r="C107" s="323"/>
      <c r="D107" s="323"/>
      <c r="E107" s="323"/>
      <c r="F107" s="322"/>
      <c r="G107" s="323"/>
      <c r="I107" s="333"/>
      <c r="J107" s="104" t="s">
        <v>163</v>
      </c>
      <c r="K107" s="104" t="s">
        <v>164</v>
      </c>
      <c r="L107" s="328"/>
      <c r="M107" s="87" t="s">
        <v>123</v>
      </c>
      <c r="N107" s="328"/>
    </row>
    <row r="108" spans="1:15" ht="23.1" customHeight="1">
      <c r="A108" s="72"/>
      <c r="B108" s="333"/>
      <c r="C108" s="323"/>
      <c r="D108" s="323"/>
      <c r="E108" s="323"/>
      <c r="F108" s="322"/>
      <c r="G108" s="323"/>
      <c r="I108" s="333"/>
      <c r="J108" s="109" t="s">
        <v>127</v>
      </c>
      <c r="K108" s="109" t="s">
        <v>127</v>
      </c>
      <c r="L108" s="328"/>
      <c r="M108" s="87"/>
      <c r="N108" s="328"/>
    </row>
    <row r="109" spans="1:15" ht="23.1" customHeight="1">
      <c r="A109" s="72"/>
      <c r="B109" s="334" t="s">
        <v>108</v>
      </c>
      <c r="C109" s="323"/>
      <c r="D109" s="323"/>
      <c r="E109" s="323"/>
      <c r="F109" s="322"/>
      <c r="G109" s="323"/>
      <c r="I109" s="334" t="s">
        <v>108</v>
      </c>
      <c r="J109" s="100" t="s">
        <v>95</v>
      </c>
      <c r="K109" s="100" t="s">
        <v>95</v>
      </c>
      <c r="L109" s="328"/>
      <c r="M109" s="90"/>
      <c r="N109" s="328"/>
    </row>
    <row r="110" spans="1:15" ht="23.1" customHeight="1">
      <c r="A110" s="72"/>
      <c r="B110" s="334"/>
      <c r="C110" s="323"/>
      <c r="D110" s="323"/>
      <c r="E110" s="323"/>
      <c r="F110" s="322"/>
      <c r="G110" s="323"/>
      <c r="I110" s="334"/>
      <c r="J110" s="104" t="s">
        <v>163</v>
      </c>
      <c r="K110" s="104" t="s">
        <v>164</v>
      </c>
      <c r="L110" s="328"/>
      <c r="M110" s="87" t="s">
        <v>123</v>
      </c>
      <c r="N110" s="328"/>
    </row>
    <row r="111" spans="1:15" ht="23.1" customHeight="1">
      <c r="A111" s="72"/>
      <c r="B111" s="334"/>
      <c r="C111" s="323"/>
      <c r="D111" s="323"/>
      <c r="E111" s="323"/>
      <c r="F111" s="322"/>
      <c r="G111" s="323"/>
      <c r="I111" s="334"/>
      <c r="J111" s="109" t="s">
        <v>127</v>
      </c>
      <c r="K111" s="109" t="s">
        <v>127</v>
      </c>
      <c r="L111" s="329"/>
      <c r="M111" s="87"/>
      <c r="N111" s="329"/>
    </row>
    <row r="112" spans="1:15" s="66" customFormat="1" ht="23.1" customHeight="1">
      <c r="A112" s="72"/>
      <c r="B112" s="86" t="s">
        <v>109</v>
      </c>
      <c r="C112" s="89" t="s">
        <v>110</v>
      </c>
      <c r="D112" s="89" t="s">
        <v>110</v>
      </c>
      <c r="E112" s="89" t="s">
        <v>110</v>
      </c>
      <c r="F112" s="89" t="s">
        <v>110</v>
      </c>
      <c r="G112" s="89" t="s">
        <v>110</v>
      </c>
      <c r="H112" s="65"/>
      <c r="I112" s="86" t="s">
        <v>109</v>
      </c>
      <c r="J112" s="89" t="s">
        <v>110</v>
      </c>
      <c r="K112" s="89" t="s">
        <v>110</v>
      </c>
      <c r="L112" s="89" t="s">
        <v>110</v>
      </c>
      <c r="M112" s="89" t="s">
        <v>110</v>
      </c>
      <c r="N112" s="89" t="s">
        <v>110</v>
      </c>
    </row>
    <row r="113" spans="1:14" ht="23.1" customHeight="1">
      <c r="A113" s="72"/>
      <c r="B113" s="333" t="s">
        <v>111</v>
      </c>
      <c r="C113" s="321" t="s">
        <v>121</v>
      </c>
      <c r="D113" s="153" t="s">
        <v>165</v>
      </c>
      <c r="E113" s="154" t="s">
        <v>166</v>
      </c>
      <c r="F113" s="155" t="s">
        <v>26</v>
      </c>
      <c r="G113" s="156" t="s">
        <v>176</v>
      </c>
      <c r="I113" s="333" t="s">
        <v>111</v>
      </c>
      <c r="J113" s="321" t="s">
        <v>843</v>
      </c>
      <c r="K113" s="157" t="s">
        <v>167</v>
      </c>
      <c r="L113" s="327" t="s">
        <v>843</v>
      </c>
      <c r="M113" s="158" t="s">
        <v>168</v>
      </c>
      <c r="N113" s="321" t="s">
        <v>843</v>
      </c>
    </row>
    <row r="114" spans="1:14" ht="23.1" customHeight="1">
      <c r="A114" s="72"/>
      <c r="B114" s="333"/>
      <c r="C114" s="321"/>
      <c r="D114" s="159" t="s">
        <v>127</v>
      </c>
      <c r="E114" s="151" t="s">
        <v>169</v>
      </c>
      <c r="F114" s="160" t="s">
        <v>170</v>
      </c>
      <c r="G114" s="133" t="s">
        <v>838</v>
      </c>
      <c r="I114" s="333"/>
      <c r="J114" s="321"/>
      <c r="K114" s="161" t="s">
        <v>171</v>
      </c>
      <c r="L114" s="328"/>
      <c r="M114" s="150" t="s">
        <v>172</v>
      </c>
      <c r="N114" s="321"/>
    </row>
    <row r="115" spans="1:14" ht="23.1" customHeight="1">
      <c r="A115" s="72"/>
      <c r="B115" s="333"/>
      <c r="C115" s="321"/>
      <c r="D115" s="162" t="s">
        <v>173</v>
      </c>
      <c r="E115" s="152" t="s">
        <v>174</v>
      </c>
      <c r="F115" s="163" t="s">
        <v>162</v>
      </c>
      <c r="G115" s="166" t="s">
        <v>182</v>
      </c>
      <c r="I115" s="333"/>
      <c r="J115" s="321"/>
      <c r="K115" s="164" t="s">
        <v>162</v>
      </c>
      <c r="L115" s="328"/>
      <c r="M115" s="165" t="s">
        <v>144</v>
      </c>
      <c r="N115" s="321"/>
    </row>
    <row r="116" spans="1:14" ht="23.1" customHeight="1">
      <c r="A116" s="72"/>
      <c r="B116" s="334" t="s">
        <v>112</v>
      </c>
      <c r="C116" s="153" t="s">
        <v>175</v>
      </c>
      <c r="D116" s="153" t="s">
        <v>165</v>
      </c>
      <c r="E116" s="154" t="s">
        <v>166</v>
      </c>
      <c r="F116" s="155" t="s">
        <v>26</v>
      </c>
      <c r="G116" s="156" t="s">
        <v>176</v>
      </c>
      <c r="I116" s="334" t="s">
        <v>112</v>
      </c>
      <c r="J116" s="148" t="s">
        <v>177</v>
      </c>
      <c r="K116" s="157" t="s">
        <v>167</v>
      </c>
      <c r="L116" s="328"/>
      <c r="M116" s="158" t="s">
        <v>168</v>
      </c>
      <c r="N116" s="101" t="s">
        <v>178</v>
      </c>
    </row>
    <row r="117" spans="1:14" ht="23.1" customHeight="1">
      <c r="A117" s="72"/>
      <c r="B117" s="334"/>
      <c r="C117" s="159" t="s">
        <v>127</v>
      </c>
      <c r="D117" s="159" t="s">
        <v>127</v>
      </c>
      <c r="E117" s="151" t="s">
        <v>169</v>
      </c>
      <c r="F117" s="160" t="s">
        <v>170</v>
      </c>
      <c r="G117" s="133" t="s">
        <v>838</v>
      </c>
      <c r="I117" s="334"/>
      <c r="J117" s="139" t="s">
        <v>179</v>
      </c>
      <c r="K117" s="161" t="s">
        <v>171</v>
      </c>
      <c r="L117" s="328"/>
      <c r="M117" s="150" t="s">
        <v>172</v>
      </c>
      <c r="N117" s="105" t="s">
        <v>180</v>
      </c>
    </row>
    <row r="118" spans="1:14" ht="23.1" customHeight="1">
      <c r="A118" s="72"/>
      <c r="B118" s="334"/>
      <c r="C118" s="159" t="s">
        <v>181</v>
      </c>
      <c r="D118" s="162" t="s">
        <v>173</v>
      </c>
      <c r="E118" s="152" t="s">
        <v>174</v>
      </c>
      <c r="F118" s="163" t="s">
        <v>162</v>
      </c>
      <c r="G118" s="166" t="s">
        <v>836</v>
      </c>
      <c r="I118" s="334"/>
      <c r="J118" s="141" t="s">
        <v>144</v>
      </c>
      <c r="K118" s="164" t="s">
        <v>162</v>
      </c>
      <c r="L118" s="328"/>
      <c r="M118" s="165" t="s">
        <v>144</v>
      </c>
      <c r="N118" s="105" t="s">
        <v>146</v>
      </c>
    </row>
    <row r="119" spans="1:14" ht="26.25" customHeight="1">
      <c r="A119" s="72"/>
      <c r="B119" s="334" t="s">
        <v>113</v>
      </c>
      <c r="C119" s="148" t="s">
        <v>183</v>
      </c>
      <c r="D119" s="145" t="s">
        <v>184</v>
      </c>
      <c r="E119" s="322" t="s">
        <v>121</v>
      </c>
      <c r="F119" s="167" t="s">
        <v>185</v>
      </c>
      <c r="G119" s="321" t="s">
        <v>121</v>
      </c>
      <c r="I119" s="334" t="s">
        <v>113</v>
      </c>
      <c r="J119" s="149" t="s">
        <v>186</v>
      </c>
      <c r="K119" s="168" t="s">
        <v>187</v>
      </c>
      <c r="L119" s="328"/>
      <c r="M119" s="169" t="s">
        <v>188</v>
      </c>
      <c r="N119" s="101" t="s">
        <v>178</v>
      </c>
    </row>
    <row r="120" spans="1:14" ht="23.1" customHeight="1">
      <c r="A120" s="72"/>
      <c r="B120" s="334"/>
      <c r="C120" s="150" t="s">
        <v>189</v>
      </c>
      <c r="D120" s="146" t="s">
        <v>190</v>
      </c>
      <c r="E120" s="322"/>
      <c r="F120" s="170"/>
      <c r="G120" s="321"/>
      <c r="I120" s="334"/>
      <c r="J120" s="151" t="s">
        <v>191</v>
      </c>
      <c r="K120" s="171"/>
      <c r="L120" s="328"/>
      <c r="M120" s="172" t="s">
        <v>192</v>
      </c>
      <c r="N120" s="105" t="s">
        <v>193</v>
      </c>
    </row>
    <row r="121" spans="1:14" ht="23.1" customHeight="1">
      <c r="A121" s="72"/>
      <c r="B121" s="334"/>
      <c r="C121" s="141" t="s">
        <v>144</v>
      </c>
      <c r="D121" s="147" t="s">
        <v>162</v>
      </c>
      <c r="E121" s="322"/>
      <c r="F121" s="173" t="s">
        <v>158</v>
      </c>
      <c r="G121" s="321"/>
      <c r="I121" s="334"/>
      <c r="J121" s="152" t="s">
        <v>174</v>
      </c>
      <c r="K121" s="174" t="s">
        <v>194</v>
      </c>
      <c r="L121" s="328"/>
      <c r="M121" s="133" t="s">
        <v>838</v>
      </c>
      <c r="N121" s="105" t="s">
        <v>146</v>
      </c>
    </row>
    <row r="122" spans="1:14" ht="24.75" customHeight="1">
      <c r="A122" s="72"/>
      <c r="B122" s="334" t="s">
        <v>114</v>
      </c>
      <c r="C122" s="148" t="s">
        <v>183</v>
      </c>
      <c r="D122" s="321" t="s">
        <v>121</v>
      </c>
      <c r="E122" s="322"/>
      <c r="F122" s="167" t="s">
        <v>195</v>
      </c>
      <c r="G122" s="321"/>
      <c r="I122" s="334" t="s">
        <v>114</v>
      </c>
      <c r="J122" s="149" t="s">
        <v>186</v>
      </c>
      <c r="K122" s="154" t="s">
        <v>196</v>
      </c>
      <c r="L122" s="328"/>
      <c r="M122" s="169" t="s">
        <v>188</v>
      </c>
      <c r="N122" s="321" t="s">
        <v>843</v>
      </c>
    </row>
    <row r="123" spans="1:14" ht="23.1" customHeight="1">
      <c r="A123" s="72"/>
      <c r="B123" s="334"/>
      <c r="C123" s="150" t="s">
        <v>189</v>
      </c>
      <c r="D123" s="321"/>
      <c r="E123" s="322"/>
      <c r="F123" s="173" t="s">
        <v>158</v>
      </c>
      <c r="G123" s="321"/>
      <c r="I123" s="334"/>
      <c r="J123" s="151" t="s">
        <v>191</v>
      </c>
      <c r="K123" s="151" t="s">
        <v>197</v>
      </c>
      <c r="L123" s="328"/>
      <c r="M123" s="172" t="s">
        <v>841</v>
      </c>
      <c r="N123" s="321"/>
    </row>
    <row r="124" spans="1:14" ht="23.1" customHeight="1">
      <c r="A124" s="72"/>
      <c r="B124" s="334"/>
      <c r="C124" s="141" t="s">
        <v>144</v>
      </c>
      <c r="D124" s="321"/>
      <c r="E124" s="322"/>
      <c r="F124" s="173"/>
      <c r="G124" s="321"/>
      <c r="I124" s="334"/>
      <c r="J124" s="152" t="s">
        <v>174</v>
      </c>
      <c r="K124" s="152" t="s">
        <v>198</v>
      </c>
      <c r="L124" s="329"/>
      <c r="M124" s="133" t="s">
        <v>838</v>
      </c>
      <c r="N124" s="321"/>
    </row>
    <row r="125" spans="1:14" ht="23.1" customHeight="1">
      <c r="A125" s="72"/>
    </row>
    <row r="126" spans="1:14" ht="23.1" customHeight="1">
      <c r="A126" s="71">
        <v>5</v>
      </c>
    </row>
    <row r="127" spans="1:14" ht="23.1" customHeight="1">
      <c r="A127" s="72"/>
      <c r="B127" s="333" t="str">
        <f>B96</f>
        <v>KOMİTE 1- HÜCRE VE METABOLİZMAYA GİRİŞ</v>
      </c>
      <c r="C127" s="333"/>
      <c r="D127" s="333"/>
      <c r="E127" s="333"/>
      <c r="F127" s="333"/>
      <c r="G127" s="333"/>
      <c r="I127" s="333" t="str">
        <f>I96</f>
        <v>COMMITTEE 1- INTRODUCTION TO CELL and  METABOLISM</v>
      </c>
      <c r="J127" s="333"/>
      <c r="K127" s="333"/>
      <c r="L127" s="333"/>
      <c r="M127" s="333"/>
      <c r="N127" s="333"/>
    </row>
    <row r="128" spans="1:14" ht="23.1" customHeight="1">
      <c r="A128" s="72"/>
      <c r="B128" s="74"/>
      <c r="C128" s="75"/>
      <c r="D128" s="76">
        <f>D97+1</f>
        <v>3</v>
      </c>
      <c r="E128" s="77" t="str">
        <f>E97</f>
        <v>HAFTA</v>
      </c>
      <c r="F128" s="78"/>
      <c r="G128" s="79"/>
      <c r="I128" s="74"/>
      <c r="J128" s="75"/>
      <c r="K128" s="76">
        <f>K97+1</f>
        <v>3</v>
      </c>
      <c r="L128" s="77" t="str">
        <f>L97</f>
        <v>WEEK</v>
      </c>
      <c r="M128" s="78"/>
      <c r="N128" s="79"/>
    </row>
    <row r="129" spans="1:15" ht="23.1" customHeight="1">
      <c r="A129" s="72"/>
      <c r="B129" s="92"/>
      <c r="C129" s="93"/>
      <c r="D129" s="93" t="str">
        <f>D98:I98</f>
        <v>Komite sorumluları:</v>
      </c>
      <c r="E129" s="93" t="str">
        <f>E98:J98</f>
        <v>Dr Ender ŞİMŞEK</v>
      </c>
      <c r="F129" s="93" t="str">
        <f>F98:K98</f>
        <v>Dr. Mesut AKYOL</v>
      </c>
      <c r="G129" s="94"/>
      <c r="I129" s="92"/>
      <c r="J129" s="93"/>
      <c r="K129" s="93" t="str">
        <f>K98:P98</f>
        <v>Committee Chairman:</v>
      </c>
      <c r="L129" s="93" t="str">
        <f>L98:Q98</f>
        <v>Dr Ender ŞİMŞEK</v>
      </c>
      <c r="M129" s="93" t="str">
        <f>M98:R98</f>
        <v>Dr. Mesut AKYOL</v>
      </c>
      <c r="N129" s="94"/>
    </row>
    <row r="130" spans="1:15" s="95" customFormat="1" ht="23.1" customHeight="1">
      <c r="A130" s="72"/>
      <c r="B130" s="83"/>
      <c r="C130" s="84">
        <f>7+C99</f>
        <v>44480</v>
      </c>
      <c r="D130" s="84">
        <f>7+D99</f>
        <v>44481</v>
      </c>
      <c r="E130" s="84">
        <f>7+E99</f>
        <v>44482</v>
      </c>
      <c r="F130" s="84">
        <f>7+F99</f>
        <v>44483</v>
      </c>
      <c r="G130" s="84">
        <f>7+G99</f>
        <v>44484</v>
      </c>
      <c r="H130" s="65"/>
      <c r="I130" s="83"/>
      <c r="J130" s="84">
        <f>7+J99</f>
        <v>44480</v>
      </c>
      <c r="K130" s="84">
        <f>7+K99</f>
        <v>44481</v>
      </c>
      <c r="L130" s="84">
        <f>7+L99</f>
        <v>44482</v>
      </c>
      <c r="M130" s="84">
        <f>7+M99</f>
        <v>44483</v>
      </c>
      <c r="N130" s="84">
        <f>7+N99</f>
        <v>44484</v>
      </c>
      <c r="O130" s="66"/>
    </row>
    <row r="131" spans="1:15" ht="23.1" customHeight="1">
      <c r="A131" s="72"/>
      <c r="B131" s="334" t="s">
        <v>105</v>
      </c>
      <c r="C131" s="321" t="s">
        <v>121</v>
      </c>
      <c r="D131" s="321" t="s">
        <v>121</v>
      </c>
      <c r="E131" s="323" t="s">
        <v>121</v>
      </c>
      <c r="F131" s="143"/>
      <c r="G131" s="105" t="s">
        <v>199</v>
      </c>
      <c r="I131" s="334" t="s">
        <v>105</v>
      </c>
      <c r="J131" s="327" t="s">
        <v>843</v>
      </c>
      <c r="K131" s="321" t="s">
        <v>843</v>
      </c>
      <c r="L131" s="175" t="s">
        <v>200</v>
      </c>
      <c r="M131" s="327" t="s">
        <v>843</v>
      </c>
      <c r="N131" s="175" t="s">
        <v>200</v>
      </c>
    </row>
    <row r="132" spans="1:15" ht="23.1" customHeight="1">
      <c r="A132" s="72"/>
      <c r="B132" s="334"/>
      <c r="C132" s="321"/>
      <c r="D132" s="321"/>
      <c r="E132" s="323"/>
      <c r="F132" s="78" t="s">
        <v>122</v>
      </c>
      <c r="G132" s="105" t="s">
        <v>201</v>
      </c>
      <c r="I132" s="334"/>
      <c r="J132" s="328"/>
      <c r="K132" s="321"/>
      <c r="L132" s="176" t="s">
        <v>202</v>
      </c>
      <c r="M132" s="328"/>
      <c r="N132" s="176" t="s">
        <v>203</v>
      </c>
    </row>
    <row r="133" spans="1:15" ht="23.1" customHeight="1">
      <c r="A133" s="72"/>
      <c r="B133" s="334"/>
      <c r="C133" s="321"/>
      <c r="D133" s="321"/>
      <c r="E133" s="323"/>
      <c r="F133" s="144"/>
      <c r="G133" s="110" t="s">
        <v>204</v>
      </c>
      <c r="I133" s="334"/>
      <c r="J133" s="328"/>
      <c r="K133" s="321"/>
      <c r="L133" s="177" t="s">
        <v>205</v>
      </c>
      <c r="M133" s="328"/>
      <c r="N133" s="177" t="s">
        <v>205</v>
      </c>
    </row>
    <row r="134" spans="1:15" ht="23.1" customHeight="1">
      <c r="A134" s="72"/>
      <c r="B134" s="334" t="s">
        <v>106</v>
      </c>
      <c r="C134" s="321"/>
      <c r="D134" s="321"/>
      <c r="E134" s="323"/>
      <c r="F134" s="143"/>
      <c r="G134" s="101" t="s">
        <v>206</v>
      </c>
      <c r="I134" s="334" t="s">
        <v>106</v>
      </c>
      <c r="J134" s="328"/>
      <c r="K134" s="178" t="s">
        <v>207</v>
      </c>
      <c r="L134" s="179" t="s">
        <v>208</v>
      </c>
      <c r="M134" s="328"/>
      <c r="N134" s="179" t="s">
        <v>208</v>
      </c>
    </row>
    <row r="135" spans="1:15" ht="23.1" customHeight="1">
      <c r="A135" s="72"/>
      <c r="B135" s="334"/>
      <c r="C135" s="321"/>
      <c r="D135" s="321"/>
      <c r="E135" s="323"/>
      <c r="F135" s="78" t="s">
        <v>122</v>
      </c>
      <c r="G135" s="105" t="s">
        <v>201</v>
      </c>
      <c r="I135" s="334"/>
      <c r="J135" s="328"/>
      <c r="K135" s="180" t="s">
        <v>209</v>
      </c>
      <c r="L135" s="176" t="s">
        <v>202</v>
      </c>
      <c r="M135" s="328"/>
      <c r="N135" s="176" t="s">
        <v>203</v>
      </c>
    </row>
    <row r="136" spans="1:15" ht="23.1" customHeight="1">
      <c r="A136" s="72"/>
      <c r="B136" s="334"/>
      <c r="C136" s="321"/>
      <c r="D136" s="321"/>
      <c r="E136" s="323"/>
      <c r="F136" s="78"/>
      <c r="G136" s="110" t="s">
        <v>204</v>
      </c>
      <c r="I136" s="334"/>
      <c r="J136" s="328"/>
      <c r="K136" s="181" t="s">
        <v>210</v>
      </c>
      <c r="L136" s="177" t="s">
        <v>205</v>
      </c>
      <c r="M136" s="328"/>
      <c r="N136" s="177" t="s">
        <v>205</v>
      </c>
    </row>
    <row r="137" spans="1:15" ht="23.1" customHeight="1">
      <c r="A137" s="72"/>
      <c r="B137" s="333" t="s">
        <v>107</v>
      </c>
      <c r="C137" s="100" t="s">
        <v>31</v>
      </c>
      <c r="D137" s="100" t="s">
        <v>31</v>
      </c>
      <c r="E137" s="323"/>
      <c r="F137" s="178" t="s">
        <v>40</v>
      </c>
      <c r="G137" s="101" t="s">
        <v>211</v>
      </c>
      <c r="I137" s="333" t="s">
        <v>107</v>
      </c>
      <c r="J137" s="328"/>
      <c r="K137" s="178" t="s">
        <v>207</v>
      </c>
      <c r="L137" s="175" t="s">
        <v>212</v>
      </c>
      <c r="M137" s="328"/>
      <c r="N137" s="175" t="s">
        <v>212</v>
      </c>
    </row>
    <row r="138" spans="1:15" ht="23.1" customHeight="1">
      <c r="A138" s="72"/>
      <c r="B138" s="333"/>
      <c r="C138" s="104" t="s">
        <v>213</v>
      </c>
      <c r="D138" s="104" t="s">
        <v>214</v>
      </c>
      <c r="E138" s="323"/>
      <c r="F138" s="180" t="s">
        <v>215</v>
      </c>
      <c r="G138" s="105" t="s">
        <v>201</v>
      </c>
      <c r="I138" s="333"/>
      <c r="J138" s="328"/>
      <c r="K138" s="180" t="s">
        <v>209</v>
      </c>
      <c r="L138" s="176" t="s">
        <v>202</v>
      </c>
      <c r="M138" s="328"/>
      <c r="N138" s="176" t="s">
        <v>203</v>
      </c>
    </row>
    <row r="139" spans="1:15" ht="23.1" customHeight="1">
      <c r="A139" s="72"/>
      <c r="B139" s="333"/>
      <c r="C139" s="109" t="s">
        <v>127</v>
      </c>
      <c r="D139" s="109" t="s">
        <v>216</v>
      </c>
      <c r="E139" s="323"/>
      <c r="F139" s="181" t="s">
        <v>217</v>
      </c>
      <c r="G139" s="110" t="s">
        <v>204</v>
      </c>
      <c r="I139" s="333"/>
      <c r="J139" s="328"/>
      <c r="K139" s="181" t="s">
        <v>210</v>
      </c>
      <c r="L139" s="177" t="s">
        <v>205</v>
      </c>
      <c r="M139" s="328"/>
      <c r="N139" s="177" t="s">
        <v>205</v>
      </c>
    </row>
    <row r="140" spans="1:15" ht="23.1" customHeight="1">
      <c r="A140" s="72"/>
      <c r="B140" s="334" t="s">
        <v>108</v>
      </c>
      <c r="C140" s="100" t="s">
        <v>31</v>
      </c>
      <c r="D140" s="100" t="s">
        <v>31</v>
      </c>
      <c r="E140" s="323"/>
      <c r="F140" s="178" t="s">
        <v>40</v>
      </c>
      <c r="G140" s="101" t="s">
        <v>218</v>
      </c>
      <c r="I140" s="334" t="s">
        <v>108</v>
      </c>
      <c r="J140" s="328"/>
      <c r="K140" s="182" t="s">
        <v>219</v>
      </c>
      <c r="L140" s="179" t="s">
        <v>220</v>
      </c>
      <c r="M140" s="328"/>
      <c r="N140" s="179" t="s">
        <v>220</v>
      </c>
    </row>
    <row r="141" spans="1:15" ht="23.1" customHeight="1">
      <c r="A141" s="72"/>
      <c r="B141" s="334"/>
      <c r="C141" s="104" t="s">
        <v>213</v>
      </c>
      <c r="D141" s="104" t="s">
        <v>216</v>
      </c>
      <c r="E141" s="323"/>
      <c r="F141" s="180" t="s">
        <v>217</v>
      </c>
      <c r="G141" s="105" t="s">
        <v>201</v>
      </c>
      <c r="I141" s="334"/>
      <c r="J141" s="328"/>
      <c r="K141" s="114"/>
      <c r="L141" s="176" t="s">
        <v>202</v>
      </c>
      <c r="M141" s="328"/>
      <c r="N141" s="176" t="s">
        <v>203</v>
      </c>
    </row>
    <row r="142" spans="1:15" ht="23.1" customHeight="1">
      <c r="A142" s="72"/>
      <c r="B142" s="334"/>
      <c r="C142" s="109" t="s">
        <v>127</v>
      </c>
      <c r="D142" s="109" t="s">
        <v>214</v>
      </c>
      <c r="E142" s="323"/>
      <c r="F142" s="181" t="s">
        <v>215</v>
      </c>
      <c r="G142" s="110" t="s">
        <v>204</v>
      </c>
      <c r="I142" s="334"/>
      <c r="J142" s="329"/>
      <c r="K142" s="119" t="s">
        <v>119</v>
      </c>
      <c r="L142" s="177" t="s">
        <v>205</v>
      </c>
      <c r="M142" s="329"/>
      <c r="N142" s="177" t="s">
        <v>205</v>
      </c>
    </row>
    <row r="143" spans="1:15" s="66" customFormat="1" ht="23.1" customHeight="1">
      <c r="A143" s="72"/>
      <c r="B143" s="86" t="s">
        <v>109</v>
      </c>
      <c r="C143" s="89" t="s">
        <v>110</v>
      </c>
      <c r="D143" s="89" t="s">
        <v>110</v>
      </c>
      <c r="E143" s="89" t="s">
        <v>110</v>
      </c>
      <c r="F143" s="89" t="s">
        <v>110</v>
      </c>
      <c r="G143" s="89" t="s">
        <v>110</v>
      </c>
      <c r="H143" s="65"/>
      <c r="I143" s="86" t="s">
        <v>109</v>
      </c>
      <c r="J143" s="89" t="s">
        <v>110</v>
      </c>
      <c r="K143" s="89" t="s">
        <v>110</v>
      </c>
      <c r="L143" s="89" t="s">
        <v>110</v>
      </c>
      <c r="M143" s="89" t="s">
        <v>110</v>
      </c>
      <c r="N143" s="89" t="s">
        <v>110</v>
      </c>
    </row>
    <row r="144" spans="1:15" ht="23.1" customHeight="1">
      <c r="A144" s="72"/>
      <c r="B144" s="333" t="s">
        <v>111</v>
      </c>
      <c r="C144" s="321" t="s">
        <v>121</v>
      </c>
      <c r="D144" s="321" t="s">
        <v>121</v>
      </c>
      <c r="E144" s="323" t="s">
        <v>121</v>
      </c>
      <c r="F144" s="179" t="s">
        <v>221</v>
      </c>
      <c r="G144" s="179" t="s">
        <v>221</v>
      </c>
      <c r="I144" s="333" t="s">
        <v>111</v>
      </c>
      <c r="J144" s="100" t="s">
        <v>222</v>
      </c>
      <c r="K144" s="321" t="s">
        <v>843</v>
      </c>
      <c r="L144" s="184" t="s">
        <v>223</v>
      </c>
      <c r="M144" s="124" t="s">
        <v>135</v>
      </c>
      <c r="N144" s="101" t="s">
        <v>224</v>
      </c>
    </row>
    <row r="145" spans="1:14" ht="23.1" customHeight="1">
      <c r="A145" s="72"/>
      <c r="B145" s="333"/>
      <c r="C145" s="321"/>
      <c r="D145" s="321"/>
      <c r="E145" s="323"/>
      <c r="F145" s="176" t="s">
        <v>225</v>
      </c>
      <c r="G145" s="176" t="s">
        <v>226</v>
      </c>
      <c r="I145" s="333"/>
      <c r="J145" s="104" t="s">
        <v>227</v>
      </c>
      <c r="K145" s="321"/>
      <c r="L145" s="186"/>
      <c r="M145" s="192" t="s">
        <v>236</v>
      </c>
      <c r="N145" s="105" t="s">
        <v>228</v>
      </c>
    </row>
    <row r="146" spans="1:14" ht="23.1" customHeight="1">
      <c r="A146" s="72"/>
      <c r="B146" s="333"/>
      <c r="C146" s="321"/>
      <c r="D146" s="321"/>
      <c r="E146" s="323"/>
      <c r="F146" s="187" t="s">
        <v>205</v>
      </c>
      <c r="G146" s="187" t="s">
        <v>205</v>
      </c>
      <c r="I146" s="333"/>
      <c r="J146" s="109" t="s">
        <v>127</v>
      </c>
      <c r="K146" s="321"/>
      <c r="L146" s="188" t="s">
        <v>229</v>
      </c>
      <c r="M146" s="133" t="s">
        <v>838</v>
      </c>
      <c r="N146" s="110" t="s">
        <v>230</v>
      </c>
    </row>
    <row r="147" spans="1:14" ht="23.1" customHeight="1">
      <c r="A147" s="72"/>
      <c r="B147" s="334" t="s">
        <v>112</v>
      </c>
      <c r="C147" s="148" t="s">
        <v>183</v>
      </c>
      <c r="D147" s="189" t="s">
        <v>231</v>
      </c>
      <c r="E147" s="323"/>
      <c r="F147" s="179" t="s">
        <v>221</v>
      </c>
      <c r="G147" s="179" t="s">
        <v>221</v>
      </c>
      <c r="I147" s="334" t="s">
        <v>112</v>
      </c>
      <c r="J147" s="100" t="s">
        <v>222</v>
      </c>
      <c r="K147" s="190" t="s">
        <v>232</v>
      </c>
      <c r="L147" s="184" t="s">
        <v>223</v>
      </c>
      <c r="M147" s="124" t="s">
        <v>135</v>
      </c>
      <c r="N147" s="101" t="s">
        <v>233</v>
      </c>
    </row>
    <row r="148" spans="1:14" ht="23.1" customHeight="1">
      <c r="A148" s="72"/>
      <c r="B148" s="334"/>
      <c r="C148" s="139" t="s">
        <v>234</v>
      </c>
      <c r="D148" s="191"/>
      <c r="E148" s="323"/>
      <c r="F148" s="176" t="s">
        <v>225</v>
      </c>
      <c r="G148" s="176" t="s">
        <v>226</v>
      </c>
      <c r="I148" s="334"/>
      <c r="J148" s="104" t="s">
        <v>227</v>
      </c>
      <c r="K148" s="104" t="s">
        <v>235</v>
      </c>
      <c r="L148" s="186"/>
      <c r="M148" s="192" t="s">
        <v>842</v>
      </c>
      <c r="N148" s="105" t="s">
        <v>228</v>
      </c>
    </row>
    <row r="149" spans="1:14" ht="23.1" customHeight="1">
      <c r="A149" s="72"/>
      <c r="B149" s="334"/>
      <c r="C149" s="141" t="s">
        <v>144</v>
      </c>
      <c r="D149" s="193" t="s">
        <v>158</v>
      </c>
      <c r="E149" s="323"/>
      <c r="F149" s="187" t="s">
        <v>205</v>
      </c>
      <c r="G149" s="187" t="s">
        <v>205</v>
      </c>
      <c r="I149" s="334"/>
      <c r="J149" s="109" t="s">
        <v>127</v>
      </c>
      <c r="K149" s="109" t="s">
        <v>237</v>
      </c>
      <c r="L149" s="188" t="s">
        <v>229</v>
      </c>
      <c r="M149" s="133" t="s">
        <v>838</v>
      </c>
      <c r="N149" s="110" t="s">
        <v>230</v>
      </c>
    </row>
    <row r="150" spans="1:14" ht="23.1" customHeight="1">
      <c r="A150" s="72"/>
      <c r="B150" s="334" t="s">
        <v>113</v>
      </c>
      <c r="C150" s="156" t="s">
        <v>176</v>
      </c>
      <c r="D150" s="189" t="s">
        <v>238</v>
      </c>
      <c r="E150" s="323"/>
      <c r="F150" s="179" t="s">
        <v>239</v>
      </c>
      <c r="G150" s="179" t="s">
        <v>239</v>
      </c>
      <c r="I150" s="334" t="s">
        <v>113</v>
      </c>
      <c r="J150" s="148" t="s">
        <v>168</v>
      </c>
      <c r="K150" s="190" t="s">
        <v>232</v>
      </c>
      <c r="L150" s="184" t="s">
        <v>223</v>
      </c>
      <c r="M150" s="157" t="s">
        <v>167</v>
      </c>
      <c r="N150" s="101" t="s">
        <v>240</v>
      </c>
    </row>
    <row r="151" spans="1:14" ht="23.1" customHeight="1">
      <c r="A151" s="72"/>
      <c r="B151" s="334"/>
      <c r="C151" s="129" t="s">
        <v>837</v>
      </c>
      <c r="D151" s="191"/>
      <c r="E151" s="323"/>
      <c r="F151" s="176" t="s">
        <v>225</v>
      </c>
      <c r="G151" s="176" t="s">
        <v>226</v>
      </c>
      <c r="I151" s="334"/>
      <c r="J151" s="139" t="s">
        <v>242</v>
      </c>
      <c r="K151" s="104" t="s">
        <v>235</v>
      </c>
      <c r="L151" s="186"/>
      <c r="M151" s="161" t="s">
        <v>243</v>
      </c>
      <c r="N151" s="105" t="s">
        <v>228</v>
      </c>
    </row>
    <row r="152" spans="1:14" ht="23.1" customHeight="1">
      <c r="A152" s="72"/>
      <c r="B152" s="334"/>
      <c r="C152" s="133" t="s">
        <v>838</v>
      </c>
      <c r="D152" s="193" t="s">
        <v>158</v>
      </c>
      <c r="E152" s="323"/>
      <c r="F152" s="187" t="s">
        <v>205</v>
      </c>
      <c r="G152" s="187" t="s">
        <v>205</v>
      </c>
      <c r="I152" s="334"/>
      <c r="J152" s="141" t="s">
        <v>144</v>
      </c>
      <c r="K152" s="109" t="s">
        <v>237</v>
      </c>
      <c r="L152" s="188" t="s">
        <v>229</v>
      </c>
      <c r="M152" s="164" t="s">
        <v>244</v>
      </c>
      <c r="N152" s="110" t="s">
        <v>230</v>
      </c>
    </row>
    <row r="153" spans="1:14" ht="23.1" customHeight="1">
      <c r="A153" s="72"/>
      <c r="B153" s="334" t="s">
        <v>114</v>
      </c>
      <c r="C153" s="156" t="s">
        <v>176</v>
      </c>
      <c r="D153" s="321" t="s">
        <v>121</v>
      </c>
      <c r="E153" s="323"/>
      <c r="F153" s="179" t="s">
        <v>221</v>
      </c>
      <c r="G153" s="179" t="s">
        <v>221</v>
      </c>
      <c r="I153" s="334" t="s">
        <v>114</v>
      </c>
      <c r="J153" s="148" t="s">
        <v>168</v>
      </c>
      <c r="K153" s="321" t="s">
        <v>843</v>
      </c>
      <c r="L153" s="184" t="s">
        <v>223</v>
      </c>
      <c r="M153" s="157" t="s">
        <v>167</v>
      </c>
      <c r="N153" s="101" t="s">
        <v>245</v>
      </c>
    </row>
    <row r="154" spans="1:14" ht="23.1" customHeight="1">
      <c r="A154" s="72"/>
      <c r="B154" s="334"/>
      <c r="C154" s="129" t="s">
        <v>241</v>
      </c>
      <c r="D154" s="321"/>
      <c r="E154" s="323"/>
      <c r="F154" s="176" t="s">
        <v>225</v>
      </c>
      <c r="G154" s="176" t="s">
        <v>226</v>
      </c>
      <c r="I154" s="334"/>
      <c r="J154" s="139" t="s">
        <v>242</v>
      </c>
      <c r="K154" s="321"/>
      <c r="L154" s="186"/>
      <c r="M154" s="161" t="s">
        <v>243</v>
      </c>
      <c r="N154" s="105" t="s">
        <v>228</v>
      </c>
    </row>
    <row r="155" spans="1:14" ht="23.1" customHeight="1">
      <c r="A155" s="72"/>
      <c r="B155" s="334"/>
      <c r="C155" s="133" t="s">
        <v>838</v>
      </c>
      <c r="D155" s="321"/>
      <c r="E155" s="323"/>
      <c r="F155" s="187" t="s">
        <v>205</v>
      </c>
      <c r="G155" s="187" t="s">
        <v>205</v>
      </c>
      <c r="I155" s="334"/>
      <c r="J155" s="141" t="s">
        <v>144</v>
      </c>
      <c r="K155" s="321"/>
      <c r="L155" s="188" t="s">
        <v>229</v>
      </c>
      <c r="M155" s="164" t="s">
        <v>244</v>
      </c>
      <c r="N155" s="110" t="s">
        <v>230</v>
      </c>
    </row>
    <row r="156" spans="1:14" ht="23.1" customHeight="1">
      <c r="A156" s="72"/>
    </row>
    <row r="157" spans="1:14" ht="23.1" customHeight="1">
      <c r="A157" s="71">
        <v>6</v>
      </c>
    </row>
    <row r="158" spans="1:14" ht="23.1" customHeight="1">
      <c r="A158" s="72"/>
      <c r="B158" s="333" t="str">
        <f>B127</f>
        <v>KOMİTE 1- HÜCRE VE METABOLİZMAYA GİRİŞ</v>
      </c>
      <c r="C158" s="333"/>
      <c r="D158" s="333"/>
      <c r="E158" s="333"/>
      <c r="F158" s="333"/>
      <c r="G158" s="333"/>
      <c r="I158" s="333" t="str">
        <f>I127</f>
        <v>COMMITTEE 1- INTRODUCTION TO CELL and  METABOLISM</v>
      </c>
      <c r="J158" s="333"/>
      <c r="K158" s="333"/>
      <c r="L158" s="333"/>
      <c r="M158" s="333"/>
      <c r="N158" s="333"/>
    </row>
    <row r="159" spans="1:14" ht="23.1" customHeight="1">
      <c r="A159" s="72"/>
      <c r="B159" s="74"/>
      <c r="C159" s="75"/>
      <c r="D159" s="76">
        <f>D128+1</f>
        <v>4</v>
      </c>
      <c r="E159" s="77" t="str">
        <f>E128</f>
        <v>HAFTA</v>
      </c>
      <c r="F159" s="78"/>
      <c r="G159" s="79"/>
      <c r="I159" s="74"/>
      <c r="J159" s="75"/>
      <c r="K159" s="76">
        <f>K128+1</f>
        <v>4</v>
      </c>
      <c r="L159" s="77" t="str">
        <f>L128</f>
        <v>WEEK</v>
      </c>
      <c r="M159" s="78"/>
      <c r="N159" s="79"/>
    </row>
    <row r="160" spans="1:14" ht="23.1" customHeight="1">
      <c r="A160" s="72"/>
      <c r="B160" s="92"/>
      <c r="C160" s="93"/>
      <c r="D160" s="93" t="str">
        <f>D129:I129</f>
        <v>Komite sorumluları:</v>
      </c>
      <c r="E160" s="93" t="str">
        <f>E129:J129</f>
        <v>Dr Ender ŞİMŞEK</v>
      </c>
      <c r="F160" s="93" t="str">
        <f>F129:K129</f>
        <v>Dr. Mesut AKYOL</v>
      </c>
      <c r="G160" s="94"/>
      <c r="I160" s="92"/>
      <c r="J160" s="93"/>
      <c r="K160" s="93" t="str">
        <f>K129:P129</f>
        <v>Committee Chairman:</v>
      </c>
      <c r="L160" s="93" t="str">
        <f>L129:Q129</f>
        <v>Dr Ender ŞİMŞEK</v>
      </c>
      <c r="M160" s="93" t="str">
        <f>M129:R129</f>
        <v>Dr. Mesut AKYOL</v>
      </c>
      <c r="N160" s="94"/>
    </row>
    <row r="161" spans="1:15" s="95" customFormat="1" ht="23.1" customHeight="1">
      <c r="A161" s="72"/>
      <c r="B161" s="83"/>
      <c r="C161" s="84">
        <f>7+C130</f>
        <v>44487</v>
      </c>
      <c r="D161" s="84">
        <f>7+D130</f>
        <v>44488</v>
      </c>
      <c r="E161" s="84">
        <f>7+E130</f>
        <v>44489</v>
      </c>
      <c r="F161" s="84">
        <f>7+F130</f>
        <v>44490</v>
      </c>
      <c r="G161" s="84">
        <f>7+G130</f>
        <v>44491</v>
      </c>
      <c r="H161" s="65"/>
      <c r="I161" s="83"/>
      <c r="J161" s="84">
        <f>7+J130</f>
        <v>44487</v>
      </c>
      <c r="K161" s="84">
        <f>7+K130</f>
        <v>44488</v>
      </c>
      <c r="L161" s="84">
        <f>7+L130</f>
        <v>44489</v>
      </c>
      <c r="M161" s="84">
        <f>7+M130</f>
        <v>44490</v>
      </c>
      <c r="N161" s="84">
        <f>7+N130</f>
        <v>44491</v>
      </c>
      <c r="O161" s="66"/>
    </row>
    <row r="162" spans="1:15" ht="23.1" customHeight="1">
      <c r="A162" s="72"/>
      <c r="B162" s="334" t="s">
        <v>105</v>
      </c>
      <c r="C162" s="321" t="s">
        <v>121</v>
      </c>
      <c r="D162" s="321" t="s">
        <v>121</v>
      </c>
      <c r="E162" s="323" t="s">
        <v>121</v>
      </c>
      <c r="F162" s="143"/>
      <c r="G162" s="105" t="s">
        <v>199</v>
      </c>
      <c r="I162" s="334" t="s">
        <v>105</v>
      </c>
      <c r="J162" s="318" t="s">
        <v>843</v>
      </c>
      <c r="K162" s="318" t="s">
        <v>843</v>
      </c>
      <c r="L162" s="318" t="s">
        <v>843</v>
      </c>
      <c r="M162" s="321" t="s">
        <v>843</v>
      </c>
      <c r="N162" s="318" t="s">
        <v>843</v>
      </c>
    </row>
    <row r="163" spans="1:15" ht="23.1" customHeight="1">
      <c r="A163" s="72"/>
      <c r="B163" s="334"/>
      <c r="C163" s="321"/>
      <c r="D163" s="321"/>
      <c r="E163" s="323"/>
      <c r="F163" s="78" t="s">
        <v>122</v>
      </c>
      <c r="G163" s="105" t="s">
        <v>246</v>
      </c>
      <c r="I163" s="334"/>
      <c r="J163" s="319"/>
      <c r="K163" s="319"/>
      <c r="L163" s="319"/>
      <c r="M163" s="321"/>
      <c r="N163" s="319"/>
    </row>
    <row r="164" spans="1:15" ht="23.1" customHeight="1">
      <c r="A164" s="72"/>
      <c r="B164" s="334"/>
      <c r="C164" s="321"/>
      <c r="D164" s="321"/>
      <c r="E164" s="323"/>
      <c r="F164" s="144"/>
      <c r="G164" s="110" t="s">
        <v>204</v>
      </c>
      <c r="I164" s="334"/>
      <c r="J164" s="319"/>
      <c r="K164" s="319"/>
      <c r="L164" s="319"/>
      <c r="M164" s="321"/>
      <c r="N164" s="319"/>
    </row>
    <row r="165" spans="1:15" ht="23.1" customHeight="1">
      <c r="A165" s="72"/>
      <c r="B165" s="334" t="s">
        <v>106</v>
      </c>
      <c r="C165" s="321"/>
      <c r="D165" s="321"/>
      <c r="E165" s="323"/>
      <c r="F165" s="143"/>
      <c r="G165" s="101" t="s">
        <v>206</v>
      </c>
      <c r="I165" s="334" t="s">
        <v>106</v>
      </c>
      <c r="J165" s="319"/>
      <c r="K165" s="319"/>
      <c r="L165" s="319"/>
      <c r="M165" s="90"/>
      <c r="N165" s="319"/>
    </row>
    <row r="166" spans="1:15" ht="23.1" customHeight="1">
      <c r="A166" s="72"/>
      <c r="B166" s="334"/>
      <c r="C166" s="321"/>
      <c r="D166" s="321"/>
      <c r="E166" s="323"/>
      <c r="F166" s="78" t="s">
        <v>122</v>
      </c>
      <c r="G166" s="105" t="s">
        <v>246</v>
      </c>
      <c r="I166" s="334"/>
      <c r="J166" s="319"/>
      <c r="K166" s="319"/>
      <c r="L166" s="319"/>
      <c r="M166" s="87" t="s">
        <v>123</v>
      </c>
      <c r="N166" s="319"/>
    </row>
    <row r="167" spans="1:15" ht="23.1" customHeight="1">
      <c r="A167" s="72"/>
      <c r="B167" s="334"/>
      <c r="C167" s="321"/>
      <c r="D167" s="321"/>
      <c r="E167" s="323"/>
      <c r="F167" s="78"/>
      <c r="G167" s="110" t="s">
        <v>204</v>
      </c>
      <c r="I167" s="334"/>
      <c r="J167" s="320"/>
      <c r="K167" s="320"/>
      <c r="L167" s="320"/>
      <c r="M167" s="87"/>
      <c r="N167" s="320"/>
    </row>
    <row r="168" spans="1:15" ht="23.1" customHeight="1">
      <c r="A168" s="72"/>
      <c r="B168" s="333" t="s">
        <v>107</v>
      </c>
      <c r="C168" s="153" t="s">
        <v>31</v>
      </c>
      <c r="D168" s="100" t="s">
        <v>31</v>
      </c>
      <c r="E168" s="323"/>
      <c r="F168" s="195" t="s">
        <v>28</v>
      </c>
      <c r="G168" s="101" t="s">
        <v>211</v>
      </c>
      <c r="I168" s="333" t="s">
        <v>107</v>
      </c>
      <c r="J168" s="148" t="s">
        <v>247</v>
      </c>
      <c r="K168" s="156" t="s">
        <v>96</v>
      </c>
      <c r="L168" s="178" t="s">
        <v>207</v>
      </c>
      <c r="M168" s="90"/>
      <c r="N168" s="100" t="s">
        <v>95</v>
      </c>
    </row>
    <row r="169" spans="1:15" ht="23.1" customHeight="1">
      <c r="A169" s="72"/>
      <c r="B169" s="333"/>
      <c r="C169" s="159" t="s">
        <v>248</v>
      </c>
      <c r="D169" s="104" t="s">
        <v>249</v>
      </c>
      <c r="E169" s="323"/>
      <c r="F169" s="196" t="s">
        <v>250</v>
      </c>
      <c r="G169" s="105" t="s">
        <v>246</v>
      </c>
      <c r="I169" s="333"/>
      <c r="J169" s="139" t="s">
        <v>251</v>
      </c>
      <c r="K169" s="192" t="s">
        <v>252</v>
      </c>
      <c r="L169" s="180" t="s">
        <v>253</v>
      </c>
      <c r="M169" s="87" t="s">
        <v>123</v>
      </c>
      <c r="N169" s="104" t="s">
        <v>254</v>
      </c>
    </row>
    <row r="170" spans="1:15" ht="23.1" customHeight="1">
      <c r="A170" s="72"/>
      <c r="B170" s="333"/>
      <c r="C170" s="162" t="s">
        <v>127</v>
      </c>
      <c r="D170" s="109" t="s">
        <v>237</v>
      </c>
      <c r="E170" s="323"/>
      <c r="F170" s="197" t="s">
        <v>255</v>
      </c>
      <c r="G170" s="110" t="s">
        <v>204</v>
      </c>
      <c r="I170" s="333"/>
      <c r="J170" s="141" t="s">
        <v>144</v>
      </c>
      <c r="K170" s="133" t="s">
        <v>126</v>
      </c>
      <c r="L170" s="181" t="s">
        <v>210</v>
      </c>
      <c r="M170" s="87"/>
      <c r="N170" s="109" t="s">
        <v>237</v>
      </c>
    </row>
    <row r="171" spans="1:15" ht="23.1" customHeight="1">
      <c r="A171" s="72"/>
      <c r="B171" s="334" t="s">
        <v>108</v>
      </c>
      <c r="C171" s="153" t="s">
        <v>31</v>
      </c>
      <c r="D171" s="100" t="s">
        <v>31</v>
      </c>
      <c r="E171" s="323"/>
      <c r="F171" s="195" t="s">
        <v>28</v>
      </c>
      <c r="G171" s="101" t="s">
        <v>218</v>
      </c>
      <c r="I171" s="334" t="s">
        <v>108</v>
      </c>
      <c r="J171" s="148" t="s">
        <v>247</v>
      </c>
      <c r="K171" s="156" t="s">
        <v>96</v>
      </c>
      <c r="L171" s="178" t="s">
        <v>207</v>
      </c>
      <c r="M171" s="90"/>
      <c r="N171" s="100" t="s">
        <v>95</v>
      </c>
    </row>
    <row r="172" spans="1:15" ht="23.1" customHeight="1">
      <c r="A172" s="72"/>
      <c r="B172" s="334"/>
      <c r="C172" s="159" t="s">
        <v>248</v>
      </c>
      <c r="D172" s="104" t="s">
        <v>256</v>
      </c>
      <c r="E172" s="323"/>
      <c r="F172" s="196" t="s">
        <v>250</v>
      </c>
      <c r="G172" s="105" t="s">
        <v>246</v>
      </c>
      <c r="I172" s="334"/>
      <c r="J172" s="139" t="s">
        <v>251</v>
      </c>
      <c r="K172" s="192" t="s">
        <v>257</v>
      </c>
      <c r="L172" s="180" t="s">
        <v>253</v>
      </c>
      <c r="M172" s="87" t="s">
        <v>123</v>
      </c>
      <c r="N172" s="104" t="s">
        <v>258</v>
      </c>
    </row>
    <row r="173" spans="1:15" ht="23.1" customHeight="1">
      <c r="A173" s="72"/>
      <c r="B173" s="334"/>
      <c r="C173" s="162" t="s">
        <v>127</v>
      </c>
      <c r="D173" s="109" t="s">
        <v>237</v>
      </c>
      <c r="E173" s="323"/>
      <c r="F173" s="197" t="s">
        <v>255</v>
      </c>
      <c r="G173" s="110" t="s">
        <v>204</v>
      </c>
      <c r="I173" s="334"/>
      <c r="J173" s="141" t="s">
        <v>144</v>
      </c>
      <c r="K173" s="133" t="s">
        <v>126</v>
      </c>
      <c r="L173" s="181" t="s">
        <v>210</v>
      </c>
      <c r="M173" s="88"/>
      <c r="N173" s="109" t="s">
        <v>237</v>
      </c>
    </row>
    <row r="174" spans="1:15" s="66" customFormat="1" ht="23.1" customHeight="1">
      <c r="A174" s="72"/>
      <c r="B174" s="86" t="s">
        <v>109</v>
      </c>
      <c r="C174" s="89" t="s">
        <v>110</v>
      </c>
      <c r="D174" s="89" t="s">
        <v>110</v>
      </c>
      <c r="E174" s="89" t="s">
        <v>110</v>
      </c>
      <c r="F174" s="89" t="s">
        <v>110</v>
      </c>
      <c r="G174" s="89" t="s">
        <v>110</v>
      </c>
      <c r="H174" s="65"/>
      <c r="I174" s="86" t="s">
        <v>109</v>
      </c>
      <c r="J174" s="89" t="s">
        <v>110</v>
      </c>
      <c r="K174" s="89" t="s">
        <v>110</v>
      </c>
      <c r="L174" s="89" t="s">
        <v>110</v>
      </c>
      <c r="M174" s="89" t="s">
        <v>110</v>
      </c>
      <c r="N174" s="89" t="s">
        <v>110</v>
      </c>
    </row>
    <row r="175" spans="1:15" ht="23.1" customHeight="1">
      <c r="A175" s="72"/>
      <c r="B175" s="333" t="s">
        <v>111</v>
      </c>
      <c r="C175" s="148"/>
      <c r="D175" s="198" t="s">
        <v>37</v>
      </c>
      <c r="E175" s="323" t="s">
        <v>121</v>
      </c>
      <c r="F175" s="199"/>
      <c r="G175" s="100" t="s">
        <v>31</v>
      </c>
      <c r="I175" s="333" t="s">
        <v>111</v>
      </c>
      <c r="J175" s="100" t="s">
        <v>95</v>
      </c>
      <c r="K175" s="153" t="s">
        <v>95</v>
      </c>
      <c r="L175" s="184" t="s">
        <v>223</v>
      </c>
      <c r="M175" s="175" t="s">
        <v>200</v>
      </c>
      <c r="N175" s="101" t="s">
        <v>224</v>
      </c>
    </row>
    <row r="176" spans="1:15" ht="23.1" customHeight="1">
      <c r="A176" s="72"/>
      <c r="B176" s="333"/>
      <c r="C176" s="139"/>
      <c r="D176" s="203" t="s">
        <v>839</v>
      </c>
      <c r="E176" s="323"/>
      <c r="F176" s="200"/>
      <c r="G176" s="104" t="s">
        <v>259</v>
      </c>
      <c r="I176" s="333"/>
      <c r="J176" s="104" t="s">
        <v>260</v>
      </c>
      <c r="K176" s="159" t="s">
        <v>261</v>
      </c>
      <c r="L176" s="186"/>
      <c r="M176" s="176" t="s">
        <v>262</v>
      </c>
      <c r="N176" s="105" t="s">
        <v>263</v>
      </c>
    </row>
    <row r="177" spans="1:15" ht="23.1" customHeight="1">
      <c r="A177" s="72"/>
      <c r="B177" s="333"/>
      <c r="C177" s="141"/>
      <c r="D177" s="133" t="s">
        <v>126</v>
      </c>
      <c r="E177" s="323"/>
      <c r="F177" s="201"/>
      <c r="G177" s="109" t="s">
        <v>237</v>
      </c>
      <c r="I177" s="333"/>
      <c r="J177" s="109" t="s">
        <v>127</v>
      </c>
      <c r="K177" s="162" t="s">
        <v>216</v>
      </c>
      <c r="L177" s="188" t="s">
        <v>229</v>
      </c>
      <c r="M177" s="177" t="s">
        <v>205</v>
      </c>
      <c r="N177" s="110" t="s">
        <v>230</v>
      </c>
    </row>
    <row r="178" spans="1:15" ht="23.1" customHeight="1">
      <c r="A178" s="72"/>
      <c r="B178" s="334" t="s">
        <v>112</v>
      </c>
      <c r="C178" s="137" t="s">
        <v>264</v>
      </c>
      <c r="D178" s="198" t="s">
        <v>37</v>
      </c>
      <c r="E178" s="323"/>
      <c r="F178" s="202" t="s">
        <v>265</v>
      </c>
      <c r="G178" s="100" t="s">
        <v>31</v>
      </c>
      <c r="I178" s="334" t="s">
        <v>112</v>
      </c>
      <c r="J178" s="100" t="s">
        <v>95</v>
      </c>
      <c r="K178" s="153" t="s">
        <v>95</v>
      </c>
      <c r="L178" s="184" t="s">
        <v>223</v>
      </c>
      <c r="M178" s="179" t="s">
        <v>266</v>
      </c>
      <c r="N178" s="101" t="s">
        <v>233</v>
      </c>
    </row>
    <row r="179" spans="1:15" ht="23.1" customHeight="1">
      <c r="A179" s="72"/>
      <c r="B179" s="334"/>
      <c r="C179" s="139" t="s">
        <v>267</v>
      </c>
      <c r="D179" s="203" t="s">
        <v>840</v>
      </c>
      <c r="E179" s="323"/>
      <c r="F179" s="204" t="s">
        <v>268</v>
      </c>
      <c r="G179" s="104" t="s">
        <v>269</v>
      </c>
      <c r="I179" s="334"/>
      <c r="J179" s="104" t="s">
        <v>260</v>
      </c>
      <c r="K179" s="159" t="s">
        <v>270</v>
      </c>
      <c r="L179" s="186"/>
      <c r="M179" s="176" t="s">
        <v>262</v>
      </c>
      <c r="N179" s="105" t="s">
        <v>263</v>
      </c>
    </row>
    <row r="180" spans="1:15" ht="23.1" customHeight="1">
      <c r="A180" s="72"/>
      <c r="B180" s="334"/>
      <c r="C180" s="141" t="s">
        <v>144</v>
      </c>
      <c r="D180" s="133" t="s">
        <v>126</v>
      </c>
      <c r="E180" s="323"/>
      <c r="F180" s="201" t="s">
        <v>217</v>
      </c>
      <c r="G180" s="109" t="s">
        <v>237</v>
      </c>
      <c r="I180" s="334"/>
      <c r="J180" s="109" t="s">
        <v>127</v>
      </c>
      <c r="K180" s="162" t="s">
        <v>216</v>
      </c>
      <c r="L180" s="188" t="s">
        <v>229</v>
      </c>
      <c r="M180" s="177" t="s">
        <v>205</v>
      </c>
      <c r="N180" s="110" t="s">
        <v>230</v>
      </c>
    </row>
    <row r="181" spans="1:15" ht="23.1" customHeight="1">
      <c r="A181" s="72"/>
      <c r="B181" s="334" t="s">
        <v>113</v>
      </c>
      <c r="C181" s="137" t="s">
        <v>264</v>
      </c>
      <c r="D181" s="321" t="s">
        <v>121</v>
      </c>
      <c r="E181" s="323"/>
      <c r="F181" s="205" t="s">
        <v>271</v>
      </c>
      <c r="G181" s="206" t="s">
        <v>272</v>
      </c>
      <c r="I181" s="334" t="s">
        <v>113</v>
      </c>
      <c r="J181" s="318" t="s">
        <v>843</v>
      </c>
      <c r="K181" s="207" t="s">
        <v>94</v>
      </c>
      <c r="L181" s="184" t="s">
        <v>223</v>
      </c>
      <c r="M181" s="175" t="s">
        <v>212</v>
      </c>
      <c r="N181" s="101" t="s">
        <v>240</v>
      </c>
    </row>
    <row r="182" spans="1:15" ht="23.1" customHeight="1">
      <c r="A182" s="72"/>
      <c r="B182" s="334"/>
      <c r="C182" s="139" t="s">
        <v>267</v>
      </c>
      <c r="D182" s="321"/>
      <c r="E182" s="323"/>
      <c r="F182" s="146" t="s">
        <v>273</v>
      </c>
      <c r="G182" s="200" t="s">
        <v>274</v>
      </c>
      <c r="I182" s="334"/>
      <c r="J182" s="319"/>
      <c r="K182" s="208" t="s">
        <v>275</v>
      </c>
      <c r="L182" s="186"/>
      <c r="M182" s="176" t="s">
        <v>262</v>
      </c>
      <c r="N182" s="105" t="s">
        <v>263</v>
      </c>
    </row>
    <row r="183" spans="1:15" ht="23.1" customHeight="1">
      <c r="A183" s="72"/>
      <c r="B183" s="334"/>
      <c r="C183" s="141" t="s">
        <v>144</v>
      </c>
      <c r="D183" s="321"/>
      <c r="E183" s="323"/>
      <c r="F183" s="147" t="s">
        <v>276</v>
      </c>
      <c r="G183" s="209" t="s">
        <v>277</v>
      </c>
      <c r="I183" s="334"/>
      <c r="J183" s="319"/>
      <c r="K183" s="197" t="s">
        <v>255</v>
      </c>
      <c r="L183" s="188" t="s">
        <v>229</v>
      </c>
      <c r="M183" s="177" t="s">
        <v>205</v>
      </c>
      <c r="N183" s="110" t="s">
        <v>230</v>
      </c>
    </row>
    <row r="184" spans="1:15" ht="23.1" customHeight="1">
      <c r="A184" s="72"/>
      <c r="B184" s="334" t="s">
        <v>114</v>
      </c>
      <c r="C184" s="321" t="s">
        <v>121</v>
      </c>
      <c r="D184" s="321"/>
      <c r="E184" s="323"/>
      <c r="F184" s="321" t="s">
        <v>121</v>
      </c>
      <c r="G184" s="206" t="s">
        <v>272</v>
      </c>
      <c r="I184" s="334" t="s">
        <v>114</v>
      </c>
      <c r="J184" s="319"/>
      <c r="K184" s="207" t="s">
        <v>94</v>
      </c>
      <c r="L184" s="184" t="s">
        <v>223</v>
      </c>
      <c r="M184" s="179" t="s">
        <v>278</v>
      </c>
      <c r="N184" s="101" t="s">
        <v>245</v>
      </c>
    </row>
    <row r="185" spans="1:15" ht="23.1" customHeight="1">
      <c r="A185" s="72"/>
      <c r="B185" s="334"/>
      <c r="C185" s="321"/>
      <c r="D185" s="321"/>
      <c r="E185" s="323"/>
      <c r="F185" s="321"/>
      <c r="G185" s="200" t="s">
        <v>277</v>
      </c>
      <c r="I185" s="334"/>
      <c r="J185" s="319"/>
      <c r="K185" s="208" t="s">
        <v>275</v>
      </c>
      <c r="L185" s="186"/>
      <c r="M185" s="176" t="s">
        <v>262</v>
      </c>
      <c r="N185" s="105" t="s">
        <v>263</v>
      </c>
    </row>
    <row r="186" spans="1:15" ht="23.1" customHeight="1">
      <c r="A186" s="72"/>
      <c r="B186" s="334"/>
      <c r="C186" s="321"/>
      <c r="D186" s="321"/>
      <c r="E186" s="323"/>
      <c r="F186" s="321"/>
      <c r="G186" s="209" t="s">
        <v>274</v>
      </c>
      <c r="I186" s="334"/>
      <c r="J186" s="320"/>
      <c r="K186" s="210" t="s">
        <v>255</v>
      </c>
      <c r="L186" s="188" t="s">
        <v>229</v>
      </c>
      <c r="M186" s="177" t="s">
        <v>205</v>
      </c>
      <c r="N186" s="110" t="s">
        <v>230</v>
      </c>
    </row>
    <row r="187" spans="1:15" ht="23.1" customHeight="1">
      <c r="A187" s="72"/>
    </row>
    <row r="188" spans="1:15" ht="23.1" customHeight="1">
      <c r="A188" s="71">
        <v>7</v>
      </c>
    </row>
    <row r="189" spans="1:15" ht="23.1" customHeight="1">
      <c r="A189" s="72"/>
      <c r="B189" s="333" t="str">
        <f>B158</f>
        <v>KOMİTE 1- HÜCRE VE METABOLİZMAYA GİRİŞ</v>
      </c>
      <c r="C189" s="333"/>
      <c r="D189" s="333"/>
      <c r="E189" s="333"/>
      <c r="F189" s="333"/>
      <c r="G189" s="333"/>
      <c r="I189" s="333" t="str">
        <f>I158</f>
        <v>COMMITTEE 1- INTRODUCTION TO CELL and  METABOLISM</v>
      </c>
      <c r="J189" s="333"/>
      <c r="K189" s="333"/>
      <c r="L189" s="333"/>
      <c r="M189" s="333"/>
      <c r="N189" s="333"/>
    </row>
    <row r="190" spans="1:15" ht="23.1" customHeight="1">
      <c r="A190" s="72"/>
      <c r="B190" s="74"/>
      <c r="C190" s="75"/>
      <c r="D190" s="76">
        <f>D159+1</f>
        <v>5</v>
      </c>
      <c r="E190" s="77" t="str">
        <f>E159</f>
        <v>HAFTA</v>
      </c>
      <c r="F190" s="78"/>
      <c r="G190" s="79"/>
      <c r="I190" s="74"/>
      <c r="J190" s="75"/>
      <c r="K190" s="76">
        <f>K159+1</f>
        <v>5</v>
      </c>
      <c r="L190" s="77" t="str">
        <f>L159</f>
        <v>WEEK</v>
      </c>
      <c r="M190" s="78"/>
      <c r="N190" s="79"/>
    </row>
    <row r="191" spans="1:15" ht="23.1" customHeight="1">
      <c r="A191" s="72"/>
      <c r="B191" s="92"/>
      <c r="C191" s="93"/>
      <c r="D191" s="93" t="str">
        <f>D160:I160</f>
        <v>Komite sorumluları:</v>
      </c>
      <c r="E191" s="93" t="str">
        <f>E160:J160</f>
        <v>Dr Ender ŞİMŞEK</v>
      </c>
      <c r="F191" s="93" t="str">
        <f>F160:K160</f>
        <v>Dr. Mesut AKYOL</v>
      </c>
      <c r="G191" s="94"/>
      <c r="I191" s="92"/>
      <c r="J191" s="93"/>
      <c r="K191" s="93" t="str">
        <f>K160:P160</f>
        <v>Committee Chairman:</v>
      </c>
      <c r="L191" s="93" t="str">
        <f>L160:Q160</f>
        <v>Dr Ender ŞİMŞEK</v>
      </c>
      <c r="M191" s="93" t="str">
        <f>M160:R160</f>
        <v>Dr. Mesut AKYOL</v>
      </c>
      <c r="N191" s="94"/>
    </row>
    <row r="192" spans="1:15" s="95" customFormat="1" ht="23.1" customHeight="1">
      <c r="A192" s="72"/>
      <c r="B192" s="83"/>
      <c r="C192" s="84">
        <f>7+C161</f>
        <v>44494</v>
      </c>
      <c r="D192" s="84">
        <f>7+D161</f>
        <v>44495</v>
      </c>
      <c r="E192" s="84">
        <f>7+E161</f>
        <v>44496</v>
      </c>
      <c r="F192" s="84">
        <f>7+F161</f>
        <v>44497</v>
      </c>
      <c r="G192" s="84">
        <f>7+G161</f>
        <v>44498</v>
      </c>
      <c r="H192" s="65"/>
      <c r="I192" s="83"/>
      <c r="J192" s="84">
        <f>7+J161</f>
        <v>44494</v>
      </c>
      <c r="K192" s="84">
        <f>7+K161</f>
        <v>44495</v>
      </c>
      <c r="L192" s="84">
        <f>7+L161</f>
        <v>44496</v>
      </c>
      <c r="M192" s="84">
        <f>7+M161</f>
        <v>44497</v>
      </c>
      <c r="N192" s="84">
        <f>7+N161</f>
        <v>44498</v>
      </c>
      <c r="O192" s="66"/>
    </row>
    <row r="193" spans="1:14" ht="23.1" customHeight="1">
      <c r="A193" s="72"/>
      <c r="B193" s="334" t="s">
        <v>105</v>
      </c>
      <c r="C193" s="321" t="s">
        <v>121</v>
      </c>
      <c r="D193" s="321" t="s">
        <v>121</v>
      </c>
      <c r="E193" s="323" t="s">
        <v>121</v>
      </c>
      <c r="F193" s="323" t="s">
        <v>121</v>
      </c>
      <c r="G193" s="345" t="s">
        <v>279</v>
      </c>
      <c r="I193" s="334" t="s">
        <v>105</v>
      </c>
      <c r="J193" s="318" t="s">
        <v>843</v>
      </c>
      <c r="K193" s="180" t="s">
        <v>97</v>
      </c>
      <c r="L193" s="327" t="s">
        <v>843</v>
      </c>
      <c r="M193" s="327" t="s">
        <v>843</v>
      </c>
      <c r="N193" s="345" t="s">
        <v>280</v>
      </c>
    </row>
    <row r="194" spans="1:14" ht="23.1" customHeight="1">
      <c r="A194" s="72"/>
      <c r="B194" s="334"/>
      <c r="C194" s="321"/>
      <c r="D194" s="321"/>
      <c r="E194" s="323"/>
      <c r="F194" s="323"/>
      <c r="G194" s="345"/>
      <c r="I194" s="334"/>
      <c r="J194" s="319"/>
      <c r="K194" s="180" t="s">
        <v>281</v>
      </c>
      <c r="L194" s="328"/>
      <c r="M194" s="328"/>
      <c r="N194" s="345"/>
    </row>
    <row r="195" spans="1:14" ht="23.1" customHeight="1">
      <c r="A195" s="72"/>
      <c r="B195" s="334"/>
      <c r="C195" s="321"/>
      <c r="D195" s="321"/>
      <c r="E195" s="323"/>
      <c r="F195" s="323"/>
      <c r="G195" s="345"/>
      <c r="I195" s="334"/>
      <c r="J195" s="319"/>
      <c r="K195" s="181" t="s">
        <v>210</v>
      </c>
      <c r="L195" s="328"/>
      <c r="M195" s="328"/>
      <c r="N195" s="345"/>
    </row>
    <row r="196" spans="1:14" ht="23.1" customHeight="1">
      <c r="A196" s="72"/>
      <c r="B196" s="334" t="s">
        <v>106</v>
      </c>
      <c r="C196" s="321"/>
      <c r="D196" s="321"/>
      <c r="E196" s="323"/>
      <c r="F196" s="323"/>
      <c r="G196" s="345"/>
      <c r="I196" s="334" t="s">
        <v>106</v>
      </c>
      <c r="J196" s="319"/>
      <c r="K196" s="178" t="s">
        <v>97</v>
      </c>
      <c r="L196" s="328"/>
      <c r="M196" s="328"/>
      <c r="N196" s="345"/>
    </row>
    <row r="197" spans="1:14" ht="23.1" customHeight="1">
      <c r="A197" s="72"/>
      <c r="B197" s="334"/>
      <c r="C197" s="321"/>
      <c r="D197" s="321"/>
      <c r="E197" s="323"/>
      <c r="F197" s="323"/>
      <c r="G197" s="345"/>
      <c r="I197" s="334"/>
      <c r="J197" s="319"/>
      <c r="K197" s="180" t="s">
        <v>281</v>
      </c>
      <c r="L197" s="328"/>
      <c r="M197" s="328"/>
      <c r="N197" s="345"/>
    </row>
    <row r="198" spans="1:14" ht="23.1" customHeight="1">
      <c r="A198" s="72"/>
      <c r="B198" s="334"/>
      <c r="C198" s="321"/>
      <c r="D198" s="321"/>
      <c r="E198" s="323"/>
      <c r="F198" s="323"/>
      <c r="G198" s="345"/>
      <c r="I198" s="334"/>
      <c r="J198" s="320"/>
      <c r="K198" s="181" t="s">
        <v>210</v>
      </c>
      <c r="L198" s="328"/>
      <c r="M198" s="328"/>
      <c r="N198" s="345"/>
    </row>
    <row r="199" spans="1:14" ht="23.1" customHeight="1">
      <c r="A199" s="72"/>
      <c r="B199" s="333" t="s">
        <v>107</v>
      </c>
      <c r="C199" s="148" t="s">
        <v>282</v>
      </c>
      <c r="D199" s="100" t="s">
        <v>31</v>
      </c>
      <c r="E199" s="323"/>
      <c r="F199" s="323"/>
      <c r="G199" s="345"/>
      <c r="I199" s="333" t="s">
        <v>107</v>
      </c>
      <c r="J199" s="100" t="s">
        <v>95</v>
      </c>
      <c r="K199" s="211" t="s">
        <v>93</v>
      </c>
      <c r="L199" s="328"/>
      <c r="M199" s="328"/>
      <c r="N199" s="345"/>
    </row>
    <row r="200" spans="1:14" ht="23.1" customHeight="1">
      <c r="A200" s="72"/>
      <c r="B200" s="333"/>
      <c r="C200" s="212" t="s">
        <v>283</v>
      </c>
      <c r="D200" s="104" t="s">
        <v>284</v>
      </c>
      <c r="E200" s="323"/>
      <c r="F200" s="323"/>
      <c r="G200" s="345"/>
      <c r="I200" s="333"/>
      <c r="J200" s="104" t="s">
        <v>285</v>
      </c>
      <c r="K200" s="161" t="s">
        <v>286</v>
      </c>
      <c r="L200" s="328"/>
      <c r="M200" s="328"/>
      <c r="N200" s="345"/>
    </row>
    <row r="201" spans="1:14" ht="23.1" customHeight="1">
      <c r="A201" s="72"/>
      <c r="B201" s="333"/>
      <c r="C201" s="213" t="s">
        <v>144</v>
      </c>
      <c r="D201" s="109" t="s">
        <v>237</v>
      </c>
      <c r="E201" s="323"/>
      <c r="F201" s="323"/>
      <c r="G201" s="345"/>
      <c r="I201" s="333"/>
      <c r="J201" s="109" t="s">
        <v>127</v>
      </c>
      <c r="K201" s="164" t="s">
        <v>244</v>
      </c>
      <c r="L201" s="328"/>
      <c r="M201" s="328"/>
      <c r="N201" s="345"/>
    </row>
    <row r="202" spans="1:14" ht="23.1" customHeight="1">
      <c r="A202" s="72"/>
      <c r="B202" s="334" t="s">
        <v>108</v>
      </c>
      <c r="C202" s="148" t="s">
        <v>282</v>
      </c>
      <c r="D202" s="100" t="s">
        <v>31</v>
      </c>
      <c r="E202" s="323"/>
      <c r="F202" s="323"/>
      <c r="G202" s="345"/>
      <c r="I202" s="334" t="s">
        <v>108</v>
      </c>
      <c r="J202" s="100" t="s">
        <v>95</v>
      </c>
      <c r="K202" s="211" t="s">
        <v>93</v>
      </c>
      <c r="L202" s="328"/>
      <c r="M202" s="328"/>
      <c r="N202" s="345"/>
    </row>
    <row r="203" spans="1:14" ht="23.1" customHeight="1">
      <c r="A203" s="72"/>
      <c r="B203" s="334"/>
      <c r="C203" s="212" t="s">
        <v>144</v>
      </c>
      <c r="D203" s="104" t="s">
        <v>237</v>
      </c>
      <c r="E203" s="323"/>
      <c r="F203" s="323"/>
      <c r="G203" s="345"/>
      <c r="I203" s="334"/>
      <c r="J203" s="104" t="s">
        <v>285</v>
      </c>
      <c r="K203" s="161" t="s">
        <v>286</v>
      </c>
      <c r="L203" s="328"/>
      <c r="M203" s="328"/>
      <c r="N203" s="345"/>
    </row>
    <row r="204" spans="1:14" ht="23.1" customHeight="1">
      <c r="A204" s="72"/>
      <c r="B204" s="334"/>
      <c r="C204" s="213" t="s">
        <v>283</v>
      </c>
      <c r="D204" s="109" t="s">
        <v>284</v>
      </c>
      <c r="E204" s="323"/>
      <c r="F204" s="323"/>
      <c r="G204" s="345"/>
      <c r="I204" s="334"/>
      <c r="J204" s="109" t="s">
        <v>127</v>
      </c>
      <c r="K204" s="164" t="s">
        <v>244</v>
      </c>
      <c r="L204" s="329"/>
      <c r="M204" s="329"/>
      <c r="N204" s="345"/>
    </row>
    <row r="205" spans="1:14" s="66" customFormat="1" ht="23.1" customHeight="1">
      <c r="A205" s="72"/>
      <c r="B205" s="86" t="s">
        <v>109</v>
      </c>
      <c r="C205" s="89" t="s">
        <v>110</v>
      </c>
      <c r="D205" s="89" t="s">
        <v>110</v>
      </c>
      <c r="E205" s="89" t="s">
        <v>110</v>
      </c>
      <c r="F205" s="214" t="s">
        <v>110</v>
      </c>
      <c r="G205" s="215"/>
      <c r="H205" s="65"/>
      <c r="I205" s="86" t="s">
        <v>109</v>
      </c>
      <c r="J205" s="89" t="s">
        <v>110</v>
      </c>
      <c r="K205" s="89" t="s">
        <v>110</v>
      </c>
      <c r="L205" s="89" t="s">
        <v>110</v>
      </c>
      <c r="M205" s="89" t="s">
        <v>110</v>
      </c>
      <c r="N205" s="216"/>
    </row>
    <row r="206" spans="1:14" ht="23.1" customHeight="1">
      <c r="A206" s="72"/>
      <c r="B206" s="333" t="s">
        <v>111</v>
      </c>
      <c r="C206" s="321" t="s">
        <v>121</v>
      </c>
      <c r="D206" s="321" t="s">
        <v>121</v>
      </c>
      <c r="E206" s="184" t="s">
        <v>90</v>
      </c>
      <c r="F206" s="345" t="s">
        <v>279</v>
      </c>
      <c r="G206" s="345" t="s">
        <v>279</v>
      </c>
      <c r="I206" s="333" t="s">
        <v>111</v>
      </c>
      <c r="J206" s="148" t="s">
        <v>247</v>
      </c>
      <c r="K206" s="100" t="s">
        <v>95</v>
      </c>
      <c r="L206" s="183"/>
      <c r="M206" s="345" t="s">
        <v>280</v>
      </c>
      <c r="N206" s="345" t="s">
        <v>280</v>
      </c>
    </row>
    <row r="207" spans="1:14" ht="23.1" customHeight="1">
      <c r="A207" s="72"/>
      <c r="B207" s="333"/>
      <c r="C207" s="321"/>
      <c r="D207" s="321"/>
      <c r="E207" s="186"/>
      <c r="F207" s="345"/>
      <c r="G207" s="345"/>
      <c r="I207" s="333"/>
      <c r="J207" s="139" t="s">
        <v>287</v>
      </c>
      <c r="K207" s="104" t="s">
        <v>288</v>
      </c>
      <c r="L207" s="185"/>
      <c r="M207" s="345"/>
      <c r="N207" s="345"/>
    </row>
    <row r="208" spans="1:14" ht="23.1" customHeight="1">
      <c r="A208" s="72"/>
      <c r="B208" s="333"/>
      <c r="C208" s="321"/>
      <c r="D208" s="321"/>
      <c r="E208" s="188" t="s">
        <v>130</v>
      </c>
      <c r="F208" s="345"/>
      <c r="G208" s="345"/>
      <c r="I208" s="333"/>
      <c r="J208" s="141" t="s">
        <v>144</v>
      </c>
      <c r="K208" s="109" t="s">
        <v>237</v>
      </c>
      <c r="L208" s="185"/>
      <c r="M208" s="345"/>
      <c r="N208" s="345"/>
    </row>
    <row r="209" spans="1:15" ht="23.1" customHeight="1">
      <c r="A209" s="72"/>
      <c r="B209" s="334" t="s">
        <v>112</v>
      </c>
      <c r="C209" s="153" t="s">
        <v>165</v>
      </c>
      <c r="D209" s="157" t="s">
        <v>271</v>
      </c>
      <c r="E209" s="184" t="s">
        <v>90</v>
      </c>
      <c r="F209" s="345"/>
      <c r="G209" s="345"/>
      <c r="I209" s="334" t="s">
        <v>112</v>
      </c>
      <c r="J209" s="148" t="s">
        <v>247</v>
      </c>
      <c r="K209" s="100" t="s">
        <v>95</v>
      </c>
      <c r="L209" s="185"/>
      <c r="M209" s="345"/>
      <c r="N209" s="345"/>
    </row>
    <row r="210" spans="1:15" ht="23.1" customHeight="1">
      <c r="A210" s="72"/>
      <c r="B210" s="334"/>
      <c r="C210" s="159" t="s">
        <v>289</v>
      </c>
      <c r="D210" s="161" t="s">
        <v>290</v>
      </c>
      <c r="E210" s="186"/>
      <c r="F210" s="345"/>
      <c r="G210" s="345"/>
      <c r="I210" s="334"/>
      <c r="J210" s="139" t="s">
        <v>287</v>
      </c>
      <c r="K210" s="104" t="s">
        <v>288</v>
      </c>
      <c r="L210" s="185"/>
      <c r="M210" s="345"/>
      <c r="N210" s="345"/>
    </row>
    <row r="211" spans="1:15" ht="23.1" customHeight="1">
      <c r="A211" s="72"/>
      <c r="B211" s="334"/>
      <c r="C211" s="109" t="s">
        <v>127</v>
      </c>
      <c r="D211" s="164" t="s">
        <v>291</v>
      </c>
      <c r="E211" s="188" t="s">
        <v>130</v>
      </c>
      <c r="F211" s="345"/>
      <c r="G211" s="345"/>
      <c r="I211" s="334"/>
      <c r="J211" s="141" t="s">
        <v>144</v>
      </c>
      <c r="K211" s="109" t="s">
        <v>237</v>
      </c>
      <c r="L211" s="185"/>
      <c r="M211" s="345"/>
      <c r="N211" s="345"/>
    </row>
    <row r="212" spans="1:15" ht="23.1" customHeight="1">
      <c r="A212" s="72"/>
      <c r="B212" s="334" t="s">
        <v>113</v>
      </c>
      <c r="C212" s="154" t="s">
        <v>166</v>
      </c>
      <c r="D212" s="157" t="s">
        <v>271</v>
      </c>
      <c r="E212" s="184" t="s">
        <v>90</v>
      </c>
      <c r="F212" s="345"/>
      <c r="G212" s="345"/>
      <c r="I212" s="334" t="s">
        <v>113</v>
      </c>
      <c r="J212" s="318" t="s">
        <v>843</v>
      </c>
      <c r="K212" s="318" t="s">
        <v>843</v>
      </c>
      <c r="L212" s="185"/>
      <c r="M212" s="345"/>
      <c r="N212" s="345"/>
    </row>
    <row r="213" spans="1:15" ht="23.1" customHeight="1">
      <c r="A213" s="72"/>
      <c r="B213" s="334"/>
      <c r="C213" s="151" t="s">
        <v>292</v>
      </c>
      <c r="D213" s="161" t="s">
        <v>290</v>
      </c>
      <c r="E213" s="186"/>
      <c r="F213" s="345"/>
      <c r="G213" s="345"/>
      <c r="I213" s="334"/>
      <c r="J213" s="319"/>
      <c r="K213" s="319"/>
      <c r="L213" s="185"/>
      <c r="M213" s="345"/>
      <c r="N213" s="345"/>
    </row>
    <row r="214" spans="1:15" ht="23.1" customHeight="1">
      <c r="A214" s="72"/>
      <c r="B214" s="334"/>
      <c r="C214" s="197" t="s">
        <v>255</v>
      </c>
      <c r="D214" s="164" t="s">
        <v>291</v>
      </c>
      <c r="E214" s="188" t="s">
        <v>130</v>
      </c>
      <c r="F214" s="345"/>
      <c r="G214" s="345"/>
      <c r="I214" s="334"/>
      <c r="J214" s="319"/>
      <c r="K214" s="319"/>
      <c r="L214" s="185"/>
      <c r="M214" s="345"/>
      <c r="N214" s="345"/>
    </row>
    <row r="215" spans="1:15" ht="23.1" customHeight="1">
      <c r="A215" s="72"/>
      <c r="B215" s="334" t="s">
        <v>114</v>
      </c>
      <c r="C215" s="321" t="s">
        <v>121</v>
      </c>
      <c r="D215" s="321" t="s">
        <v>121</v>
      </c>
      <c r="E215" s="184" t="s">
        <v>90</v>
      </c>
      <c r="F215" s="345"/>
      <c r="G215" s="345"/>
      <c r="I215" s="334" t="s">
        <v>114</v>
      </c>
      <c r="J215" s="319"/>
      <c r="K215" s="319"/>
      <c r="L215" s="185"/>
      <c r="M215" s="345"/>
      <c r="N215" s="345"/>
    </row>
    <row r="216" spans="1:15" ht="23.1" customHeight="1">
      <c r="A216" s="72"/>
      <c r="B216" s="334"/>
      <c r="C216" s="321"/>
      <c r="D216" s="321"/>
      <c r="E216" s="186"/>
      <c r="F216" s="345"/>
      <c r="G216" s="345"/>
      <c r="I216" s="334"/>
      <c r="J216" s="319"/>
      <c r="K216" s="319"/>
      <c r="L216" s="185"/>
      <c r="M216" s="345"/>
      <c r="N216" s="345"/>
    </row>
    <row r="217" spans="1:15" ht="23.1" customHeight="1">
      <c r="A217" s="72"/>
      <c r="B217" s="334"/>
      <c r="C217" s="321"/>
      <c r="D217" s="321"/>
      <c r="E217" s="188" t="s">
        <v>130</v>
      </c>
      <c r="F217" s="345"/>
      <c r="G217" s="345"/>
      <c r="I217" s="334"/>
      <c r="J217" s="320"/>
      <c r="K217" s="320"/>
      <c r="L217" s="194"/>
      <c r="M217" s="345"/>
      <c r="N217" s="345"/>
    </row>
    <row r="218" spans="1:15" ht="23.1" customHeight="1">
      <c r="A218" s="72"/>
    </row>
    <row r="219" spans="1:15" ht="23.1" customHeight="1">
      <c r="A219" s="71">
        <v>8</v>
      </c>
    </row>
    <row r="220" spans="1:15" ht="23.1" customHeight="1">
      <c r="A220" s="72"/>
      <c r="B220" s="333" t="str">
        <f>B189</f>
        <v>KOMİTE 1- HÜCRE VE METABOLİZMAYA GİRİŞ</v>
      </c>
      <c r="C220" s="333"/>
      <c r="D220" s="333"/>
      <c r="E220" s="333"/>
      <c r="F220" s="333"/>
      <c r="G220" s="333"/>
      <c r="I220" s="333" t="str">
        <f>I189</f>
        <v>COMMITTEE 1- INTRODUCTION TO CELL and  METABOLISM</v>
      </c>
      <c r="J220" s="333"/>
      <c r="K220" s="333"/>
      <c r="L220" s="333"/>
      <c r="M220" s="333"/>
      <c r="N220" s="333"/>
    </row>
    <row r="221" spans="1:15" ht="23.1" customHeight="1">
      <c r="A221" s="72"/>
      <c r="B221" s="74"/>
      <c r="C221" s="75"/>
      <c r="D221" s="76">
        <f>D190+1</f>
        <v>6</v>
      </c>
      <c r="E221" s="77" t="str">
        <f>E190</f>
        <v>HAFTA</v>
      </c>
      <c r="F221" s="78"/>
      <c r="G221" s="79"/>
      <c r="I221" s="74"/>
      <c r="J221" s="75"/>
      <c r="K221" s="76">
        <f>K190+1</f>
        <v>6</v>
      </c>
      <c r="L221" s="77" t="str">
        <f>L190</f>
        <v>WEEK</v>
      </c>
      <c r="M221" s="78"/>
      <c r="N221" s="79"/>
    </row>
    <row r="222" spans="1:15" ht="23.1" customHeight="1">
      <c r="A222" s="72"/>
      <c r="B222" s="92"/>
      <c r="C222" s="93"/>
      <c r="D222" s="93" t="str">
        <f>D191:I191</f>
        <v>Komite sorumluları:</v>
      </c>
      <c r="E222" s="93" t="str">
        <f>E191:J191</f>
        <v>Dr Ender ŞİMŞEK</v>
      </c>
      <c r="F222" s="93" t="str">
        <f>F191:K191</f>
        <v>Dr. Mesut AKYOL</v>
      </c>
      <c r="G222" s="94"/>
      <c r="I222" s="92"/>
      <c r="J222" s="93"/>
      <c r="K222" s="93" t="str">
        <f>K191:P191</f>
        <v>Committee Chairman:</v>
      </c>
      <c r="L222" s="93" t="str">
        <f>L191:Q191</f>
        <v>Dr Ender ŞİMŞEK</v>
      </c>
      <c r="M222" s="93" t="str">
        <f>M191:R191</f>
        <v>Dr. Mesut AKYOL</v>
      </c>
      <c r="N222" s="94"/>
    </row>
    <row r="223" spans="1:15" s="95" customFormat="1" ht="23.1" customHeight="1">
      <c r="A223" s="72"/>
      <c r="B223" s="83"/>
      <c r="C223" s="84">
        <f>7+C192</f>
        <v>44501</v>
      </c>
      <c r="D223" s="84">
        <f>7+D192</f>
        <v>44502</v>
      </c>
      <c r="E223" s="84">
        <f>7+E192</f>
        <v>44503</v>
      </c>
      <c r="F223" s="84">
        <f>7+F192</f>
        <v>44504</v>
      </c>
      <c r="G223" s="84">
        <f>7+G192</f>
        <v>44505</v>
      </c>
      <c r="H223" s="65"/>
      <c r="I223" s="83"/>
      <c r="J223" s="84">
        <f>7+J192</f>
        <v>44501</v>
      </c>
      <c r="K223" s="84">
        <f>7+K192</f>
        <v>44502</v>
      </c>
      <c r="L223" s="84">
        <f>7+L192</f>
        <v>44503</v>
      </c>
      <c r="M223" s="84">
        <f>7+M192</f>
        <v>44504</v>
      </c>
      <c r="N223" s="84">
        <f>7+N192</f>
        <v>44505</v>
      </c>
      <c r="O223" s="66"/>
    </row>
    <row r="224" spans="1:15" ht="23.1" customHeight="1">
      <c r="A224" s="72"/>
      <c r="B224" s="334" t="s">
        <v>105</v>
      </c>
      <c r="C224" s="179" t="s">
        <v>221</v>
      </c>
      <c r="D224" s="179" t="s">
        <v>221</v>
      </c>
      <c r="E224" s="179" t="s">
        <v>221</v>
      </c>
      <c r="F224" s="143"/>
      <c r="G224" s="105" t="s">
        <v>199</v>
      </c>
      <c r="I224" s="334" t="s">
        <v>105</v>
      </c>
      <c r="J224" s="327" t="s">
        <v>843</v>
      </c>
      <c r="K224" s="327" t="s">
        <v>843</v>
      </c>
      <c r="L224" s="318" t="s">
        <v>843</v>
      </c>
      <c r="M224" s="321" t="s">
        <v>843</v>
      </c>
      <c r="N224" s="318" t="s">
        <v>843</v>
      </c>
    </row>
    <row r="225" spans="1:14" ht="23.1" customHeight="1">
      <c r="A225" s="72"/>
      <c r="B225" s="334"/>
      <c r="C225" s="217" t="s">
        <v>293</v>
      </c>
      <c r="D225" s="217" t="s">
        <v>294</v>
      </c>
      <c r="E225" s="217" t="s">
        <v>295</v>
      </c>
      <c r="F225" s="78" t="s">
        <v>122</v>
      </c>
      <c r="G225" s="105" t="s">
        <v>296</v>
      </c>
      <c r="I225" s="334"/>
      <c r="J225" s="328"/>
      <c r="K225" s="328"/>
      <c r="L225" s="319"/>
      <c r="M225" s="321"/>
      <c r="N225" s="319"/>
    </row>
    <row r="226" spans="1:14" ht="23.1" customHeight="1">
      <c r="A226" s="72"/>
      <c r="B226" s="334"/>
      <c r="C226" s="187" t="s">
        <v>205</v>
      </c>
      <c r="D226" s="187" t="s">
        <v>205</v>
      </c>
      <c r="E226" s="177" t="s">
        <v>205</v>
      </c>
      <c r="F226" s="144"/>
      <c r="G226" s="110" t="s">
        <v>204</v>
      </c>
      <c r="I226" s="334"/>
      <c r="J226" s="328"/>
      <c r="K226" s="328"/>
      <c r="L226" s="319"/>
      <c r="M226" s="321"/>
      <c r="N226" s="319"/>
    </row>
    <row r="227" spans="1:14" ht="23.1" customHeight="1">
      <c r="A227" s="72"/>
      <c r="B227" s="334" t="s">
        <v>106</v>
      </c>
      <c r="C227" s="179" t="s">
        <v>221</v>
      </c>
      <c r="D227" s="179" t="s">
        <v>221</v>
      </c>
      <c r="E227" s="179" t="s">
        <v>221</v>
      </c>
      <c r="F227" s="143"/>
      <c r="G227" s="101" t="s">
        <v>206</v>
      </c>
      <c r="I227" s="334" t="s">
        <v>106</v>
      </c>
      <c r="J227" s="328"/>
      <c r="K227" s="328"/>
      <c r="L227" s="319"/>
      <c r="M227" s="90"/>
      <c r="N227" s="319"/>
    </row>
    <row r="228" spans="1:14" ht="23.1" customHeight="1">
      <c r="A228" s="72"/>
      <c r="B228" s="334"/>
      <c r="C228" s="217" t="s">
        <v>293</v>
      </c>
      <c r="D228" s="217" t="s">
        <v>294</v>
      </c>
      <c r="E228" s="217" t="s">
        <v>295</v>
      </c>
      <c r="F228" s="78" t="s">
        <v>122</v>
      </c>
      <c r="G228" s="105" t="s">
        <v>296</v>
      </c>
      <c r="I228" s="334"/>
      <c r="J228" s="328"/>
      <c r="K228" s="328"/>
      <c r="L228" s="319"/>
      <c r="M228" s="87" t="s">
        <v>123</v>
      </c>
      <c r="N228" s="319"/>
    </row>
    <row r="229" spans="1:14" ht="23.1" customHeight="1">
      <c r="A229" s="72"/>
      <c r="B229" s="334"/>
      <c r="C229" s="187" t="s">
        <v>205</v>
      </c>
      <c r="D229" s="177" t="s">
        <v>205</v>
      </c>
      <c r="E229" s="177" t="s">
        <v>205</v>
      </c>
      <c r="F229" s="78"/>
      <c r="G229" s="110" t="s">
        <v>204</v>
      </c>
      <c r="I229" s="334"/>
      <c r="J229" s="328"/>
      <c r="K229" s="328"/>
      <c r="L229" s="320"/>
      <c r="M229" s="87"/>
      <c r="N229" s="320"/>
    </row>
    <row r="230" spans="1:14" ht="23.1" customHeight="1">
      <c r="A230" s="72"/>
      <c r="B230" s="333" t="s">
        <v>107</v>
      </c>
      <c r="C230" s="179" t="s">
        <v>239</v>
      </c>
      <c r="D230" s="179" t="s">
        <v>239</v>
      </c>
      <c r="E230" s="179" t="s">
        <v>239</v>
      </c>
      <c r="F230" s="100" t="s">
        <v>31</v>
      </c>
      <c r="G230" s="101" t="s">
        <v>211</v>
      </c>
      <c r="I230" s="333" t="s">
        <v>107</v>
      </c>
      <c r="J230" s="328"/>
      <c r="K230" s="328"/>
      <c r="L230" s="178" t="s">
        <v>97</v>
      </c>
      <c r="M230" s="90"/>
      <c r="N230" s="211" t="s">
        <v>93</v>
      </c>
    </row>
    <row r="231" spans="1:14" ht="23.1" customHeight="1">
      <c r="A231" s="72"/>
      <c r="B231" s="333"/>
      <c r="C231" s="217" t="s">
        <v>293</v>
      </c>
      <c r="D231" s="217" t="s">
        <v>294</v>
      </c>
      <c r="E231" s="217" t="s">
        <v>295</v>
      </c>
      <c r="F231" s="104" t="s">
        <v>297</v>
      </c>
      <c r="G231" s="105" t="s">
        <v>296</v>
      </c>
      <c r="I231" s="333"/>
      <c r="J231" s="328"/>
      <c r="K231" s="328"/>
      <c r="L231" s="180" t="s">
        <v>298</v>
      </c>
      <c r="M231" s="87" t="s">
        <v>123</v>
      </c>
      <c r="N231" s="161" t="s">
        <v>299</v>
      </c>
    </row>
    <row r="232" spans="1:14" ht="23.1" customHeight="1">
      <c r="A232" s="72"/>
      <c r="B232" s="333"/>
      <c r="C232" s="187" t="s">
        <v>205</v>
      </c>
      <c r="D232" s="177" t="s">
        <v>205</v>
      </c>
      <c r="E232" s="177" t="s">
        <v>205</v>
      </c>
      <c r="F232" s="109" t="s">
        <v>237</v>
      </c>
      <c r="G232" s="110" t="s">
        <v>204</v>
      </c>
      <c r="I232" s="333"/>
      <c r="J232" s="328"/>
      <c r="K232" s="328"/>
      <c r="L232" s="181" t="s">
        <v>210</v>
      </c>
      <c r="M232" s="87"/>
      <c r="N232" s="164" t="s">
        <v>300</v>
      </c>
    </row>
    <row r="233" spans="1:14" ht="23.1" customHeight="1">
      <c r="A233" s="72"/>
      <c r="B233" s="334" t="s">
        <v>108</v>
      </c>
      <c r="C233" s="179" t="s">
        <v>239</v>
      </c>
      <c r="D233" s="179" t="s">
        <v>239</v>
      </c>
      <c r="E233" s="179" t="s">
        <v>239</v>
      </c>
      <c r="F233" s="100" t="s">
        <v>31</v>
      </c>
      <c r="G233" s="101" t="s">
        <v>218</v>
      </c>
      <c r="I233" s="334" t="s">
        <v>108</v>
      </c>
      <c r="J233" s="328"/>
      <c r="K233" s="328"/>
      <c r="L233" s="178" t="s">
        <v>97</v>
      </c>
      <c r="M233" s="90"/>
      <c r="N233" s="211" t="s">
        <v>93</v>
      </c>
    </row>
    <row r="234" spans="1:14" ht="23.1" customHeight="1">
      <c r="A234" s="72"/>
      <c r="B234" s="334"/>
      <c r="C234" s="217" t="s">
        <v>293</v>
      </c>
      <c r="D234" s="217" t="s">
        <v>294</v>
      </c>
      <c r="E234" s="217" t="s">
        <v>295</v>
      </c>
      <c r="F234" s="104" t="s">
        <v>301</v>
      </c>
      <c r="G234" s="105" t="s">
        <v>296</v>
      </c>
      <c r="I234" s="334"/>
      <c r="J234" s="328"/>
      <c r="K234" s="328"/>
      <c r="L234" s="180" t="s">
        <v>298</v>
      </c>
      <c r="M234" s="87" t="s">
        <v>123</v>
      </c>
      <c r="N234" s="161" t="s">
        <v>299</v>
      </c>
    </row>
    <row r="235" spans="1:14" ht="23.1" customHeight="1">
      <c r="A235" s="72"/>
      <c r="B235" s="334"/>
      <c r="C235" s="187" t="s">
        <v>205</v>
      </c>
      <c r="D235" s="177" t="s">
        <v>205</v>
      </c>
      <c r="E235" s="177" t="s">
        <v>205</v>
      </c>
      <c r="F235" s="109" t="s">
        <v>237</v>
      </c>
      <c r="G235" s="110" t="s">
        <v>204</v>
      </c>
      <c r="I235" s="334"/>
      <c r="J235" s="329"/>
      <c r="K235" s="329"/>
      <c r="L235" s="181" t="s">
        <v>210</v>
      </c>
      <c r="M235" s="87"/>
      <c r="N235" s="164" t="s">
        <v>300</v>
      </c>
    </row>
    <row r="236" spans="1:14" s="66" customFormat="1" ht="23.1" customHeight="1">
      <c r="A236" s="72"/>
      <c r="B236" s="86" t="s">
        <v>109</v>
      </c>
      <c r="C236" s="89" t="s">
        <v>110</v>
      </c>
      <c r="D236" s="89" t="s">
        <v>110</v>
      </c>
      <c r="E236" s="89" t="s">
        <v>110</v>
      </c>
      <c r="F236" s="89" t="s">
        <v>110</v>
      </c>
      <c r="G236" s="89" t="s">
        <v>110</v>
      </c>
      <c r="H236" s="65"/>
      <c r="I236" s="86" t="s">
        <v>109</v>
      </c>
      <c r="J236" s="89" t="s">
        <v>110</v>
      </c>
      <c r="K236" s="89" t="s">
        <v>110</v>
      </c>
      <c r="L236" s="89" t="s">
        <v>110</v>
      </c>
      <c r="M236" s="89" t="s">
        <v>110</v>
      </c>
      <c r="N236" s="89" t="s">
        <v>110</v>
      </c>
    </row>
    <row r="237" spans="1:14" ht="23.1" customHeight="1">
      <c r="A237" s="72"/>
      <c r="B237" s="333" t="s">
        <v>111</v>
      </c>
      <c r="C237" s="323" t="s">
        <v>121</v>
      </c>
      <c r="D237" s="323" t="s">
        <v>121</v>
      </c>
      <c r="E237" s="323" t="s">
        <v>121</v>
      </c>
      <c r="F237" s="321" t="s">
        <v>121</v>
      </c>
      <c r="G237" s="321" t="s">
        <v>121</v>
      </c>
      <c r="I237" s="333" t="s">
        <v>111</v>
      </c>
      <c r="J237" s="321" t="s">
        <v>843</v>
      </c>
      <c r="K237" s="175" t="s">
        <v>200</v>
      </c>
      <c r="L237" s="184" t="s">
        <v>223</v>
      </c>
      <c r="M237" s="218" t="s">
        <v>232</v>
      </c>
      <c r="N237" s="101" t="s">
        <v>224</v>
      </c>
    </row>
    <row r="238" spans="1:14" ht="23.1" customHeight="1">
      <c r="A238" s="72"/>
      <c r="B238" s="333"/>
      <c r="C238" s="323"/>
      <c r="D238" s="323"/>
      <c r="E238" s="323"/>
      <c r="F238" s="321"/>
      <c r="G238" s="321"/>
      <c r="I238" s="333"/>
      <c r="J238" s="321"/>
      <c r="K238" s="176" t="s">
        <v>302</v>
      </c>
      <c r="L238" s="186"/>
      <c r="M238" s="219" t="s">
        <v>303</v>
      </c>
      <c r="N238" s="105" t="s">
        <v>304</v>
      </c>
    </row>
    <row r="239" spans="1:14" ht="23.1" customHeight="1">
      <c r="A239" s="72"/>
      <c r="B239" s="333"/>
      <c r="C239" s="323"/>
      <c r="D239" s="323"/>
      <c r="E239" s="323"/>
      <c r="F239" s="321"/>
      <c r="G239" s="321"/>
      <c r="I239" s="333"/>
      <c r="J239" s="321"/>
      <c r="K239" s="177" t="s">
        <v>205</v>
      </c>
      <c r="L239" s="188" t="s">
        <v>229</v>
      </c>
      <c r="M239" s="220" t="s">
        <v>237</v>
      </c>
      <c r="N239" s="110" t="s">
        <v>230</v>
      </c>
    </row>
    <row r="240" spans="1:14" ht="23.1" customHeight="1">
      <c r="A240" s="72"/>
      <c r="B240" s="334" t="s">
        <v>112</v>
      </c>
      <c r="C240" s="323"/>
      <c r="D240" s="323"/>
      <c r="E240" s="323"/>
      <c r="F240" s="221" t="s">
        <v>305</v>
      </c>
      <c r="G240" s="157" t="s">
        <v>271</v>
      </c>
      <c r="I240" s="334" t="s">
        <v>112</v>
      </c>
      <c r="J240" s="221" t="s">
        <v>306</v>
      </c>
      <c r="K240" s="179" t="s">
        <v>266</v>
      </c>
      <c r="L240" s="184" t="s">
        <v>223</v>
      </c>
      <c r="M240" s="218" t="s">
        <v>232</v>
      </c>
      <c r="N240" s="101" t="s">
        <v>233</v>
      </c>
    </row>
    <row r="241" spans="1:15" ht="23.1" customHeight="1">
      <c r="A241" s="72"/>
      <c r="B241" s="334"/>
      <c r="C241" s="323"/>
      <c r="D241" s="323"/>
      <c r="E241" s="323"/>
      <c r="F241" s="180" t="s">
        <v>307</v>
      </c>
      <c r="G241" s="161" t="s">
        <v>308</v>
      </c>
      <c r="I241" s="334"/>
      <c r="J241" s="180" t="s">
        <v>298</v>
      </c>
      <c r="K241" s="176" t="s">
        <v>302</v>
      </c>
      <c r="L241" s="186"/>
      <c r="M241" s="219" t="s">
        <v>309</v>
      </c>
      <c r="N241" s="105" t="s">
        <v>304</v>
      </c>
    </row>
    <row r="242" spans="1:15" ht="23.1" customHeight="1">
      <c r="A242" s="72"/>
      <c r="B242" s="334"/>
      <c r="C242" s="323"/>
      <c r="D242" s="323"/>
      <c r="E242" s="323"/>
      <c r="F242" s="181" t="s">
        <v>310</v>
      </c>
      <c r="G242" s="164" t="s">
        <v>300</v>
      </c>
      <c r="I242" s="334"/>
      <c r="J242" s="181" t="s">
        <v>210</v>
      </c>
      <c r="K242" s="177" t="s">
        <v>205</v>
      </c>
      <c r="L242" s="188" t="s">
        <v>229</v>
      </c>
      <c r="M242" s="220" t="s">
        <v>237</v>
      </c>
      <c r="N242" s="110" t="s">
        <v>230</v>
      </c>
    </row>
    <row r="243" spans="1:15" ht="23.1" customHeight="1">
      <c r="A243" s="72"/>
      <c r="B243" s="334" t="s">
        <v>113</v>
      </c>
      <c r="C243" s="323"/>
      <c r="D243" s="323"/>
      <c r="E243" s="323"/>
      <c r="F243" s="321" t="s">
        <v>121</v>
      </c>
      <c r="G243" s="221" t="s">
        <v>305</v>
      </c>
      <c r="I243" s="334" t="s">
        <v>113</v>
      </c>
      <c r="J243" s="222" t="s">
        <v>311</v>
      </c>
      <c r="K243" s="175" t="s">
        <v>212</v>
      </c>
      <c r="L243" s="184" t="s">
        <v>223</v>
      </c>
      <c r="M243" s="223" t="s">
        <v>306</v>
      </c>
      <c r="N243" s="101" t="s">
        <v>240</v>
      </c>
    </row>
    <row r="244" spans="1:15" ht="23.1" customHeight="1">
      <c r="A244" s="72"/>
      <c r="B244" s="334"/>
      <c r="C244" s="323"/>
      <c r="D244" s="323"/>
      <c r="E244" s="323"/>
      <c r="F244" s="321"/>
      <c r="G244" s="180" t="s">
        <v>312</v>
      </c>
      <c r="I244" s="334"/>
      <c r="J244" s="180" t="s">
        <v>298</v>
      </c>
      <c r="K244" s="176" t="s">
        <v>302</v>
      </c>
      <c r="L244" s="186"/>
      <c r="M244" s="200" t="s">
        <v>313</v>
      </c>
      <c r="N244" s="105" t="s">
        <v>304</v>
      </c>
    </row>
    <row r="245" spans="1:15" ht="23.1" customHeight="1">
      <c r="A245" s="72"/>
      <c r="B245" s="334"/>
      <c r="C245" s="323"/>
      <c r="D245" s="323"/>
      <c r="E245" s="323"/>
      <c r="F245" s="321"/>
      <c r="G245" s="181" t="s">
        <v>310</v>
      </c>
      <c r="I245" s="334"/>
      <c r="J245" s="181" t="s">
        <v>210</v>
      </c>
      <c r="K245" s="177" t="s">
        <v>205</v>
      </c>
      <c r="L245" s="188" t="s">
        <v>229</v>
      </c>
      <c r="M245" s="209" t="s">
        <v>210</v>
      </c>
      <c r="N245" s="110" t="s">
        <v>230</v>
      </c>
    </row>
    <row r="246" spans="1:15" ht="23.1" customHeight="1">
      <c r="A246" s="72"/>
      <c r="B246" s="334" t="s">
        <v>114</v>
      </c>
      <c r="C246" s="323"/>
      <c r="D246" s="323"/>
      <c r="E246" s="323"/>
      <c r="F246" s="321"/>
      <c r="G246" s="221" t="s">
        <v>305</v>
      </c>
      <c r="I246" s="334" t="s">
        <v>114</v>
      </c>
      <c r="J246" s="321" t="s">
        <v>843</v>
      </c>
      <c r="K246" s="179" t="s">
        <v>278</v>
      </c>
      <c r="L246" s="184" t="s">
        <v>223</v>
      </c>
      <c r="M246" s="223" t="s">
        <v>306</v>
      </c>
      <c r="N246" s="101" t="s">
        <v>245</v>
      </c>
    </row>
    <row r="247" spans="1:15" ht="23.1" customHeight="1">
      <c r="A247" s="72"/>
      <c r="B247" s="334"/>
      <c r="C247" s="323"/>
      <c r="D247" s="323"/>
      <c r="E247" s="323"/>
      <c r="F247" s="321"/>
      <c r="G247" s="180" t="s">
        <v>314</v>
      </c>
      <c r="I247" s="334"/>
      <c r="J247" s="321"/>
      <c r="K247" s="176" t="s">
        <v>302</v>
      </c>
      <c r="L247" s="186"/>
      <c r="M247" s="200" t="s">
        <v>315</v>
      </c>
      <c r="N247" s="105" t="s">
        <v>304</v>
      </c>
    </row>
    <row r="248" spans="1:15" ht="23.1" customHeight="1">
      <c r="A248" s="72"/>
      <c r="B248" s="334"/>
      <c r="C248" s="323"/>
      <c r="D248" s="323"/>
      <c r="E248" s="323"/>
      <c r="F248" s="321"/>
      <c r="G248" s="181" t="s">
        <v>310</v>
      </c>
      <c r="I248" s="334"/>
      <c r="J248" s="321"/>
      <c r="K248" s="177" t="s">
        <v>205</v>
      </c>
      <c r="L248" s="188" t="s">
        <v>229</v>
      </c>
      <c r="M248" s="209" t="s">
        <v>210</v>
      </c>
      <c r="N248" s="110" t="s">
        <v>230</v>
      </c>
    </row>
    <row r="249" spans="1:15" ht="23.1" customHeight="1">
      <c r="A249" s="72"/>
      <c r="B249" s="224"/>
      <c r="C249" s="224"/>
      <c r="D249" s="224"/>
      <c r="E249" s="78"/>
      <c r="F249" s="224"/>
      <c r="G249" s="224"/>
      <c r="I249" s="224"/>
    </row>
    <row r="250" spans="1:15" ht="23.1" customHeight="1">
      <c r="A250" s="71">
        <v>9</v>
      </c>
    </row>
    <row r="251" spans="1:15" ht="23.1" customHeight="1">
      <c r="A251" s="72"/>
      <c r="B251" s="333" t="str">
        <f>B220</f>
        <v>KOMİTE 1- HÜCRE VE METABOLİZMAYA GİRİŞ</v>
      </c>
      <c r="C251" s="333"/>
      <c r="D251" s="333"/>
      <c r="E251" s="333"/>
      <c r="F251" s="333"/>
      <c r="G251" s="333"/>
      <c r="I251" s="333" t="str">
        <f>I220</f>
        <v>COMMITTEE 1- INTRODUCTION TO CELL and  METABOLISM</v>
      </c>
      <c r="J251" s="333"/>
      <c r="K251" s="333"/>
      <c r="L251" s="333"/>
      <c r="M251" s="333"/>
      <c r="N251" s="333"/>
    </row>
    <row r="252" spans="1:15" ht="23.1" customHeight="1">
      <c r="A252" s="72"/>
      <c r="B252" s="74"/>
      <c r="C252" s="75"/>
      <c r="D252" s="76">
        <f>D221+1</f>
        <v>7</v>
      </c>
      <c r="E252" s="77" t="str">
        <f>E221</f>
        <v>HAFTA</v>
      </c>
      <c r="F252" s="78"/>
      <c r="G252" s="79"/>
      <c r="I252" s="74"/>
      <c r="J252" s="75"/>
      <c r="K252" s="76">
        <f>K221+1</f>
        <v>7</v>
      </c>
      <c r="L252" s="77" t="str">
        <f>L221</f>
        <v>WEEK</v>
      </c>
      <c r="M252" s="78"/>
      <c r="N252" s="79"/>
    </row>
    <row r="253" spans="1:15" ht="23.1" customHeight="1">
      <c r="A253" s="72"/>
      <c r="B253" s="92"/>
      <c r="C253" s="93"/>
      <c r="D253" s="93" t="str">
        <f>D222:I222</f>
        <v>Komite sorumluları:</v>
      </c>
      <c r="E253" s="93" t="str">
        <f>E222:J222</f>
        <v>Dr Ender ŞİMŞEK</v>
      </c>
      <c r="F253" s="93" t="str">
        <f>F222:K222</f>
        <v>Dr. Mesut AKYOL</v>
      </c>
      <c r="G253" s="94"/>
      <c r="I253" s="92"/>
      <c r="J253" s="93"/>
      <c r="K253" s="93" t="str">
        <f>K222:P222</f>
        <v>Committee Chairman:</v>
      </c>
      <c r="L253" s="93" t="str">
        <f>L222:Q222</f>
        <v>Dr Ender ŞİMŞEK</v>
      </c>
      <c r="M253" s="93" t="str">
        <f>M222:R222</f>
        <v>Dr. Mesut AKYOL</v>
      </c>
      <c r="N253" s="94"/>
    </row>
    <row r="254" spans="1:15" s="95" customFormat="1" ht="23.1" customHeight="1">
      <c r="A254" s="72"/>
      <c r="B254" s="83"/>
      <c r="C254" s="84">
        <f>7+C223</f>
        <v>44508</v>
      </c>
      <c r="D254" s="84">
        <f>7+D223</f>
        <v>44509</v>
      </c>
      <c r="E254" s="84">
        <f>7+E223</f>
        <v>44510</v>
      </c>
      <c r="F254" s="84">
        <f>7+F223</f>
        <v>44511</v>
      </c>
      <c r="G254" s="84">
        <f>7+G223</f>
        <v>44512</v>
      </c>
      <c r="H254" s="65"/>
      <c r="I254" s="83"/>
      <c r="J254" s="84">
        <f>7+J223</f>
        <v>44508</v>
      </c>
      <c r="K254" s="84">
        <f>7+K223</f>
        <v>44509</v>
      </c>
      <c r="L254" s="84">
        <f>7+L223</f>
        <v>44510</v>
      </c>
      <c r="M254" s="84">
        <f>7+M223</f>
        <v>44511</v>
      </c>
      <c r="N254" s="84">
        <f>7+N223</f>
        <v>44512</v>
      </c>
      <c r="O254" s="66"/>
    </row>
    <row r="255" spans="1:15" ht="23.1" customHeight="1">
      <c r="A255" s="72"/>
      <c r="B255" s="334" t="s">
        <v>105</v>
      </c>
      <c r="C255" s="175" t="s">
        <v>221</v>
      </c>
      <c r="D255" s="321" t="s">
        <v>121</v>
      </c>
      <c r="E255" s="323" t="s">
        <v>121</v>
      </c>
      <c r="F255" s="143"/>
      <c r="G255" s="323" t="s">
        <v>121</v>
      </c>
      <c r="I255" s="334" t="s">
        <v>105</v>
      </c>
      <c r="J255" s="327" t="s">
        <v>843</v>
      </c>
      <c r="K255" s="100" t="s">
        <v>95</v>
      </c>
      <c r="L255" s="175" t="s">
        <v>200</v>
      </c>
      <c r="M255" s="321" t="s">
        <v>843</v>
      </c>
      <c r="N255" s="327" t="s">
        <v>843</v>
      </c>
    </row>
    <row r="256" spans="1:15" ht="23.1" customHeight="1">
      <c r="A256" s="72"/>
      <c r="B256" s="334"/>
      <c r="C256" s="177" t="s">
        <v>316</v>
      </c>
      <c r="D256" s="321"/>
      <c r="E256" s="323"/>
      <c r="F256" s="78" t="s">
        <v>122</v>
      </c>
      <c r="G256" s="323"/>
      <c r="I256" s="334"/>
      <c r="J256" s="328"/>
      <c r="K256" s="104" t="s">
        <v>317</v>
      </c>
      <c r="L256" s="176" t="s">
        <v>318</v>
      </c>
      <c r="M256" s="321"/>
      <c r="N256" s="328"/>
    </row>
    <row r="257" spans="1:14" ht="23.1" customHeight="1">
      <c r="A257" s="72"/>
      <c r="B257" s="334"/>
      <c r="C257" s="177" t="s">
        <v>205</v>
      </c>
      <c r="D257" s="321"/>
      <c r="E257" s="323"/>
      <c r="F257" s="144"/>
      <c r="G257" s="323"/>
      <c r="I257" s="334"/>
      <c r="J257" s="328"/>
      <c r="K257" s="109" t="s">
        <v>237</v>
      </c>
      <c r="L257" s="177" t="s">
        <v>205</v>
      </c>
      <c r="M257" s="321"/>
      <c r="N257" s="328"/>
    </row>
    <row r="258" spans="1:14" ht="23.1" customHeight="1">
      <c r="A258" s="72"/>
      <c r="B258" s="334" t="s">
        <v>106</v>
      </c>
      <c r="C258" s="179" t="s">
        <v>221</v>
      </c>
      <c r="D258" s="321"/>
      <c r="E258" s="323"/>
      <c r="F258" s="143"/>
      <c r="G258" s="323"/>
      <c r="I258" s="334" t="s">
        <v>106</v>
      </c>
      <c r="J258" s="328"/>
      <c r="K258" s="100" t="s">
        <v>95</v>
      </c>
      <c r="L258" s="179" t="s">
        <v>266</v>
      </c>
      <c r="M258" s="90"/>
      <c r="N258" s="328"/>
    </row>
    <row r="259" spans="1:14" ht="23.1" customHeight="1">
      <c r="A259" s="72"/>
      <c r="B259" s="334"/>
      <c r="C259" s="177" t="s">
        <v>316</v>
      </c>
      <c r="D259" s="321"/>
      <c r="E259" s="323"/>
      <c r="F259" s="78" t="s">
        <v>122</v>
      </c>
      <c r="G259" s="323"/>
      <c r="I259" s="334"/>
      <c r="J259" s="328"/>
      <c r="K259" s="104" t="s">
        <v>319</v>
      </c>
      <c r="L259" s="176" t="s">
        <v>318</v>
      </c>
      <c r="M259" s="87" t="s">
        <v>123</v>
      </c>
      <c r="N259" s="328"/>
    </row>
    <row r="260" spans="1:14" ht="23.1" customHeight="1">
      <c r="A260" s="72"/>
      <c r="B260" s="334"/>
      <c r="C260" s="177" t="s">
        <v>205</v>
      </c>
      <c r="D260" s="321"/>
      <c r="E260" s="323"/>
      <c r="F260" s="78"/>
      <c r="G260" s="323"/>
      <c r="I260" s="334"/>
      <c r="J260" s="328"/>
      <c r="K260" s="109" t="s">
        <v>237</v>
      </c>
      <c r="L260" s="177" t="s">
        <v>205</v>
      </c>
      <c r="M260" s="87"/>
      <c r="N260" s="328"/>
    </row>
    <row r="261" spans="1:14" ht="23.1" customHeight="1">
      <c r="A261" s="72"/>
      <c r="B261" s="333" t="s">
        <v>107</v>
      </c>
      <c r="C261" s="175" t="s">
        <v>239</v>
      </c>
      <c r="D261" s="225" t="s">
        <v>31</v>
      </c>
      <c r="E261" s="323"/>
      <c r="F261" s="321" t="s">
        <v>121</v>
      </c>
      <c r="G261" s="323"/>
      <c r="I261" s="333" t="s">
        <v>107</v>
      </c>
      <c r="J261" s="328"/>
      <c r="K261" s="318" t="s">
        <v>843</v>
      </c>
      <c r="L261" s="175" t="s">
        <v>212</v>
      </c>
      <c r="M261" s="90"/>
      <c r="N261" s="328"/>
    </row>
    <row r="262" spans="1:14" ht="23.1" customHeight="1">
      <c r="A262" s="72"/>
      <c r="B262" s="333"/>
      <c r="C262" s="177" t="s">
        <v>316</v>
      </c>
      <c r="D262" s="219" t="s">
        <v>320</v>
      </c>
      <c r="E262" s="323"/>
      <c r="F262" s="321"/>
      <c r="G262" s="323"/>
      <c r="I262" s="333"/>
      <c r="J262" s="328"/>
      <c r="K262" s="319"/>
      <c r="L262" s="176" t="s">
        <v>318</v>
      </c>
      <c r="M262" s="87" t="s">
        <v>123</v>
      </c>
      <c r="N262" s="328"/>
    </row>
    <row r="263" spans="1:14" ht="23.1" customHeight="1">
      <c r="A263" s="72"/>
      <c r="B263" s="333"/>
      <c r="C263" s="177" t="s">
        <v>205</v>
      </c>
      <c r="D263" s="220" t="s">
        <v>237</v>
      </c>
      <c r="E263" s="323"/>
      <c r="F263" s="321"/>
      <c r="G263" s="323"/>
      <c r="I263" s="333"/>
      <c r="J263" s="328"/>
      <c r="K263" s="319"/>
      <c r="L263" s="177" t="s">
        <v>205</v>
      </c>
      <c r="M263" s="87"/>
      <c r="N263" s="328"/>
    </row>
    <row r="264" spans="1:14" ht="23.1" customHeight="1">
      <c r="A264" s="72"/>
      <c r="B264" s="334" t="s">
        <v>108</v>
      </c>
      <c r="C264" s="179" t="s">
        <v>239</v>
      </c>
      <c r="D264" s="225" t="s">
        <v>31</v>
      </c>
      <c r="E264" s="323"/>
      <c r="F264" s="321"/>
      <c r="G264" s="323"/>
      <c r="I264" s="334" t="s">
        <v>108</v>
      </c>
      <c r="J264" s="328"/>
      <c r="K264" s="319"/>
      <c r="L264" s="179" t="s">
        <v>278</v>
      </c>
      <c r="M264" s="90"/>
      <c r="N264" s="328"/>
    </row>
    <row r="265" spans="1:14" ht="23.1" customHeight="1">
      <c r="A265" s="72"/>
      <c r="B265" s="334"/>
      <c r="C265" s="177" t="s">
        <v>316</v>
      </c>
      <c r="D265" s="219" t="s">
        <v>321</v>
      </c>
      <c r="E265" s="323"/>
      <c r="F265" s="321"/>
      <c r="G265" s="323"/>
      <c r="I265" s="334"/>
      <c r="J265" s="328"/>
      <c r="K265" s="319"/>
      <c r="L265" s="176" t="s">
        <v>318</v>
      </c>
      <c r="M265" s="87" t="s">
        <v>123</v>
      </c>
      <c r="N265" s="328"/>
    </row>
    <row r="266" spans="1:14" ht="23.1" customHeight="1">
      <c r="A266" s="72"/>
      <c r="B266" s="334"/>
      <c r="C266" s="177" t="s">
        <v>205</v>
      </c>
      <c r="D266" s="220" t="s">
        <v>237</v>
      </c>
      <c r="E266" s="323"/>
      <c r="F266" s="321"/>
      <c r="G266" s="323"/>
      <c r="I266" s="334"/>
      <c r="J266" s="329"/>
      <c r="K266" s="320"/>
      <c r="L266" s="177" t="s">
        <v>205</v>
      </c>
      <c r="M266" s="87"/>
      <c r="N266" s="329"/>
    </row>
    <row r="267" spans="1:14" s="66" customFormat="1" ht="23.1" customHeight="1">
      <c r="A267" s="72"/>
      <c r="B267" s="86" t="s">
        <v>109</v>
      </c>
      <c r="C267" s="89" t="s">
        <v>110</v>
      </c>
      <c r="D267" s="89" t="s">
        <v>110</v>
      </c>
      <c r="E267" s="89" t="s">
        <v>110</v>
      </c>
      <c r="F267" s="89" t="s">
        <v>110</v>
      </c>
      <c r="G267" s="89" t="s">
        <v>110</v>
      </c>
      <c r="H267" s="65"/>
      <c r="I267" s="86" t="s">
        <v>109</v>
      </c>
      <c r="J267" s="89" t="s">
        <v>110</v>
      </c>
      <c r="K267" s="89" t="s">
        <v>110</v>
      </c>
      <c r="L267" s="89" t="s">
        <v>110</v>
      </c>
      <c r="M267" s="89" t="s">
        <v>110</v>
      </c>
      <c r="N267" s="89" t="s">
        <v>110</v>
      </c>
    </row>
    <row r="268" spans="1:14" ht="23.1" customHeight="1">
      <c r="A268" s="72"/>
      <c r="B268" s="334" t="s">
        <v>111</v>
      </c>
      <c r="C268" s="105" t="s">
        <v>199</v>
      </c>
      <c r="D268" s="323" t="s">
        <v>121</v>
      </c>
      <c r="E268" s="184" t="s">
        <v>90</v>
      </c>
      <c r="F268" s="211" t="s">
        <v>322</v>
      </c>
      <c r="G268" s="211" t="s">
        <v>323</v>
      </c>
      <c r="I268" s="334" t="s">
        <v>111</v>
      </c>
      <c r="J268" s="211" t="s">
        <v>324</v>
      </c>
      <c r="K268" s="211" t="s">
        <v>325</v>
      </c>
      <c r="L268" s="339"/>
      <c r="M268" s="175" t="s">
        <v>200</v>
      </c>
      <c r="N268" s="226" t="s">
        <v>224</v>
      </c>
    </row>
    <row r="269" spans="1:14" ht="23.1" customHeight="1">
      <c r="A269" s="72"/>
      <c r="B269" s="334"/>
      <c r="C269" s="105" t="s">
        <v>326</v>
      </c>
      <c r="D269" s="323"/>
      <c r="E269" s="186"/>
      <c r="F269" s="161" t="s">
        <v>327</v>
      </c>
      <c r="G269" s="161" t="s">
        <v>327</v>
      </c>
      <c r="I269" s="334"/>
      <c r="J269" s="161" t="s">
        <v>328</v>
      </c>
      <c r="K269" s="161" t="s">
        <v>328</v>
      </c>
      <c r="L269" s="339"/>
      <c r="M269" s="176" t="s">
        <v>329</v>
      </c>
      <c r="N269" s="227" t="s">
        <v>330</v>
      </c>
    </row>
    <row r="270" spans="1:14" ht="23.1" customHeight="1">
      <c r="A270" s="72"/>
      <c r="B270" s="334"/>
      <c r="C270" s="110" t="s">
        <v>204</v>
      </c>
      <c r="D270" s="323"/>
      <c r="E270" s="188" t="s">
        <v>130</v>
      </c>
      <c r="F270" s="164" t="s">
        <v>331</v>
      </c>
      <c r="G270" s="164" t="s">
        <v>331</v>
      </c>
      <c r="I270" s="334"/>
      <c r="J270" s="164" t="s">
        <v>331</v>
      </c>
      <c r="K270" s="164" t="s">
        <v>331</v>
      </c>
      <c r="L270" s="339"/>
      <c r="M270" s="177" t="s">
        <v>205</v>
      </c>
      <c r="N270" s="228" t="s">
        <v>230</v>
      </c>
    </row>
    <row r="271" spans="1:14" ht="23.1" customHeight="1">
      <c r="A271" s="72"/>
      <c r="B271" s="334" t="s">
        <v>112</v>
      </c>
      <c r="C271" s="101" t="s">
        <v>206</v>
      </c>
      <c r="D271" s="323"/>
      <c r="E271" s="184" t="s">
        <v>90</v>
      </c>
      <c r="F271" s="211" t="s">
        <v>322</v>
      </c>
      <c r="G271" s="211" t="s">
        <v>323</v>
      </c>
      <c r="I271" s="334" t="s">
        <v>112</v>
      </c>
      <c r="J271" s="211" t="s">
        <v>324</v>
      </c>
      <c r="K271" s="211" t="s">
        <v>325</v>
      </c>
      <c r="L271" s="339"/>
      <c r="M271" s="179" t="s">
        <v>266</v>
      </c>
      <c r="N271" s="226" t="s">
        <v>233</v>
      </c>
    </row>
    <row r="272" spans="1:14" ht="23.1" customHeight="1">
      <c r="A272" s="72"/>
      <c r="B272" s="334"/>
      <c r="C272" s="105" t="s">
        <v>326</v>
      </c>
      <c r="D272" s="323"/>
      <c r="E272" s="186"/>
      <c r="F272" s="161" t="s">
        <v>327</v>
      </c>
      <c r="G272" s="161" t="s">
        <v>327</v>
      </c>
      <c r="I272" s="334"/>
      <c r="J272" s="161" t="s">
        <v>328</v>
      </c>
      <c r="K272" s="161" t="s">
        <v>328</v>
      </c>
      <c r="L272" s="339"/>
      <c r="M272" s="176" t="s">
        <v>329</v>
      </c>
      <c r="N272" s="227" t="s">
        <v>330</v>
      </c>
    </row>
    <row r="273" spans="1:15" ht="23.1" customHeight="1">
      <c r="A273" s="72"/>
      <c r="B273" s="334"/>
      <c r="C273" s="110" t="s">
        <v>204</v>
      </c>
      <c r="D273" s="323"/>
      <c r="E273" s="188" t="s">
        <v>130</v>
      </c>
      <c r="F273" s="164" t="s">
        <v>331</v>
      </c>
      <c r="G273" s="164" t="s">
        <v>331</v>
      </c>
      <c r="I273" s="334"/>
      <c r="J273" s="164" t="s">
        <v>331</v>
      </c>
      <c r="K273" s="164" t="s">
        <v>331</v>
      </c>
      <c r="L273" s="339"/>
      <c r="M273" s="177" t="s">
        <v>205</v>
      </c>
      <c r="N273" s="228" t="s">
        <v>230</v>
      </c>
    </row>
    <row r="274" spans="1:15" ht="23.1" customHeight="1">
      <c r="A274" s="72"/>
      <c r="B274" s="334" t="s">
        <v>113</v>
      </c>
      <c r="C274" s="101" t="s">
        <v>211</v>
      </c>
      <c r="D274" s="323"/>
      <c r="E274" s="184" t="s">
        <v>90</v>
      </c>
      <c r="F274" s="211" t="s">
        <v>322</v>
      </c>
      <c r="G274" s="211" t="s">
        <v>323</v>
      </c>
      <c r="I274" s="334" t="s">
        <v>113</v>
      </c>
      <c r="J274" s="211" t="s">
        <v>324</v>
      </c>
      <c r="K274" s="211" t="s">
        <v>325</v>
      </c>
      <c r="L274" s="339"/>
      <c r="M274" s="175" t="s">
        <v>212</v>
      </c>
      <c r="N274" s="227" t="s">
        <v>332</v>
      </c>
    </row>
    <row r="275" spans="1:15" ht="23.1" customHeight="1">
      <c r="A275" s="72"/>
      <c r="B275" s="334"/>
      <c r="C275" s="105" t="s">
        <v>326</v>
      </c>
      <c r="D275" s="323"/>
      <c r="E275" s="186"/>
      <c r="F275" s="161" t="s">
        <v>327</v>
      </c>
      <c r="G275" s="161" t="s">
        <v>327</v>
      </c>
      <c r="I275" s="334"/>
      <c r="J275" s="161" t="s">
        <v>328</v>
      </c>
      <c r="K275" s="161" t="s">
        <v>328</v>
      </c>
      <c r="L275" s="339"/>
      <c r="M275" s="176" t="s">
        <v>329</v>
      </c>
      <c r="N275" s="227" t="s">
        <v>330</v>
      </c>
    </row>
    <row r="276" spans="1:15" ht="23.1" customHeight="1">
      <c r="A276" s="72"/>
      <c r="B276" s="334"/>
      <c r="C276" s="110" t="s">
        <v>204</v>
      </c>
      <c r="D276" s="323"/>
      <c r="E276" s="188" t="s">
        <v>130</v>
      </c>
      <c r="F276" s="164" t="s">
        <v>331</v>
      </c>
      <c r="G276" s="164" t="s">
        <v>331</v>
      </c>
      <c r="I276" s="334"/>
      <c r="J276" s="164" t="s">
        <v>331</v>
      </c>
      <c r="K276" s="164" t="s">
        <v>331</v>
      </c>
      <c r="L276" s="339"/>
      <c r="M276" s="177" t="s">
        <v>205</v>
      </c>
      <c r="N276" s="228" t="s">
        <v>230</v>
      </c>
    </row>
    <row r="277" spans="1:15" ht="23.1" customHeight="1">
      <c r="A277" s="72"/>
      <c r="B277" s="334" t="s">
        <v>114</v>
      </c>
      <c r="C277" s="101" t="s">
        <v>218</v>
      </c>
      <c r="D277" s="323"/>
      <c r="E277" s="184" t="s">
        <v>90</v>
      </c>
      <c r="F277" s="211" t="s">
        <v>322</v>
      </c>
      <c r="G277" s="211" t="s">
        <v>323</v>
      </c>
      <c r="I277" s="334" t="s">
        <v>114</v>
      </c>
      <c r="J277" s="211" t="s">
        <v>324</v>
      </c>
      <c r="K277" s="211" t="s">
        <v>325</v>
      </c>
      <c r="L277" s="339"/>
      <c r="M277" s="179" t="s">
        <v>278</v>
      </c>
      <c r="N277" s="226" t="s">
        <v>245</v>
      </c>
    </row>
    <row r="278" spans="1:15" ht="23.1" customHeight="1">
      <c r="A278" s="72"/>
      <c r="B278" s="334"/>
      <c r="C278" s="105" t="s">
        <v>326</v>
      </c>
      <c r="D278" s="323"/>
      <c r="E278" s="186"/>
      <c r="F278" s="161" t="s">
        <v>327</v>
      </c>
      <c r="G278" s="161" t="s">
        <v>327</v>
      </c>
      <c r="I278" s="334"/>
      <c r="J278" s="161" t="s">
        <v>328</v>
      </c>
      <c r="K278" s="161" t="s">
        <v>328</v>
      </c>
      <c r="L278" s="339"/>
      <c r="M278" s="176" t="s">
        <v>329</v>
      </c>
      <c r="N278" s="227" t="s">
        <v>330</v>
      </c>
    </row>
    <row r="279" spans="1:15" ht="23.1" customHeight="1">
      <c r="A279" s="72"/>
      <c r="B279" s="334"/>
      <c r="C279" s="110" t="s">
        <v>204</v>
      </c>
      <c r="D279" s="323"/>
      <c r="E279" s="188" t="s">
        <v>130</v>
      </c>
      <c r="F279" s="164" t="s">
        <v>331</v>
      </c>
      <c r="G279" s="164" t="s">
        <v>331</v>
      </c>
      <c r="I279" s="334"/>
      <c r="J279" s="164" t="s">
        <v>331</v>
      </c>
      <c r="K279" s="164" t="s">
        <v>331</v>
      </c>
      <c r="L279" s="339"/>
      <c r="M279" s="177" t="s">
        <v>205</v>
      </c>
      <c r="N279" s="228" t="s">
        <v>230</v>
      </c>
    </row>
    <row r="280" spans="1:15" ht="23.1" customHeight="1">
      <c r="A280" s="72"/>
    </row>
    <row r="281" spans="1:15" ht="23.1" customHeight="1">
      <c r="A281" s="71">
        <v>10</v>
      </c>
    </row>
    <row r="282" spans="1:15" ht="23.1" customHeight="1">
      <c r="A282" s="72"/>
      <c r="B282" s="333" t="str">
        <f>B251</f>
        <v>KOMİTE 1- HÜCRE VE METABOLİZMAYA GİRİŞ</v>
      </c>
      <c r="C282" s="333"/>
      <c r="D282" s="333"/>
      <c r="E282" s="333"/>
      <c r="F282" s="333"/>
      <c r="G282" s="333"/>
      <c r="I282" s="333" t="str">
        <f>I251</f>
        <v>COMMITTEE 1- INTRODUCTION TO CELL and  METABOLISM</v>
      </c>
      <c r="J282" s="333"/>
      <c r="K282" s="333"/>
      <c r="L282" s="333"/>
      <c r="M282" s="333"/>
      <c r="N282" s="333"/>
    </row>
    <row r="283" spans="1:15" ht="23.1" customHeight="1">
      <c r="A283" s="72"/>
      <c r="B283" s="74"/>
      <c r="C283" s="75"/>
      <c r="D283" s="76">
        <f>D252+1</f>
        <v>8</v>
      </c>
      <c r="E283" s="77" t="str">
        <f>E252</f>
        <v>HAFTA</v>
      </c>
      <c r="F283" s="78"/>
      <c r="G283" s="79"/>
      <c r="I283" s="74"/>
      <c r="J283" s="75"/>
      <c r="K283" s="76">
        <f>K252+1</f>
        <v>8</v>
      </c>
      <c r="L283" s="77" t="str">
        <f>L252</f>
        <v>WEEK</v>
      </c>
      <c r="M283" s="78"/>
      <c r="N283" s="79"/>
    </row>
    <row r="284" spans="1:15" ht="23.1" customHeight="1">
      <c r="A284" s="72"/>
      <c r="B284" s="92"/>
      <c r="C284" s="93"/>
      <c r="D284" s="93" t="str">
        <f>D253:I253</f>
        <v>Komite sorumluları:</v>
      </c>
      <c r="E284" s="93" t="str">
        <f>E253:J253</f>
        <v>Dr Ender ŞİMŞEK</v>
      </c>
      <c r="F284" s="93" t="str">
        <f>F253:K253</f>
        <v>Dr. Mesut AKYOL</v>
      </c>
      <c r="G284" s="94"/>
      <c r="I284" s="92"/>
      <c r="J284" s="93"/>
      <c r="K284" s="93" t="str">
        <f>K253:P253</f>
        <v>Committee Chairman:</v>
      </c>
      <c r="L284" s="93" t="str">
        <f>L253:Q253</f>
        <v>Dr Ender ŞİMŞEK</v>
      </c>
      <c r="M284" s="93" t="str">
        <f>M253:R253</f>
        <v>Dr. Mesut AKYOL</v>
      </c>
      <c r="N284" s="94"/>
    </row>
    <row r="285" spans="1:15" s="95" customFormat="1" ht="23.1" customHeight="1">
      <c r="A285" s="72"/>
      <c r="B285" s="83"/>
      <c r="C285" s="84">
        <f>7+C254</f>
        <v>44515</v>
      </c>
      <c r="D285" s="84">
        <f>7+D254</f>
        <v>44516</v>
      </c>
      <c r="E285" s="84">
        <f>7+E254</f>
        <v>44517</v>
      </c>
      <c r="F285" s="84">
        <f>7+F254</f>
        <v>44518</v>
      </c>
      <c r="G285" s="84">
        <f>7+G254</f>
        <v>44519</v>
      </c>
      <c r="H285" s="65"/>
      <c r="I285" s="83"/>
      <c r="J285" s="84">
        <f>7+J254</f>
        <v>44515</v>
      </c>
      <c r="K285" s="84">
        <f>7+K254</f>
        <v>44516</v>
      </c>
      <c r="L285" s="84">
        <f>7+L254</f>
        <v>44517</v>
      </c>
      <c r="M285" s="84">
        <f>7+M254</f>
        <v>44518</v>
      </c>
      <c r="N285" s="84">
        <f>7+N254</f>
        <v>44519</v>
      </c>
      <c r="O285" s="66"/>
    </row>
    <row r="286" spans="1:15" ht="23.1" customHeight="1">
      <c r="A286" s="72"/>
      <c r="B286" s="334" t="s">
        <v>105</v>
      </c>
      <c r="C286" s="323" t="s">
        <v>121</v>
      </c>
      <c r="D286" s="323" t="s">
        <v>121</v>
      </c>
      <c r="E286" s="323" t="s">
        <v>121</v>
      </c>
      <c r="F286" s="323" t="s">
        <v>121</v>
      </c>
      <c r="G286" s="323" t="s">
        <v>121</v>
      </c>
      <c r="I286" s="334" t="s">
        <v>105</v>
      </c>
      <c r="J286" s="327" t="s">
        <v>843</v>
      </c>
      <c r="K286" s="327" t="s">
        <v>843</v>
      </c>
      <c r="L286" s="327" t="s">
        <v>843</v>
      </c>
      <c r="M286" s="327" t="s">
        <v>843</v>
      </c>
      <c r="N286" s="327" t="s">
        <v>843</v>
      </c>
    </row>
    <row r="287" spans="1:15" ht="23.1" customHeight="1">
      <c r="A287" s="72"/>
      <c r="B287" s="334"/>
      <c r="C287" s="323"/>
      <c r="D287" s="323"/>
      <c r="E287" s="323"/>
      <c r="F287" s="323"/>
      <c r="G287" s="323"/>
      <c r="I287" s="334"/>
      <c r="J287" s="328"/>
      <c r="K287" s="328"/>
      <c r="L287" s="328"/>
      <c r="M287" s="328"/>
      <c r="N287" s="328"/>
    </row>
    <row r="288" spans="1:15" ht="23.1" customHeight="1">
      <c r="A288" s="72"/>
      <c r="B288" s="334"/>
      <c r="C288" s="323"/>
      <c r="D288" s="323"/>
      <c r="E288" s="323"/>
      <c r="F288" s="323"/>
      <c r="G288" s="323"/>
      <c r="I288" s="334"/>
      <c r="J288" s="328"/>
      <c r="K288" s="328"/>
      <c r="L288" s="328"/>
      <c r="M288" s="328"/>
      <c r="N288" s="328"/>
    </row>
    <row r="289" spans="1:14" ht="23.1" customHeight="1">
      <c r="A289" s="72"/>
      <c r="B289" s="334" t="s">
        <v>106</v>
      </c>
      <c r="C289" s="323"/>
      <c r="D289" s="323"/>
      <c r="E289" s="323"/>
      <c r="F289" s="323"/>
      <c r="G289" s="323"/>
      <c r="I289" s="334" t="s">
        <v>106</v>
      </c>
      <c r="J289" s="328"/>
      <c r="K289" s="328"/>
      <c r="L289" s="328"/>
      <c r="M289" s="328"/>
      <c r="N289" s="328"/>
    </row>
    <row r="290" spans="1:14" ht="23.1" customHeight="1">
      <c r="A290" s="72"/>
      <c r="B290" s="334"/>
      <c r="C290" s="323"/>
      <c r="D290" s="323"/>
      <c r="E290" s="323"/>
      <c r="F290" s="323"/>
      <c r="G290" s="323"/>
      <c r="I290" s="334"/>
      <c r="J290" s="328"/>
      <c r="K290" s="328"/>
      <c r="L290" s="328"/>
      <c r="M290" s="328"/>
      <c r="N290" s="328"/>
    </row>
    <row r="291" spans="1:14" ht="23.1" customHeight="1">
      <c r="A291" s="72"/>
      <c r="B291" s="334"/>
      <c r="C291" s="323"/>
      <c r="D291" s="323"/>
      <c r="E291" s="323"/>
      <c r="F291" s="323"/>
      <c r="G291" s="323"/>
      <c r="I291" s="334"/>
      <c r="J291" s="328"/>
      <c r="K291" s="328"/>
      <c r="L291" s="328"/>
      <c r="M291" s="328"/>
      <c r="N291" s="328"/>
    </row>
    <row r="292" spans="1:14" ht="23.1" customHeight="1">
      <c r="A292" s="72"/>
      <c r="B292" s="334" t="s">
        <v>107</v>
      </c>
      <c r="C292" s="323"/>
      <c r="D292" s="323"/>
      <c r="E292" s="323"/>
      <c r="F292" s="323"/>
      <c r="G292" s="323"/>
      <c r="I292" s="334" t="s">
        <v>107</v>
      </c>
      <c r="J292" s="328"/>
      <c r="K292" s="328"/>
      <c r="L292" s="328"/>
      <c r="M292" s="328"/>
      <c r="N292" s="328"/>
    </row>
    <row r="293" spans="1:14" ht="23.1" customHeight="1">
      <c r="A293" s="72"/>
      <c r="B293" s="334"/>
      <c r="C293" s="323"/>
      <c r="D293" s="323"/>
      <c r="E293" s="323"/>
      <c r="F293" s="323"/>
      <c r="G293" s="323"/>
      <c r="I293" s="334"/>
      <c r="J293" s="328"/>
      <c r="K293" s="328"/>
      <c r="L293" s="328"/>
      <c r="M293" s="328"/>
      <c r="N293" s="328"/>
    </row>
    <row r="294" spans="1:14" ht="23.1" customHeight="1">
      <c r="A294" s="72"/>
      <c r="B294" s="334"/>
      <c r="C294" s="323"/>
      <c r="D294" s="323"/>
      <c r="E294" s="323"/>
      <c r="F294" s="323"/>
      <c r="G294" s="323"/>
      <c r="I294" s="334"/>
      <c r="J294" s="328"/>
      <c r="K294" s="328"/>
      <c r="L294" s="328"/>
      <c r="M294" s="328"/>
      <c r="N294" s="328"/>
    </row>
    <row r="295" spans="1:14" ht="23.1" customHeight="1">
      <c r="A295" s="72"/>
      <c r="B295" s="334" t="s">
        <v>108</v>
      </c>
      <c r="C295" s="323"/>
      <c r="D295" s="323"/>
      <c r="E295" s="323"/>
      <c r="F295" s="323"/>
      <c r="G295" s="323"/>
      <c r="I295" s="334" t="s">
        <v>108</v>
      </c>
      <c r="J295" s="328"/>
      <c r="K295" s="328"/>
      <c r="L295" s="328"/>
      <c r="M295" s="328"/>
      <c r="N295" s="328"/>
    </row>
    <row r="296" spans="1:14" ht="23.1" customHeight="1">
      <c r="A296" s="72"/>
      <c r="B296" s="334"/>
      <c r="C296" s="323"/>
      <c r="D296" s="323"/>
      <c r="E296" s="323"/>
      <c r="F296" s="323"/>
      <c r="G296" s="323"/>
      <c r="I296" s="334"/>
      <c r="J296" s="328"/>
      <c r="K296" s="328"/>
      <c r="L296" s="328"/>
      <c r="M296" s="328"/>
      <c r="N296" s="328"/>
    </row>
    <row r="297" spans="1:14" ht="23.1" customHeight="1">
      <c r="A297" s="72"/>
      <c r="B297" s="334"/>
      <c r="C297" s="323"/>
      <c r="D297" s="323"/>
      <c r="E297" s="323"/>
      <c r="F297" s="323"/>
      <c r="G297" s="323"/>
      <c r="I297" s="334"/>
      <c r="J297" s="329"/>
      <c r="K297" s="329"/>
      <c r="L297" s="329"/>
      <c r="M297" s="329"/>
      <c r="N297" s="329"/>
    </row>
    <row r="298" spans="1:14" s="66" customFormat="1" ht="23.1" customHeight="1">
      <c r="A298" s="72"/>
      <c r="B298" s="86" t="s">
        <v>109</v>
      </c>
      <c r="C298" s="89" t="s">
        <v>110</v>
      </c>
      <c r="D298" s="89" t="s">
        <v>110</v>
      </c>
      <c r="E298" s="89" t="s">
        <v>110</v>
      </c>
      <c r="F298" s="89" t="s">
        <v>110</v>
      </c>
      <c r="G298" s="89" t="s">
        <v>110</v>
      </c>
      <c r="H298" s="65"/>
      <c r="I298" s="86" t="s">
        <v>109</v>
      </c>
      <c r="J298" s="89" t="s">
        <v>110</v>
      </c>
      <c r="K298" s="89" t="s">
        <v>110</v>
      </c>
      <c r="L298" s="89" t="s">
        <v>110</v>
      </c>
      <c r="M298" s="89" t="s">
        <v>110</v>
      </c>
      <c r="N298" s="89" t="s">
        <v>110</v>
      </c>
    </row>
    <row r="299" spans="1:14" ht="23.1" customHeight="1">
      <c r="A299" s="72"/>
      <c r="B299" s="334" t="s">
        <v>111</v>
      </c>
      <c r="C299" s="323" t="s">
        <v>121</v>
      </c>
      <c r="D299" s="323" t="s">
        <v>121</v>
      </c>
      <c r="E299" s="323" t="s">
        <v>121</v>
      </c>
      <c r="F299" s="323" t="s">
        <v>121</v>
      </c>
      <c r="G299" s="323" t="s">
        <v>121</v>
      </c>
      <c r="I299" s="334" t="s">
        <v>111</v>
      </c>
      <c r="J299" s="327" t="s">
        <v>843</v>
      </c>
      <c r="K299" s="327" t="s">
        <v>843</v>
      </c>
      <c r="L299" s="327" t="s">
        <v>843</v>
      </c>
      <c r="M299" s="327" t="s">
        <v>843</v>
      </c>
      <c r="N299" s="327" t="s">
        <v>843</v>
      </c>
    </row>
    <row r="300" spans="1:14" ht="23.1" customHeight="1">
      <c r="A300" s="72"/>
      <c r="B300" s="334"/>
      <c r="C300" s="323"/>
      <c r="D300" s="323"/>
      <c r="E300" s="323"/>
      <c r="F300" s="323"/>
      <c r="G300" s="323"/>
      <c r="I300" s="334"/>
      <c r="J300" s="328"/>
      <c r="K300" s="328"/>
      <c r="L300" s="328"/>
      <c r="M300" s="328"/>
      <c r="N300" s="328"/>
    </row>
    <row r="301" spans="1:14" ht="23.1" customHeight="1">
      <c r="A301" s="72"/>
      <c r="B301" s="334"/>
      <c r="C301" s="323"/>
      <c r="D301" s="323"/>
      <c r="E301" s="323"/>
      <c r="F301" s="323"/>
      <c r="G301" s="323"/>
      <c r="I301" s="334"/>
      <c r="J301" s="328"/>
      <c r="K301" s="328"/>
      <c r="L301" s="328"/>
      <c r="M301" s="328"/>
      <c r="N301" s="328"/>
    </row>
    <row r="302" spans="1:14" ht="23.1" customHeight="1">
      <c r="A302" s="72"/>
      <c r="B302" s="334" t="s">
        <v>112</v>
      </c>
      <c r="C302" s="323"/>
      <c r="D302" s="323"/>
      <c r="E302" s="323"/>
      <c r="F302" s="323"/>
      <c r="G302" s="323"/>
      <c r="I302" s="334" t="s">
        <v>112</v>
      </c>
      <c r="J302" s="328"/>
      <c r="K302" s="328"/>
      <c r="L302" s="328"/>
      <c r="M302" s="328"/>
      <c r="N302" s="328"/>
    </row>
    <row r="303" spans="1:14" ht="23.1" customHeight="1">
      <c r="A303" s="72"/>
      <c r="B303" s="334"/>
      <c r="C303" s="323"/>
      <c r="D303" s="323"/>
      <c r="E303" s="323"/>
      <c r="F303" s="323"/>
      <c r="G303" s="323"/>
      <c r="I303" s="334"/>
      <c r="J303" s="328"/>
      <c r="K303" s="328"/>
      <c r="L303" s="328"/>
      <c r="M303" s="328"/>
      <c r="N303" s="328"/>
    </row>
    <row r="304" spans="1:14" ht="23.1" customHeight="1">
      <c r="A304" s="72"/>
      <c r="B304" s="334"/>
      <c r="C304" s="323"/>
      <c r="D304" s="323"/>
      <c r="E304" s="323"/>
      <c r="F304" s="323"/>
      <c r="G304" s="323"/>
      <c r="I304" s="334"/>
      <c r="J304" s="328"/>
      <c r="K304" s="328"/>
      <c r="L304" s="328"/>
      <c r="M304" s="328"/>
      <c r="N304" s="328"/>
    </row>
    <row r="305" spans="1:15" ht="23.1" customHeight="1">
      <c r="A305" s="72"/>
      <c r="B305" s="334" t="s">
        <v>113</v>
      </c>
      <c r="C305" s="323"/>
      <c r="D305" s="323"/>
      <c r="E305" s="323"/>
      <c r="F305" s="323"/>
      <c r="G305" s="323"/>
      <c r="I305" s="334" t="s">
        <v>113</v>
      </c>
      <c r="J305" s="328"/>
      <c r="K305" s="328"/>
      <c r="L305" s="328"/>
      <c r="M305" s="328"/>
      <c r="N305" s="328"/>
    </row>
    <row r="306" spans="1:15" ht="23.1" customHeight="1">
      <c r="A306" s="72"/>
      <c r="B306" s="334"/>
      <c r="C306" s="323"/>
      <c r="D306" s="323"/>
      <c r="E306" s="323"/>
      <c r="F306" s="323"/>
      <c r="G306" s="323"/>
      <c r="I306" s="334"/>
      <c r="J306" s="328"/>
      <c r="K306" s="328"/>
      <c r="L306" s="328"/>
      <c r="M306" s="328"/>
      <c r="N306" s="328"/>
    </row>
    <row r="307" spans="1:15" ht="23.1" customHeight="1">
      <c r="A307" s="72"/>
      <c r="B307" s="334"/>
      <c r="C307" s="323"/>
      <c r="D307" s="323"/>
      <c r="E307" s="323"/>
      <c r="F307" s="323"/>
      <c r="G307" s="323"/>
      <c r="I307" s="334"/>
      <c r="J307" s="328"/>
      <c r="K307" s="328"/>
      <c r="L307" s="328"/>
      <c r="M307" s="328"/>
      <c r="N307" s="328"/>
    </row>
    <row r="308" spans="1:15" ht="23.1" customHeight="1">
      <c r="A308" s="72"/>
      <c r="B308" s="334" t="s">
        <v>114</v>
      </c>
      <c r="C308" s="323"/>
      <c r="D308" s="323"/>
      <c r="E308" s="323"/>
      <c r="F308" s="323"/>
      <c r="G308" s="323"/>
      <c r="I308" s="334" t="s">
        <v>114</v>
      </c>
      <c r="J308" s="328"/>
      <c r="K308" s="328"/>
      <c r="L308" s="328"/>
      <c r="M308" s="328"/>
      <c r="N308" s="328"/>
    </row>
    <row r="309" spans="1:15" ht="23.1" customHeight="1">
      <c r="A309" s="72"/>
      <c r="B309" s="334"/>
      <c r="C309" s="323"/>
      <c r="D309" s="323"/>
      <c r="E309" s="323"/>
      <c r="F309" s="323"/>
      <c r="G309" s="323"/>
      <c r="I309" s="334"/>
      <c r="J309" s="328"/>
      <c r="K309" s="328"/>
      <c r="L309" s="328"/>
      <c r="M309" s="328"/>
      <c r="N309" s="328"/>
    </row>
    <row r="310" spans="1:15" ht="23.1" customHeight="1">
      <c r="A310" s="72"/>
      <c r="B310" s="334"/>
      <c r="C310" s="323"/>
      <c r="D310" s="323"/>
      <c r="E310" s="323"/>
      <c r="F310" s="323"/>
      <c r="G310" s="323"/>
      <c r="I310" s="334"/>
      <c r="J310" s="329"/>
      <c r="K310" s="329"/>
      <c r="L310" s="329"/>
      <c r="M310" s="329"/>
      <c r="N310" s="329"/>
    </row>
    <row r="311" spans="1:15" ht="23.1" customHeight="1">
      <c r="A311" s="72"/>
      <c r="B311" s="75"/>
      <c r="C311" s="78"/>
      <c r="D311" s="78"/>
      <c r="E311" s="78"/>
      <c r="F311" s="78"/>
      <c r="G311" s="91"/>
      <c r="I311" s="75"/>
      <c r="J311" s="78"/>
      <c r="K311" s="78"/>
      <c r="L311" s="78"/>
      <c r="M311" s="78"/>
      <c r="N311" s="78"/>
    </row>
    <row r="312" spans="1:15" ht="23.1" customHeight="1">
      <c r="A312" s="71">
        <v>11</v>
      </c>
      <c r="B312" s="75"/>
      <c r="C312" s="78"/>
      <c r="D312" s="78"/>
      <c r="E312" s="78"/>
      <c r="F312" s="78"/>
      <c r="G312" s="91"/>
      <c r="I312" s="75"/>
      <c r="J312" s="78"/>
      <c r="K312" s="78"/>
      <c r="L312" s="78"/>
      <c r="M312" s="78"/>
      <c r="N312" s="78"/>
    </row>
    <row r="313" spans="1:15" ht="23.1" customHeight="1">
      <c r="A313" s="72"/>
      <c r="B313" s="333" t="str">
        <f>B282</f>
        <v>KOMİTE 1- HÜCRE VE METABOLİZMAYA GİRİŞ</v>
      </c>
      <c r="C313" s="333"/>
      <c r="D313" s="333"/>
      <c r="E313" s="333"/>
      <c r="F313" s="333"/>
      <c r="G313" s="333"/>
      <c r="I313" s="333" t="str">
        <f>I282</f>
        <v>COMMITTEE 1- INTRODUCTION TO CELL and  METABOLISM</v>
      </c>
      <c r="J313" s="333"/>
      <c r="K313" s="333"/>
      <c r="L313" s="333"/>
      <c r="M313" s="333"/>
      <c r="N313" s="333"/>
    </row>
    <row r="314" spans="1:15" ht="23.1" customHeight="1">
      <c r="A314" s="72"/>
      <c r="B314" s="74"/>
      <c r="C314" s="75"/>
      <c r="D314" s="76">
        <f>D283+1</f>
        <v>9</v>
      </c>
      <c r="E314" s="77" t="str">
        <f>E283</f>
        <v>HAFTA</v>
      </c>
      <c r="F314" s="78"/>
      <c r="G314" s="79"/>
      <c r="I314" s="74"/>
      <c r="J314" s="75"/>
      <c r="K314" s="76">
        <f>K283+1</f>
        <v>9</v>
      </c>
      <c r="L314" s="77" t="str">
        <f>L283</f>
        <v>WEEK</v>
      </c>
      <c r="M314" s="78"/>
      <c r="N314" s="79"/>
    </row>
    <row r="315" spans="1:15" ht="23.1" customHeight="1">
      <c r="A315" s="72"/>
      <c r="B315" s="92"/>
      <c r="C315" s="93"/>
      <c r="D315" s="93" t="str">
        <f>D284:I284</f>
        <v>Komite sorumluları:</v>
      </c>
      <c r="E315" s="93" t="str">
        <f>E284:J284</f>
        <v>Dr Ender ŞİMŞEK</v>
      </c>
      <c r="F315" s="93" t="str">
        <f>F284:K284</f>
        <v>Dr. Mesut AKYOL</v>
      </c>
      <c r="G315" s="94"/>
      <c r="I315" s="92"/>
      <c r="J315" s="93"/>
      <c r="K315" s="93" t="str">
        <f>K284:P284</f>
        <v>Committee Chairman:</v>
      </c>
      <c r="L315" s="93" t="str">
        <f>L284:Q284</f>
        <v>Dr Ender ŞİMŞEK</v>
      </c>
      <c r="M315" s="93" t="str">
        <f>M284:R284</f>
        <v>Dr. Mesut AKYOL</v>
      </c>
      <c r="N315" s="94"/>
    </row>
    <row r="316" spans="1:15" s="95" customFormat="1" ht="23.1" customHeight="1">
      <c r="A316" s="72"/>
      <c r="B316" s="83"/>
      <c r="C316" s="84">
        <f>7+C285</f>
        <v>44522</v>
      </c>
      <c r="D316" s="84">
        <f>7+D285</f>
        <v>44523</v>
      </c>
      <c r="E316" s="84">
        <f>7+E285</f>
        <v>44524</v>
      </c>
      <c r="F316" s="84">
        <f>7+F285</f>
        <v>44525</v>
      </c>
      <c r="G316" s="84">
        <f>7+G285</f>
        <v>44526</v>
      </c>
      <c r="H316" s="65"/>
      <c r="I316" s="83"/>
      <c r="J316" s="84">
        <f>7+J285</f>
        <v>44522</v>
      </c>
      <c r="K316" s="84">
        <f>7+K285</f>
        <v>44523</v>
      </c>
      <c r="L316" s="84">
        <f>7+L285</f>
        <v>44524</v>
      </c>
      <c r="M316" s="84">
        <f>7+M285</f>
        <v>44525</v>
      </c>
      <c r="N316" s="84">
        <f>7+N285</f>
        <v>44526</v>
      </c>
      <c r="O316" s="66"/>
    </row>
    <row r="317" spans="1:15" ht="23.1" customHeight="1">
      <c r="A317" s="72"/>
      <c r="B317" s="334" t="s">
        <v>105</v>
      </c>
      <c r="C317" s="323" t="s">
        <v>121</v>
      </c>
      <c r="D317" s="330" t="s">
        <v>672</v>
      </c>
      <c r="E317" s="323" t="s">
        <v>121</v>
      </c>
      <c r="F317" s="323" t="s">
        <v>121</v>
      </c>
      <c r="G317" s="323" t="s">
        <v>121</v>
      </c>
      <c r="I317" s="334" t="s">
        <v>105</v>
      </c>
      <c r="J317" s="327" t="s">
        <v>843</v>
      </c>
      <c r="K317" s="330" t="s">
        <v>673</v>
      </c>
      <c r="L317" s="327" t="s">
        <v>843</v>
      </c>
      <c r="M317" s="327" t="s">
        <v>843</v>
      </c>
      <c r="N317" s="327" t="s">
        <v>843</v>
      </c>
    </row>
    <row r="318" spans="1:15" ht="23.1" customHeight="1">
      <c r="A318" s="72"/>
      <c r="B318" s="334"/>
      <c r="C318" s="323"/>
      <c r="D318" s="331"/>
      <c r="E318" s="323"/>
      <c r="F318" s="323"/>
      <c r="G318" s="323"/>
      <c r="I318" s="334"/>
      <c r="J318" s="328"/>
      <c r="K318" s="331"/>
      <c r="L318" s="328"/>
      <c r="M318" s="328"/>
      <c r="N318" s="328"/>
    </row>
    <row r="319" spans="1:15" ht="23.1" customHeight="1">
      <c r="A319" s="72"/>
      <c r="B319" s="334"/>
      <c r="C319" s="323"/>
      <c r="D319" s="331"/>
      <c r="E319" s="323"/>
      <c r="F319" s="323"/>
      <c r="G319" s="323"/>
      <c r="I319" s="334"/>
      <c r="J319" s="328"/>
      <c r="K319" s="331"/>
      <c r="L319" s="328"/>
      <c r="M319" s="328"/>
      <c r="N319" s="328"/>
    </row>
    <row r="320" spans="1:15" ht="23.1" customHeight="1">
      <c r="A320" s="72"/>
      <c r="B320" s="334" t="s">
        <v>106</v>
      </c>
      <c r="C320" s="323"/>
      <c r="D320" s="331"/>
      <c r="E320" s="323"/>
      <c r="F320" s="323"/>
      <c r="G320" s="323"/>
      <c r="I320" s="334" t="s">
        <v>106</v>
      </c>
      <c r="J320" s="328"/>
      <c r="K320" s="331"/>
      <c r="L320" s="328"/>
      <c r="M320" s="328"/>
      <c r="N320" s="328"/>
    </row>
    <row r="321" spans="1:14" ht="23.1" customHeight="1">
      <c r="A321" s="72"/>
      <c r="B321" s="334"/>
      <c r="C321" s="323"/>
      <c r="D321" s="331"/>
      <c r="E321" s="323"/>
      <c r="F321" s="323"/>
      <c r="G321" s="323"/>
      <c r="I321" s="334"/>
      <c r="J321" s="328"/>
      <c r="K321" s="331"/>
      <c r="L321" s="328"/>
      <c r="M321" s="328"/>
      <c r="N321" s="328"/>
    </row>
    <row r="322" spans="1:14" ht="23.1" customHeight="1">
      <c r="A322" s="72"/>
      <c r="B322" s="334"/>
      <c r="C322" s="323"/>
      <c r="D322" s="331"/>
      <c r="E322" s="323"/>
      <c r="F322" s="323"/>
      <c r="G322" s="323"/>
      <c r="I322" s="334"/>
      <c r="J322" s="328"/>
      <c r="K322" s="331"/>
      <c r="L322" s="328"/>
      <c r="M322" s="328"/>
      <c r="N322" s="328"/>
    </row>
    <row r="323" spans="1:14" ht="23.1" customHeight="1">
      <c r="A323" s="72"/>
      <c r="B323" s="334" t="s">
        <v>107</v>
      </c>
      <c r="C323" s="323"/>
      <c r="D323" s="331"/>
      <c r="E323" s="323"/>
      <c r="F323" s="323"/>
      <c r="G323" s="323"/>
      <c r="I323" s="334" t="s">
        <v>107</v>
      </c>
      <c r="J323" s="328"/>
      <c r="K323" s="331"/>
      <c r="L323" s="328"/>
      <c r="M323" s="328"/>
      <c r="N323" s="328"/>
    </row>
    <row r="324" spans="1:14" ht="23.1" customHeight="1">
      <c r="A324" s="72"/>
      <c r="B324" s="334"/>
      <c r="C324" s="323"/>
      <c r="D324" s="331"/>
      <c r="E324" s="323"/>
      <c r="F324" s="323"/>
      <c r="G324" s="323"/>
      <c r="I324" s="334"/>
      <c r="J324" s="328"/>
      <c r="K324" s="331"/>
      <c r="L324" s="328"/>
      <c r="M324" s="328"/>
      <c r="N324" s="328"/>
    </row>
    <row r="325" spans="1:14" ht="23.1" customHeight="1">
      <c r="A325" s="72"/>
      <c r="B325" s="334"/>
      <c r="C325" s="323"/>
      <c r="D325" s="331"/>
      <c r="E325" s="323"/>
      <c r="F325" s="323"/>
      <c r="G325" s="323"/>
      <c r="I325" s="334"/>
      <c r="J325" s="328"/>
      <c r="K325" s="331"/>
      <c r="L325" s="328"/>
      <c r="M325" s="328"/>
      <c r="N325" s="328"/>
    </row>
    <row r="326" spans="1:14" ht="23.1" customHeight="1">
      <c r="A326" s="72"/>
      <c r="B326" s="334" t="s">
        <v>108</v>
      </c>
      <c r="C326" s="323"/>
      <c r="D326" s="331"/>
      <c r="E326" s="323"/>
      <c r="F326" s="323"/>
      <c r="G326" s="323"/>
      <c r="I326" s="334" t="s">
        <v>108</v>
      </c>
      <c r="J326" s="328"/>
      <c r="K326" s="331"/>
      <c r="L326" s="328"/>
      <c r="M326" s="328"/>
      <c r="N326" s="328"/>
    </row>
    <row r="327" spans="1:14" ht="23.1" customHeight="1">
      <c r="A327" s="72"/>
      <c r="B327" s="334"/>
      <c r="C327" s="323"/>
      <c r="D327" s="331"/>
      <c r="E327" s="323"/>
      <c r="F327" s="323"/>
      <c r="G327" s="323"/>
      <c r="I327" s="334"/>
      <c r="J327" s="328"/>
      <c r="K327" s="331"/>
      <c r="L327" s="328"/>
      <c r="M327" s="328"/>
      <c r="N327" s="328"/>
    </row>
    <row r="328" spans="1:14" ht="23.1" customHeight="1">
      <c r="A328" s="72"/>
      <c r="B328" s="334"/>
      <c r="C328" s="323"/>
      <c r="D328" s="332"/>
      <c r="E328" s="323"/>
      <c r="F328" s="323"/>
      <c r="G328" s="323"/>
      <c r="I328" s="334"/>
      <c r="J328" s="329"/>
      <c r="K328" s="332"/>
      <c r="L328" s="329"/>
      <c r="M328" s="329"/>
      <c r="N328" s="329"/>
    </row>
    <row r="329" spans="1:14" s="66" customFormat="1" ht="23.1" customHeight="1">
      <c r="A329" s="72"/>
      <c r="B329" s="86" t="s">
        <v>109</v>
      </c>
      <c r="C329" s="89" t="s">
        <v>110</v>
      </c>
      <c r="D329" s="89" t="s">
        <v>110</v>
      </c>
      <c r="E329" s="89" t="s">
        <v>110</v>
      </c>
      <c r="F329" s="89" t="s">
        <v>110</v>
      </c>
      <c r="G329" s="89" t="s">
        <v>110</v>
      </c>
      <c r="H329" s="65"/>
      <c r="I329" s="86" t="s">
        <v>109</v>
      </c>
      <c r="J329" s="89" t="s">
        <v>110</v>
      </c>
      <c r="K329" s="89" t="s">
        <v>110</v>
      </c>
      <c r="L329" s="89" t="s">
        <v>110</v>
      </c>
      <c r="M329" s="89" t="s">
        <v>110</v>
      </c>
      <c r="N329" s="89" t="s">
        <v>110</v>
      </c>
    </row>
    <row r="330" spans="1:14" ht="23.1" customHeight="1">
      <c r="A330" s="72"/>
      <c r="B330" s="334" t="s">
        <v>111</v>
      </c>
      <c r="C330" s="323" t="s">
        <v>121</v>
      </c>
      <c r="D330" s="323" t="s">
        <v>121</v>
      </c>
      <c r="E330" s="323" t="s">
        <v>121</v>
      </c>
      <c r="F330" s="323" t="s">
        <v>121</v>
      </c>
      <c r="G330" s="323" t="s">
        <v>121</v>
      </c>
      <c r="I330" s="334" t="s">
        <v>111</v>
      </c>
      <c r="J330" s="327" t="s">
        <v>843</v>
      </c>
      <c r="K330" s="327" t="s">
        <v>843</v>
      </c>
      <c r="L330" s="327" t="s">
        <v>843</v>
      </c>
      <c r="M330" s="327" t="s">
        <v>843</v>
      </c>
      <c r="N330" s="327" t="s">
        <v>843</v>
      </c>
    </row>
    <row r="331" spans="1:14" ht="23.1" customHeight="1">
      <c r="A331" s="72"/>
      <c r="B331" s="334"/>
      <c r="C331" s="323"/>
      <c r="D331" s="323"/>
      <c r="E331" s="323"/>
      <c r="F331" s="323"/>
      <c r="G331" s="323"/>
      <c r="I331" s="334"/>
      <c r="J331" s="328"/>
      <c r="K331" s="328"/>
      <c r="L331" s="328"/>
      <c r="M331" s="328"/>
      <c r="N331" s="328"/>
    </row>
    <row r="332" spans="1:14" ht="23.1" customHeight="1">
      <c r="A332" s="72"/>
      <c r="B332" s="334"/>
      <c r="C332" s="323"/>
      <c r="D332" s="323"/>
      <c r="E332" s="323"/>
      <c r="F332" s="323"/>
      <c r="G332" s="323"/>
      <c r="I332" s="334"/>
      <c r="J332" s="328"/>
      <c r="K332" s="328"/>
      <c r="L332" s="328"/>
      <c r="M332" s="328"/>
      <c r="N332" s="328"/>
    </row>
    <row r="333" spans="1:14" ht="23.1" customHeight="1">
      <c r="A333" s="72"/>
      <c r="B333" s="334" t="s">
        <v>112</v>
      </c>
      <c r="C333" s="323"/>
      <c r="D333" s="323"/>
      <c r="E333" s="323"/>
      <c r="F333" s="323"/>
      <c r="G333" s="323"/>
      <c r="I333" s="334" t="s">
        <v>112</v>
      </c>
      <c r="J333" s="328"/>
      <c r="K333" s="328"/>
      <c r="L333" s="328"/>
      <c r="M333" s="328"/>
      <c r="N333" s="328"/>
    </row>
    <row r="334" spans="1:14" ht="23.1" customHeight="1">
      <c r="A334" s="72"/>
      <c r="B334" s="334"/>
      <c r="C334" s="323"/>
      <c r="D334" s="323"/>
      <c r="E334" s="323"/>
      <c r="F334" s="323"/>
      <c r="G334" s="323"/>
      <c r="I334" s="334"/>
      <c r="J334" s="328"/>
      <c r="K334" s="328"/>
      <c r="L334" s="328"/>
      <c r="M334" s="328"/>
      <c r="N334" s="328"/>
    </row>
    <row r="335" spans="1:14" ht="23.1" customHeight="1">
      <c r="A335" s="72"/>
      <c r="B335" s="334"/>
      <c r="C335" s="323"/>
      <c r="D335" s="323"/>
      <c r="E335" s="323"/>
      <c r="F335" s="323"/>
      <c r="G335" s="323"/>
      <c r="I335" s="334"/>
      <c r="J335" s="328"/>
      <c r="K335" s="328"/>
      <c r="L335" s="328"/>
      <c r="M335" s="328"/>
      <c r="N335" s="328"/>
    </row>
    <row r="336" spans="1:14" ht="23.1" customHeight="1">
      <c r="A336" s="72"/>
      <c r="B336" s="334" t="s">
        <v>113</v>
      </c>
      <c r="C336" s="323"/>
      <c r="D336" s="323"/>
      <c r="E336" s="323"/>
      <c r="F336" s="323"/>
      <c r="G336" s="323"/>
      <c r="I336" s="334" t="s">
        <v>113</v>
      </c>
      <c r="J336" s="328"/>
      <c r="K336" s="328"/>
      <c r="L336" s="328"/>
      <c r="M336" s="328"/>
      <c r="N336" s="328"/>
    </row>
    <row r="337" spans="1:15" ht="23.1" customHeight="1">
      <c r="A337" s="72"/>
      <c r="B337" s="334"/>
      <c r="C337" s="323"/>
      <c r="D337" s="323"/>
      <c r="E337" s="323"/>
      <c r="F337" s="323"/>
      <c r="G337" s="323"/>
      <c r="I337" s="334"/>
      <c r="J337" s="328"/>
      <c r="K337" s="328"/>
      <c r="L337" s="328"/>
      <c r="M337" s="328"/>
      <c r="N337" s="328"/>
    </row>
    <row r="338" spans="1:15" ht="23.1" customHeight="1">
      <c r="A338" s="72"/>
      <c r="B338" s="334"/>
      <c r="C338" s="323"/>
      <c r="D338" s="323"/>
      <c r="E338" s="323"/>
      <c r="F338" s="323"/>
      <c r="G338" s="323"/>
      <c r="I338" s="334"/>
      <c r="J338" s="328"/>
      <c r="K338" s="328"/>
      <c r="L338" s="328"/>
      <c r="M338" s="328"/>
      <c r="N338" s="328"/>
    </row>
    <row r="339" spans="1:15" ht="23.1" customHeight="1">
      <c r="A339" s="72"/>
      <c r="B339" s="334" t="s">
        <v>114</v>
      </c>
      <c r="C339" s="323"/>
      <c r="D339" s="323"/>
      <c r="E339" s="323"/>
      <c r="F339" s="323"/>
      <c r="G339" s="323"/>
      <c r="I339" s="334" t="s">
        <v>114</v>
      </c>
      <c r="J339" s="328"/>
      <c r="K339" s="328"/>
      <c r="L339" s="328"/>
      <c r="M339" s="328"/>
      <c r="N339" s="328"/>
    </row>
    <row r="340" spans="1:15" ht="23.1" customHeight="1">
      <c r="A340" s="72"/>
      <c r="B340" s="334"/>
      <c r="C340" s="323"/>
      <c r="D340" s="323"/>
      <c r="E340" s="323"/>
      <c r="F340" s="323"/>
      <c r="G340" s="323"/>
      <c r="I340" s="334"/>
      <c r="J340" s="328"/>
      <c r="K340" s="328"/>
      <c r="L340" s="328"/>
      <c r="M340" s="328"/>
      <c r="N340" s="328"/>
    </row>
    <row r="341" spans="1:15" ht="23.1" customHeight="1">
      <c r="A341" s="72"/>
      <c r="B341" s="334"/>
      <c r="C341" s="323"/>
      <c r="D341" s="323"/>
      <c r="E341" s="323"/>
      <c r="F341" s="323"/>
      <c r="G341" s="323"/>
      <c r="I341" s="334"/>
      <c r="J341" s="329"/>
      <c r="K341" s="329"/>
      <c r="L341" s="329"/>
      <c r="M341" s="329"/>
      <c r="N341" s="329"/>
    </row>
    <row r="342" spans="1:15" ht="23.1" customHeight="1">
      <c r="A342" s="72"/>
    </row>
    <row r="343" spans="1:15" ht="23.1" customHeight="1">
      <c r="A343" s="71">
        <v>12</v>
      </c>
    </row>
    <row r="344" spans="1:15" ht="23.1" customHeight="1">
      <c r="A344" s="72"/>
      <c r="B344" s="333" t="s">
        <v>333</v>
      </c>
      <c r="C344" s="333"/>
      <c r="D344" s="333"/>
      <c r="E344" s="333"/>
      <c r="F344" s="333"/>
      <c r="G344" s="333"/>
      <c r="I344" s="333" t="s">
        <v>334</v>
      </c>
      <c r="J344" s="333"/>
      <c r="K344" s="333"/>
      <c r="L344" s="333"/>
      <c r="M344" s="333"/>
      <c r="N344" s="333"/>
    </row>
    <row r="345" spans="1:15" ht="23.1" customHeight="1">
      <c r="A345" s="72"/>
      <c r="B345" s="74"/>
      <c r="C345" s="75"/>
      <c r="D345" s="76">
        <v>1</v>
      </c>
      <c r="E345" s="77" t="s">
        <v>116</v>
      </c>
      <c r="F345" s="78"/>
      <c r="G345" s="79"/>
      <c r="I345" s="74"/>
      <c r="J345" s="75"/>
      <c r="K345" s="76">
        <v>1</v>
      </c>
      <c r="L345" s="77" t="s">
        <v>117</v>
      </c>
      <c r="M345" s="78"/>
      <c r="N345" s="79"/>
    </row>
    <row r="346" spans="1:15" ht="23.1" customHeight="1">
      <c r="A346" s="72"/>
      <c r="B346" s="92"/>
      <c r="C346" s="81"/>
      <c r="D346" s="81" t="s">
        <v>118</v>
      </c>
      <c r="E346" s="81" t="s">
        <v>850</v>
      </c>
      <c r="F346" s="81" t="s">
        <v>835</v>
      </c>
      <c r="G346" s="82"/>
      <c r="I346" s="92"/>
      <c r="J346" s="229"/>
      <c r="K346" s="81" t="s">
        <v>120</v>
      </c>
      <c r="L346" s="81" t="s">
        <v>850</v>
      </c>
      <c r="M346" s="81" t="s">
        <v>835</v>
      </c>
      <c r="N346" s="230"/>
    </row>
    <row r="347" spans="1:15" s="95" customFormat="1" ht="23.1" customHeight="1">
      <c r="A347" s="72"/>
      <c r="B347" s="83"/>
      <c r="C347" s="84">
        <f>7+C316</f>
        <v>44529</v>
      </c>
      <c r="D347" s="84">
        <f>7+D316</f>
        <v>44530</v>
      </c>
      <c r="E347" s="84">
        <f>7+E316</f>
        <v>44531</v>
      </c>
      <c r="F347" s="84">
        <f>7+F316</f>
        <v>44532</v>
      </c>
      <c r="G347" s="84">
        <f>7+G316</f>
        <v>44533</v>
      </c>
      <c r="H347" s="65"/>
      <c r="I347" s="83"/>
      <c r="J347" s="84">
        <f>7+J316</f>
        <v>44529</v>
      </c>
      <c r="K347" s="84">
        <f>7+K316</f>
        <v>44530</v>
      </c>
      <c r="L347" s="84">
        <f>7+L316</f>
        <v>44531</v>
      </c>
      <c r="M347" s="84">
        <f>7+M316</f>
        <v>44532</v>
      </c>
      <c r="N347" s="84">
        <f>7+N316</f>
        <v>44533</v>
      </c>
      <c r="O347" s="66"/>
    </row>
    <row r="348" spans="1:15" ht="23.1" customHeight="1">
      <c r="A348" s="72"/>
      <c r="B348" s="334" t="s">
        <v>105</v>
      </c>
      <c r="C348" s="321" t="s">
        <v>121</v>
      </c>
      <c r="D348" s="321" t="s">
        <v>121</v>
      </c>
      <c r="E348" s="323" t="s">
        <v>121</v>
      </c>
      <c r="F348" s="73"/>
      <c r="G348" s="321" t="s">
        <v>121</v>
      </c>
      <c r="I348" s="334" t="s">
        <v>105</v>
      </c>
      <c r="J348" s="318" t="s">
        <v>843</v>
      </c>
      <c r="K348" s="321" t="s">
        <v>843</v>
      </c>
      <c r="L348" s="321" t="s">
        <v>843</v>
      </c>
      <c r="M348" s="321" t="s">
        <v>843</v>
      </c>
      <c r="N348" s="226" t="s">
        <v>224</v>
      </c>
    </row>
    <row r="349" spans="1:15" ht="23.1" customHeight="1">
      <c r="A349" s="72"/>
      <c r="B349" s="334"/>
      <c r="C349" s="321"/>
      <c r="D349" s="321"/>
      <c r="E349" s="323"/>
      <c r="F349" s="87" t="s">
        <v>122</v>
      </c>
      <c r="G349" s="321"/>
      <c r="I349" s="334"/>
      <c r="J349" s="319"/>
      <c r="K349" s="321"/>
      <c r="L349" s="321"/>
      <c r="M349" s="321"/>
      <c r="N349" s="227" t="s">
        <v>335</v>
      </c>
    </row>
    <row r="350" spans="1:15" ht="23.1" customHeight="1">
      <c r="A350" s="72"/>
      <c r="B350" s="334"/>
      <c r="C350" s="321"/>
      <c r="D350" s="321"/>
      <c r="E350" s="323"/>
      <c r="F350" s="88"/>
      <c r="G350" s="321"/>
      <c r="I350" s="334"/>
      <c r="J350" s="319"/>
      <c r="K350" s="321"/>
      <c r="L350" s="321"/>
      <c r="M350" s="321"/>
      <c r="N350" s="228" t="s">
        <v>230</v>
      </c>
    </row>
    <row r="351" spans="1:15" ht="23.1" customHeight="1">
      <c r="A351" s="72"/>
      <c r="B351" s="334" t="s">
        <v>106</v>
      </c>
      <c r="C351" s="321"/>
      <c r="D351" s="231" t="s">
        <v>55</v>
      </c>
      <c r="E351" s="323"/>
      <c r="F351" s="73"/>
      <c r="G351" s="211" t="s">
        <v>26</v>
      </c>
      <c r="I351" s="334" t="s">
        <v>106</v>
      </c>
      <c r="J351" s="319"/>
      <c r="K351" s="232" t="s">
        <v>336</v>
      </c>
      <c r="L351" s="90"/>
      <c r="M351" s="90"/>
      <c r="N351" s="226" t="s">
        <v>233</v>
      </c>
    </row>
    <row r="352" spans="1:15" ht="23.1" customHeight="1">
      <c r="A352" s="72"/>
      <c r="B352" s="334"/>
      <c r="C352" s="321"/>
      <c r="D352" s="233" t="s">
        <v>337</v>
      </c>
      <c r="E352" s="323"/>
      <c r="F352" s="87" t="s">
        <v>122</v>
      </c>
      <c r="G352" s="161" t="s">
        <v>338</v>
      </c>
      <c r="I352" s="334"/>
      <c r="J352" s="319"/>
      <c r="K352" s="234" t="s">
        <v>339</v>
      </c>
      <c r="L352" s="87" t="s">
        <v>123</v>
      </c>
      <c r="M352" s="87" t="s">
        <v>123</v>
      </c>
      <c r="N352" s="227" t="s">
        <v>335</v>
      </c>
    </row>
    <row r="353" spans="1:14" ht="23.1" customHeight="1">
      <c r="A353" s="72"/>
      <c r="B353" s="334"/>
      <c r="C353" s="321"/>
      <c r="D353" s="235" t="s">
        <v>340</v>
      </c>
      <c r="E353" s="323"/>
      <c r="F353" s="88"/>
      <c r="G353" s="164" t="s">
        <v>341</v>
      </c>
      <c r="I353" s="334"/>
      <c r="J353" s="320"/>
      <c r="K353" s="236" t="s">
        <v>342</v>
      </c>
      <c r="L353" s="87"/>
      <c r="M353" s="87"/>
      <c r="N353" s="228" t="s">
        <v>230</v>
      </c>
    </row>
    <row r="354" spans="1:14" ht="23.1" customHeight="1">
      <c r="A354" s="72"/>
      <c r="B354" s="333" t="s">
        <v>107</v>
      </c>
      <c r="C354" s="149" t="s">
        <v>28</v>
      </c>
      <c r="D354" s="157" t="s">
        <v>271</v>
      </c>
      <c r="E354" s="323"/>
      <c r="F354" s="237" t="s">
        <v>343</v>
      </c>
      <c r="G354" s="211" t="s">
        <v>26</v>
      </c>
      <c r="I354" s="333" t="s">
        <v>107</v>
      </c>
      <c r="J354" s="238" t="s">
        <v>167</v>
      </c>
      <c r="K354" s="154" t="s">
        <v>196</v>
      </c>
      <c r="L354" s="90"/>
      <c r="M354" s="90"/>
      <c r="N354" s="227" t="s">
        <v>332</v>
      </c>
    </row>
    <row r="355" spans="1:14" ht="23.1" customHeight="1">
      <c r="A355" s="72"/>
      <c r="B355" s="333"/>
      <c r="C355" s="151" t="s">
        <v>344</v>
      </c>
      <c r="D355" s="161" t="s">
        <v>345</v>
      </c>
      <c r="E355" s="323"/>
      <c r="F355" s="237" t="s">
        <v>346</v>
      </c>
      <c r="G355" s="161" t="s">
        <v>338</v>
      </c>
      <c r="I355" s="333"/>
      <c r="J355" s="161" t="s">
        <v>347</v>
      </c>
      <c r="K355" s="151" t="s">
        <v>348</v>
      </c>
      <c r="L355" s="87" t="s">
        <v>123</v>
      </c>
      <c r="M355" s="87" t="s">
        <v>123</v>
      </c>
      <c r="N355" s="227" t="s">
        <v>335</v>
      </c>
    </row>
    <row r="356" spans="1:14" ht="23.1" customHeight="1">
      <c r="A356" s="72"/>
      <c r="B356" s="333"/>
      <c r="C356" s="152" t="s">
        <v>349</v>
      </c>
      <c r="D356" s="164" t="s">
        <v>350</v>
      </c>
      <c r="E356" s="323"/>
      <c r="F356" s="237" t="s">
        <v>351</v>
      </c>
      <c r="G356" s="164" t="s">
        <v>341</v>
      </c>
      <c r="I356" s="333"/>
      <c r="J356" s="239" t="s">
        <v>341</v>
      </c>
      <c r="K356" s="152" t="s">
        <v>352</v>
      </c>
      <c r="L356" s="87"/>
      <c r="M356" s="87"/>
      <c r="N356" s="228" t="s">
        <v>230</v>
      </c>
    </row>
    <row r="357" spans="1:14" ht="23.1" customHeight="1">
      <c r="A357" s="72"/>
      <c r="B357" s="334" t="s">
        <v>108</v>
      </c>
      <c r="C357" s="149" t="s">
        <v>28</v>
      </c>
      <c r="D357" s="157" t="s">
        <v>271</v>
      </c>
      <c r="E357" s="323"/>
      <c r="F357" s="211" t="s">
        <v>26</v>
      </c>
      <c r="G357" s="211" t="s">
        <v>26</v>
      </c>
      <c r="I357" s="334" t="s">
        <v>108</v>
      </c>
      <c r="J357" s="238" t="s">
        <v>167</v>
      </c>
      <c r="K357" s="154" t="s">
        <v>196</v>
      </c>
      <c r="L357" s="90"/>
      <c r="M357" s="90"/>
      <c r="N357" s="226" t="s">
        <v>245</v>
      </c>
    </row>
    <row r="358" spans="1:14" ht="23.1" customHeight="1">
      <c r="A358" s="72"/>
      <c r="B358" s="334"/>
      <c r="C358" s="151" t="s">
        <v>344</v>
      </c>
      <c r="D358" s="161" t="s">
        <v>345</v>
      </c>
      <c r="E358" s="323"/>
      <c r="F358" s="161" t="s">
        <v>353</v>
      </c>
      <c r="G358" s="161" t="s">
        <v>338</v>
      </c>
      <c r="I358" s="334"/>
      <c r="J358" s="161" t="s">
        <v>347</v>
      </c>
      <c r="K358" s="151" t="s">
        <v>348</v>
      </c>
      <c r="L358" s="87" t="s">
        <v>123</v>
      </c>
      <c r="M358" s="87" t="s">
        <v>123</v>
      </c>
      <c r="N358" s="227" t="s">
        <v>335</v>
      </c>
    </row>
    <row r="359" spans="1:14" ht="23.1" customHeight="1">
      <c r="A359" s="72"/>
      <c r="B359" s="334"/>
      <c r="C359" s="152" t="s">
        <v>354</v>
      </c>
      <c r="D359" s="164" t="s">
        <v>355</v>
      </c>
      <c r="E359" s="323"/>
      <c r="F359" s="164" t="s">
        <v>356</v>
      </c>
      <c r="G359" s="164" t="s">
        <v>341</v>
      </c>
      <c r="I359" s="334"/>
      <c r="J359" s="239" t="s">
        <v>341</v>
      </c>
      <c r="K359" s="152" t="s">
        <v>352</v>
      </c>
      <c r="L359" s="87"/>
      <c r="M359" s="87"/>
      <c r="N359" s="228" t="s">
        <v>230</v>
      </c>
    </row>
    <row r="360" spans="1:14" s="66" customFormat="1" ht="23.1" customHeight="1">
      <c r="A360" s="72"/>
      <c r="B360" s="86" t="s">
        <v>109</v>
      </c>
      <c r="C360" s="89" t="s">
        <v>110</v>
      </c>
      <c r="D360" s="89" t="s">
        <v>110</v>
      </c>
      <c r="E360" s="89" t="s">
        <v>110</v>
      </c>
      <c r="F360" s="89" t="s">
        <v>110</v>
      </c>
      <c r="G360" s="89" t="s">
        <v>110</v>
      </c>
      <c r="H360" s="65"/>
      <c r="I360" s="86" t="s">
        <v>109</v>
      </c>
      <c r="J360" s="89" t="s">
        <v>110</v>
      </c>
      <c r="K360" s="89" t="s">
        <v>110</v>
      </c>
      <c r="L360" s="89" t="s">
        <v>110</v>
      </c>
      <c r="M360" s="89" t="s">
        <v>110</v>
      </c>
      <c r="N360" s="89" t="s">
        <v>110</v>
      </c>
    </row>
    <row r="361" spans="1:14" ht="23.1" customHeight="1">
      <c r="A361" s="72"/>
      <c r="B361" s="333" t="s">
        <v>111</v>
      </c>
      <c r="C361" s="211" t="s">
        <v>26</v>
      </c>
      <c r="D361" s="149" t="s">
        <v>28</v>
      </c>
      <c r="E361" s="184" t="s">
        <v>90</v>
      </c>
      <c r="F361" s="323" t="s">
        <v>121</v>
      </c>
      <c r="G361" s="227" t="s">
        <v>199</v>
      </c>
      <c r="I361" s="333" t="s">
        <v>111</v>
      </c>
      <c r="J361" s="154" t="s">
        <v>196</v>
      </c>
      <c r="K361" s="238" t="s">
        <v>167</v>
      </c>
      <c r="L361" s="339"/>
      <c r="M361" s="321" t="s">
        <v>843</v>
      </c>
      <c r="N361" s="211" t="s">
        <v>93</v>
      </c>
    </row>
    <row r="362" spans="1:14" ht="23.1" customHeight="1">
      <c r="A362" s="72"/>
      <c r="B362" s="333"/>
      <c r="C362" s="161" t="s">
        <v>357</v>
      </c>
      <c r="D362" s="151" t="s">
        <v>358</v>
      </c>
      <c r="E362" s="186"/>
      <c r="F362" s="323"/>
      <c r="G362" s="227" t="s">
        <v>359</v>
      </c>
      <c r="I362" s="333"/>
      <c r="J362" s="151" t="s">
        <v>360</v>
      </c>
      <c r="K362" s="240" t="s">
        <v>361</v>
      </c>
      <c r="L362" s="339"/>
      <c r="M362" s="321"/>
      <c r="N362" s="161" t="s">
        <v>362</v>
      </c>
    </row>
    <row r="363" spans="1:14" ht="23.1" customHeight="1">
      <c r="A363" s="72"/>
      <c r="B363" s="333"/>
      <c r="C363" s="164" t="s">
        <v>363</v>
      </c>
      <c r="D363" s="152" t="s">
        <v>349</v>
      </c>
      <c r="E363" s="188" t="s">
        <v>130</v>
      </c>
      <c r="F363" s="323"/>
      <c r="G363" s="228" t="s">
        <v>204</v>
      </c>
      <c r="I363" s="333"/>
      <c r="J363" s="152" t="s">
        <v>352</v>
      </c>
      <c r="K363" s="239" t="s">
        <v>364</v>
      </c>
      <c r="L363" s="339"/>
      <c r="M363" s="321"/>
      <c r="N363" s="164" t="s">
        <v>341</v>
      </c>
    </row>
    <row r="364" spans="1:14" ht="23.1" customHeight="1">
      <c r="A364" s="72"/>
      <c r="B364" s="334" t="s">
        <v>112</v>
      </c>
      <c r="C364" s="211" t="s">
        <v>26</v>
      </c>
      <c r="D364" s="149" t="s">
        <v>28</v>
      </c>
      <c r="E364" s="184" t="s">
        <v>90</v>
      </c>
      <c r="F364" s="323"/>
      <c r="G364" s="226" t="s">
        <v>206</v>
      </c>
      <c r="I364" s="334" t="s">
        <v>112</v>
      </c>
      <c r="J364" s="154" t="s">
        <v>196</v>
      </c>
      <c r="K364" s="238" t="s">
        <v>167</v>
      </c>
      <c r="L364" s="339"/>
      <c r="M364" s="238" t="s">
        <v>167</v>
      </c>
      <c r="N364" s="211" t="s">
        <v>93</v>
      </c>
    </row>
    <row r="365" spans="1:14" ht="23.1" customHeight="1">
      <c r="A365" s="72"/>
      <c r="B365" s="334"/>
      <c r="C365" s="161" t="s">
        <v>357</v>
      </c>
      <c r="D365" s="151" t="s">
        <v>349</v>
      </c>
      <c r="E365" s="186"/>
      <c r="F365" s="323"/>
      <c r="G365" s="227" t="s">
        <v>359</v>
      </c>
      <c r="I365" s="334"/>
      <c r="J365" s="151" t="s">
        <v>360</v>
      </c>
      <c r="K365" s="240" t="s">
        <v>361</v>
      </c>
      <c r="L365" s="339"/>
      <c r="M365" s="161" t="s">
        <v>365</v>
      </c>
      <c r="N365" s="161" t="s">
        <v>362</v>
      </c>
    </row>
    <row r="366" spans="1:14" ht="23.1" customHeight="1">
      <c r="A366" s="72"/>
      <c r="B366" s="334"/>
      <c r="C366" s="164" t="s">
        <v>363</v>
      </c>
      <c r="D366" s="152" t="s">
        <v>358</v>
      </c>
      <c r="E366" s="188" t="s">
        <v>130</v>
      </c>
      <c r="F366" s="323"/>
      <c r="G366" s="228" t="s">
        <v>204</v>
      </c>
      <c r="I366" s="334"/>
      <c r="J366" s="152" t="s">
        <v>352</v>
      </c>
      <c r="K366" s="239" t="s">
        <v>366</v>
      </c>
      <c r="L366" s="339"/>
      <c r="M366" s="239" t="s">
        <v>341</v>
      </c>
      <c r="N366" s="164" t="s">
        <v>341</v>
      </c>
    </row>
    <row r="367" spans="1:14" ht="23.1" customHeight="1">
      <c r="A367" s="72"/>
      <c r="B367" s="334" t="s">
        <v>113</v>
      </c>
      <c r="C367" s="321" t="s">
        <v>121</v>
      </c>
      <c r="D367" s="321" t="s">
        <v>121</v>
      </c>
      <c r="E367" s="184" t="s">
        <v>90</v>
      </c>
      <c r="F367" s="323"/>
      <c r="G367" s="226" t="s">
        <v>211</v>
      </c>
      <c r="I367" s="334" t="s">
        <v>113</v>
      </c>
      <c r="J367" s="318" t="s">
        <v>843</v>
      </c>
      <c r="K367" s="318" t="s">
        <v>843</v>
      </c>
      <c r="L367" s="339"/>
      <c r="M367" s="241" t="s">
        <v>367</v>
      </c>
      <c r="N367" s="211" t="s">
        <v>93</v>
      </c>
    </row>
    <row r="368" spans="1:14" ht="23.1" customHeight="1">
      <c r="A368" s="72"/>
      <c r="B368" s="334"/>
      <c r="C368" s="321"/>
      <c r="D368" s="321"/>
      <c r="E368" s="186"/>
      <c r="F368" s="323"/>
      <c r="G368" s="227" t="s">
        <v>359</v>
      </c>
      <c r="I368" s="334"/>
      <c r="J368" s="319"/>
      <c r="K368" s="319"/>
      <c r="L368" s="339"/>
      <c r="M368" s="237" t="s">
        <v>368</v>
      </c>
      <c r="N368" s="161" t="s">
        <v>362</v>
      </c>
    </row>
    <row r="369" spans="1:15" ht="23.1" customHeight="1">
      <c r="A369" s="72"/>
      <c r="B369" s="334"/>
      <c r="C369" s="321"/>
      <c r="D369" s="321"/>
      <c r="E369" s="188" t="s">
        <v>130</v>
      </c>
      <c r="F369" s="323"/>
      <c r="G369" s="228" t="s">
        <v>204</v>
      </c>
      <c r="I369" s="334"/>
      <c r="J369" s="319"/>
      <c r="K369" s="319"/>
      <c r="L369" s="339"/>
      <c r="M369" s="237" t="s">
        <v>369</v>
      </c>
      <c r="N369" s="164" t="s">
        <v>341</v>
      </c>
    </row>
    <row r="370" spans="1:15" ht="23.1" customHeight="1">
      <c r="A370" s="72"/>
      <c r="B370" s="334" t="s">
        <v>114</v>
      </c>
      <c r="C370" s="321"/>
      <c r="D370" s="321"/>
      <c r="E370" s="184" t="s">
        <v>90</v>
      </c>
      <c r="F370" s="323"/>
      <c r="G370" s="226" t="s">
        <v>218</v>
      </c>
      <c r="I370" s="334" t="s">
        <v>114</v>
      </c>
      <c r="J370" s="319"/>
      <c r="K370" s="319"/>
      <c r="L370" s="339"/>
      <c r="M370" s="321" t="s">
        <v>843</v>
      </c>
      <c r="N370" s="321" t="s">
        <v>843</v>
      </c>
    </row>
    <row r="371" spans="1:15" ht="23.1" customHeight="1">
      <c r="A371" s="72"/>
      <c r="B371" s="334"/>
      <c r="C371" s="321"/>
      <c r="D371" s="321"/>
      <c r="E371" s="186"/>
      <c r="F371" s="323"/>
      <c r="G371" s="227" t="s">
        <v>359</v>
      </c>
      <c r="I371" s="334"/>
      <c r="J371" s="319"/>
      <c r="K371" s="319"/>
      <c r="L371" s="339"/>
      <c r="M371" s="321"/>
      <c r="N371" s="321"/>
    </row>
    <row r="372" spans="1:15" ht="23.1" customHeight="1">
      <c r="A372" s="72"/>
      <c r="B372" s="334"/>
      <c r="C372" s="321"/>
      <c r="D372" s="321"/>
      <c r="E372" s="188" t="s">
        <v>130</v>
      </c>
      <c r="F372" s="323"/>
      <c r="G372" s="228" t="s">
        <v>204</v>
      </c>
      <c r="I372" s="334"/>
      <c r="J372" s="320"/>
      <c r="K372" s="320"/>
      <c r="L372" s="339"/>
      <c r="M372" s="321"/>
      <c r="N372" s="321"/>
    </row>
    <row r="373" spans="1:15" ht="23.1" customHeight="1">
      <c r="A373" s="72"/>
    </row>
    <row r="374" spans="1:15" ht="23.1" customHeight="1">
      <c r="A374" s="71">
        <v>13</v>
      </c>
    </row>
    <row r="375" spans="1:15" ht="23.1" customHeight="1">
      <c r="A375" s="72"/>
      <c r="B375" s="333" t="str">
        <f>B344</f>
        <v>KOMİTE 2- ENERJİ METABOLİZMASI ve KALITIM</v>
      </c>
      <c r="C375" s="333"/>
      <c r="D375" s="333"/>
      <c r="E375" s="333"/>
      <c r="F375" s="333"/>
      <c r="G375" s="333"/>
      <c r="I375" s="333" t="str">
        <f>I344</f>
        <v>COMMITTEE 2- ENERGY METABOLISM and INHERITANCE</v>
      </c>
      <c r="J375" s="333"/>
      <c r="K375" s="333"/>
      <c r="L375" s="333"/>
      <c r="M375" s="333"/>
      <c r="N375" s="333"/>
    </row>
    <row r="376" spans="1:15" ht="23.1" customHeight="1">
      <c r="A376" s="72"/>
      <c r="B376" s="74"/>
      <c r="C376" s="75"/>
      <c r="D376" s="76">
        <f>D345+1</f>
        <v>2</v>
      </c>
      <c r="E376" s="77" t="str">
        <f>E345</f>
        <v>HAFTA</v>
      </c>
      <c r="F376" s="78"/>
      <c r="G376" s="79"/>
      <c r="I376" s="74"/>
      <c r="J376" s="75"/>
      <c r="K376" s="76">
        <f>K345+1</f>
        <v>2</v>
      </c>
      <c r="L376" s="77" t="str">
        <f>L345</f>
        <v>WEEK</v>
      </c>
      <c r="M376" s="78"/>
      <c r="N376" s="79"/>
    </row>
    <row r="377" spans="1:15" ht="23.1" customHeight="1">
      <c r="A377" s="72"/>
      <c r="B377" s="92"/>
      <c r="C377" s="93"/>
      <c r="D377" s="93" t="str">
        <f>D346:I346</f>
        <v>Komite sorumluları:</v>
      </c>
      <c r="E377" s="93" t="str">
        <f>E346:J346</f>
        <v>Dr. Emin Emre Kurt</v>
      </c>
      <c r="F377" s="93" t="str">
        <f>F346:K346</f>
        <v>Dr. Selcen YÜKSEL</v>
      </c>
      <c r="G377" s="94"/>
      <c r="I377" s="92"/>
      <c r="J377" s="93"/>
      <c r="K377" s="93" t="str">
        <f>K346:P346</f>
        <v>Committee Chairman:</v>
      </c>
      <c r="L377" s="93" t="str">
        <f>L346:Q346</f>
        <v>Dr. Emin Emre Kurt</v>
      </c>
      <c r="M377" s="93" t="str">
        <f>M346:R346</f>
        <v>Dr. Selcen YÜKSEL</v>
      </c>
      <c r="N377" s="94"/>
    </row>
    <row r="378" spans="1:15" s="95" customFormat="1" ht="23.1" customHeight="1">
      <c r="A378" s="72"/>
      <c r="B378" s="83"/>
      <c r="C378" s="84">
        <f>7+C347</f>
        <v>44536</v>
      </c>
      <c r="D378" s="84">
        <f>7+D347</f>
        <v>44537</v>
      </c>
      <c r="E378" s="84">
        <f>7+E347</f>
        <v>44538</v>
      </c>
      <c r="F378" s="84">
        <f>7+F347</f>
        <v>44539</v>
      </c>
      <c r="G378" s="84">
        <f>7+G347</f>
        <v>44540</v>
      </c>
      <c r="H378" s="65"/>
      <c r="I378" s="83"/>
      <c r="J378" s="84">
        <f>7+J347</f>
        <v>44536</v>
      </c>
      <c r="K378" s="84">
        <f>7+K347</f>
        <v>44537</v>
      </c>
      <c r="L378" s="84">
        <f>7+L347</f>
        <v>44538</v>
      </c>
      <c r="M378" s="84">
        <f>7+M347</f>
        <v>44539</v>
      </c>
      <c r="N378" s="84">
        <f>7+N347</f>
        <v>44540</v>
      </c>
      <c r="O378" s="66"/>
    </row>
    <row r="379" spans="1:15" ht="23.1" customHeight="1">
      <c r="A379" s="72"/>
      <c r="B379" s="334" t="s">
        <v>105</v>
      </c>
      <c r="C379" s="321" t="s">
        <v>121</v>
      </c>
      <c r="D379" s="321" t="s">
        <v>121</v>
      </c>
      <c r="E379" s="143"/>
      <c r="F379" s="323" t="s">
        <v>121</v>
      </c>
      <c r="G379" s="321" t="s">
        <v>121</v>
      </c>
      <c r="I379" s="334" t="s">
        <v>105</v>
      </c>
      <c r="J379" s="242" t="s">
        <v>98</v>
      </c>
      <c r="K379" s="321" t="s">
        <v>843</v>
      </c>
      <c r="L379" s="321" t="s">
        <v>843</v>
      </c>
      <c r="M379" s="327" t="s">
        <v>843</v>
      </c>
      <c r="N379" s="226" t="s">
        <v>370</v>
      </c>
    </row>
    <row r="380" spans="1:15" ht="23.1" customHeight="1">
      <c r="A380" s="72"/>
      <c r="B380" s="334"/>
      <c r="C380" s="321"/>
      <c r="D380" s="321"/>
      <c r="E380" s="78" t="s">
        <v>122</v>
      </c>
      <c r="F380" s="323"/>
      <c r="G380" s="321"/>
      <c r="I380" s="334"/>
      <c r="J380" s="242" t="s">
        <v>371</v>
      </c>
      <c r="K380" s="321"/>
      <c r="L380" s="321"/>
      <c r="M380" s="328"/>
      <c r="N380" s="227" t="s">
        <v>372</v>
      </c>
    </row>
    <row r="381" spans="1:15" ht="23.1" customHeight="1">
      <c r="A381" s="72"/>
      <c r="B381" s="334"/>
      <c r="C381" s="321"/>
      <c r="D381" s="321"/>
      <c r="E381" s="144"/>
      <c r="F381" s="323"/>
      <c r="G381" s="321"/>
      <c r="I381" s="334"/>
      <c r="J381" s="243" t="s">
        <v>373</v>
      </c>
      <c r="K381" s="321"/>
      <c r="L381" s="321"/>
      <c r="M381" s="328"/>
      <c r="N381" s="228" t="s">
        <v>230</v>
      </c>
    </row>
    <row r="382" spans="1:15" ht="23.1" customHeight="1">
      <c r="A382" s="72"/>
      <c r="B382" s="334" t="s">
        <v>106</v>
      </c>
      <c r="C382" s="321"/>
      <c r="D382" s="244" t="s">
        <v>55</v>
      </c>
      <c r="E382" s="143"/>
      <c r="F382" s="323"/>
      <c r="G382" s="321"/>
      <c r="I382" s="334" t="s">
        <v>106</v>
      </c>
      <c r="J382" s="245" t="s">
        <v>98</v>
      </c>
      <c r="K382" s="241" t="s">
        <v>367</v>
      </c>
      <c r="L382" s="237" t="s">
        <v>99</v>
      </c>
      <c r="M382" s="328"/>
      <c r="N382" s="226" t="s">
        <v>374</v>
      </c>
    </row>
    <row r="383" spans="1:15" ht="23.1" customHeight="1">
      <c r="A383" s="72"/>
      <c r="B383" s="334"/>
      <c r="C383" s="321"/>
      <c r="D383" s="246" t="s">
        <v>375</v>
      </c>
      <c r="E383" s="78" t="s">
        <v>122</v>
      </c>
      <c r="F383" s="323"/>
      <c r="G383" s="321"/>
      <c r="I383" s="334"/>
      <c r="J383" s="242" t="s">
        <v>371</v>
      </c>
      <c r="K383" s="237" t="s">
        <v>376</v>
      </c>
      <c r="L383" s="247" t="s">
        <v>377</v>
      </c>
      <c r="M383" s="328"/>
      <c r="N383" s="227" t="s">
        <v>372</v>
      </c>
    </row>
    <row r="384" spans="1:15" ht="23.1" customHeight="1">
      <c r="A384" s="72"/>
      <c r="B384" s="334"/>
      <c r="C384" s="321"/>
      <c r="D384" s="248" t="s">
        <v>378</v>
      </c>
      <c r="E384" s="78"/>
      <c r="F384" s="323"/>
      <c r="G384" s="321"/>
      <c r="I384" s="334"/>
      <c r="J384" s="243" t="s">
        <v>373</v>
      </c>
      <c r="K384" s="249" t="s">
        <v>379</v>
      </c>
      <c r="L384" s="249" t="s">
        <v>379</v>
      </c>
      <c r="M384" s="328"/>
      <c r="N384" s="228" t="s">
        <v>230</v>
      </c>
    </row>
    <row r="385" spans="1:14" ht="23.1" customHeight="1">
      <c r="A385" s="72"/>
      <c r="B385" s="333" t="s">
        <v>107</v>
      </c>
      <c r="C385" s="149" t="s">
        <v>28</v>
      </c>
      <c r="D385" s="244" t="s">
        <v>55</v>
      </c>
      <c r="E385" s="321" t="s">
        <v>121</v>
      </c>
      <c r="F385" s="323"/>
      <c r="G385" s="211" t="s">
        <v>26</v>
      </c>
      <c r="I385" s="333" t="s">
        <v>107</v>
      </c>
      <c r="J385" s="211" t="s">
        <v>93</v>
      </c>
      <c r="K385" s="157" t="s">
        <v>167</v>
      </c>
      <c r="L385" s="211" t="s">
        <v>93</v>
      </c>
      <c r="M385" s="328"/>
      <c r="N385" s="227" t="s">
        <v>380</v>
      </c>
    </row>
    <row r="386" spans="1:14" ht="23.1" customHeight="1">
      <c r="A386" s="72"/>
      <c r="B386" s="333"/>
      <c r="C386" s="151" t="s">
        <v>381</v>
      </c>
      <c r="D386" s="246" t="s">
        <v>375</v>
      </c>
      <c r="E386" s="321"/>
      <c r="F386" s="323"/>
      <c r="G386" s="161" t="s">
        <v>382</v>
      </c>
      <c r="I386" s="333"/>
      <c r="J386" s="161" t="s">
        <v>383</v>
      </c>
      <c r="K386" s="161" t="s">
        <v>384</v>
      </c>
      <c r="L386" s="161" t="s">
        <v>385</v>
      </c>
      <c r="M386" s="328"/>
      <c r="N386" s="227" t="s">
        <v>372</v>
      </c>
    </row>
    <row r="387" spans="1:14" ht="23.1" customHeight="1">
      <c r="A387" s="72"/>
      <c r="B387" s="333"/>
      <c r="C387" s="152" t="s">
        <v>352</v>
      </c>
      <c r="D387" s="248" t="s">
        <v>378</v>
      </c>
      <c r="E387" s="321"/>
      <c r="F387" s="323"/>
      <c r="G387" s="164" t="s">
        <v>386</v>
      </c>
      <c r="I387" s="333"/>
      <c r="J387" s="164" t="s">
        <v>244</v>
      </c>
      <c r="K387" s="164" t="s">
        <v>162</v>
      </c>
      <c r="L387" s="163" t="s">
        <v>386</v>
      </c>
      <c r="M387" s="328"/>
      <c r="N387" s="228" t="s">
        <v>230</v>
      </c>
    </row>
    <row r="388" spans="1:14" ht="23.1" customHeight="1">
      <c r="A388" s="72"/>
      <c r="B388" s="334" t="s">
        <v>108</v>
      </c>
      <c r="C388" s="149" t="s">
        <v>28</v>
      </c>
      <c r="D388" s="244" t="s">
        <v>55</v>
      </c>
      <c r="E388" s="321"/>
      <c r="F388" s="323"/>
      <c r="G388" s="211" t="s">
        <v>26</v>
      </c>
      <c r="I388" s="334" t="s">
        <v>108</v>
      </c>
      <c r="J388" s="211" t="s">
        <v>93</v>
      </c>
      <c r="K388" s="157" t="s">
        <v>167</v>
      </c>
      <c r="L388" s="211" t="s">
        <v>93</v>
      </c>
      <c r="M388" s="328"/>
      <c r="N388" s="226" t="s">
        <v>387</v>
      </c>
    </row>
    <row r="389" spans="1:14" ht="23.1" customHeight="1">
      <c r="A389" s="72"/>
      <c r="B389" s="334"/>
      <c r="C389" s="151" t="s">
        <v>381</v>
      </c>
      <c r="D389" s="246" t="s">
        <v>375</v>
      </c>
      <c r="E389" s="321"/>
      <c r="F389" s="323"/>
      <c r="G389" s="161" t="s">
        <v>382</v>
      </c>
      <c r="I389" s="334"/>
      <c r="J389" s="161" t="s">
        <v>383</v>
      </c>
      <c r="K389" s="161" t="s">
        <v>384</v>
      </c>
      <c r="L389" s="161" t="s">
        <v>385</v>
      </c>
      <c r="M389" s="328"/>
      <c r="N389" s="227" t="s">
        <v>372</v>
      </c>
    </row>
    <row r="390" spans="1:14" ht="23.1" customHeight="1">
      <c r="A390" s="72"/>
      <c r="B390" s="334"/>
      <c r="C390" s="152" t="s">
        <v>352</v>
      </c>
      <c r="D390" s="248" t="s">
        <v>378</v>
      </c>
      <c r="E390" s="321"/>
      <c r="F390" s="323"/>
      <c r="G390" s="164" t="s">
        <v>386</v>
      </c>
      <c r="I390" s="334"/>
      <c r="J390" s="164" t="s">
        <v>244</v>
      </c>
      <c r="K390" s="164" t="s">
        <v>162</v>
      </c>
      <c r="L390" s="163" t="s">
        <v>386</v>
      </c>
      <c r="M390" s="329"/>
      <c r="N390" s="228" t="s">
        <v>230</v>
      </c>
    </row>
    <row r="391" spans="1:14" s="66" customFormat="1" ht="23.1" customHeight="1">
      <c r="A391" s="72"/>
      <c r="B391" s="86" t="s">
        <v>109</v>
      </c>
      <c r="C391" s="89" t="s">
        <v>110</v>
      </c>
      <c r="D391" s="89" t="s">
        <v>110</v>
      </c>
      <c r="E391" s="89" t="s">
        <v>110</v>
      </c>
      <c r="F391" s="89" t="s">
        <v>110</v>
      </c>
      <c r="G391" s="89" t="s">
        <v>110</v>
      </c>
      <c r="H391" s="65"/>
      <c r="I391" s="86" t="s">
        <v>109</v>
      </c>
      <c r="J391" s="89" t="s">
        <v>110</v>
      </c>
      <c r="K391" s="89" t="s">
        <v>110</v>
      </c>
      <c r="L391" s="89" t="s">
        <v>110</v>
      </c>
      <c r="M391" s="89" t="s">
        <v>110</v>
      </c>
      <c r="N391" s="89" t="s">
        <v>110</v>
      </c>
    </row>
    <row r="392" spans="1:14" ht="23.1" customHeight="1">
      <c r="A392" s="72"/>
      <c r="B392" s="333" t="s">
        <v>111</v>
      </c>
      <c r="C392" s="211" t="s">
        <v>26</v>
      </c>
      <c r="D392" s="211" t="s">
        <v>26</v>
      </c>
      <c r="E392" s="323" t="s">
        <v>121</v>
      </c>
      <c r="F392" s="211" t="s">
        <v>26</v>
      </c>
      <c r="G392" s="227" t="s">
        <v>199</v>
      </c>
      <c r="I392" s="333" t="s">
        <v>111</v>
      </c>
      <c r="J392" s="149" t="s">
        <v>94</v>
      </c>
      <c r="K392" s="232" t="s">
        <v>336</v>
      </c>
      <c r="L392" s="250" t="s">
        <v>223</v>
      </c>
      <c r="M392" s="226" t="s">
        <v>388</v>
      </c>
      <c r="N392" s="318" t="s">
        <v>843</v>
      </c>
    </row>
    <row r="393" spans="1:14" ht="23.1" customHeight="1">
      <c r="A393" s="72"/>
      <c r="B393" s="333"/>
      <c r="C393" s="161" t="s">
        <v>389</v>
      </c>
      <c r="D393" s="161" t="s">
        <v>390</v>
      </c>
      <c r="E393" s="323"/>
      <c r="F393" s="161" t="s">
        <v>391</v>
      </c>
      <c r="G393" s="227" t="s">
        <v>392</v>
      </c>
      <c r="I393" s="333"/>
      <c r="J393" s="151" t="s">
        <v>393</v>
      </c>
      <c r="K393" s="234" t="s">
        <v>394</v>
      </c>
      <c r="L393" s="251"/>
      <c r="M393" s="227" t="s">
        <v>395</v>
      </c>
      <c r="N393" s="319"/>
    </row>
    <row r="394" spans="1:14" ht="23.1" customHeight="1">
      <c r="A394" s="72"/>
      <c r="B394" s="333"/>
      <c r="C394" s="164" t="s">
        <v>244</v>
      </c>
      <c r="D394" s="164" t="s">
        <v>356</v>
      </c>
      <c r="E394" s="323"/>
      <c r="F394" s="164" t="s">
        <v>396</v>
      </c>
      <c r="G394" s="228" t="s">
        <v>204</v>
      </c>
      <c r="I394" s="333"/>
      <c r="J394" s="152" t="s">
        <v>352</v>
      </c>
      <c r="K394" s="236" t="s">
        <v>342</v>
      </c>
      <c r="L394" s="252" t="s">
        <v>229</v>
      </c>
      <c r="M394" s="228" t="s">
        <v>230</v>
      </c>
      <c r="N394" s="319"/>
    </row>
    <row r="395" spans="1:14" ht="23.1" customHeight="1">
      <c r="A395" s="72"/>
      <c r="B395" s="334" t="s">
        <v>112</v>
      </c>
      <c r="C395" s="211" t="s">
        <v>26</v>
      </c>
      <c r="D395" s="211" t="s">
        <v>26</v>
      </c>
      <c r="E395" s="323"/>
      <c r="F395" s="211" t="s">
        <v>26</v>
      </c>
      <c r="G395" s="253" t="s">
        <v>206</v>
      </c>
      <c r="I395" s="334" t="s">
        <v>112</v>
      </c>
      <c r="J395" s="149" t="s">
        <v>94</v>
      </c>
      <c r="K395" s="232" t="s">
        <v>336</v>
      </c>
      <c r="L395" s="250" t="s">
        <v>223</v>
      </c>
      <c r="M395" s="226" t="s">
        <v>388</v>
      </c>
      <c r="N395" s="319"/>
    </row>
    <row r="396" spans="1:14" ht="23.1" customHeight="1">
      <c r="A396" s="72"/>
      <c r="B396" s="334"/>
      <c r="C396" s="161" t="s">
        <v>389</v>
      </c>
      <c r="D396" s="161" t="s">
        <v>390</v>
      </c>
      <c r="E396" s="323"/>
      <c r="F396" s="161" t="s">
        <v>391</v>
      </c>
      <c r="G396" s="227" t="s">
        <v>392</v>
      </c>
      <c r="I396" s="334"/>
      <c r="J396" s="151" t="s">
        <v>393</v>
      </c>
      <c r="K396" s="234" t="s">
        <v>394</v>
      </c>
      <c r="L396" s="251"/>
      <c r="M396" s="227" t="s">
        <v>395</v>
      </c>
      <c r="N396" s="319"/>
    </row>
    <row r="397" spans="1:14" ht="23.1" customHeight="1">
      <c r="A397" s="72"/>
      <c r="B397" s="334"/>
      <c r="C397" s="164" t="s">
        <v>244</v>
      </c>
      <c r="D397" s="164" t="s">
        <v>356</v>
      </c>
      <c r="E397" s="323"/>
      <c r="F397" s="164" t="s">
        <v>396</v>
      </c>
      <c r="G397" s="228" t="s">
        <v>204</v>
      </c>
      <c r="I397" s="334"/>
      <c r="J397" s="152" t="s">
        <v>352</v>
      </c>
      <c r="K397" s="236" t="s">
        <v>342</v>
      </c>
      <c r="L397" s="252" t="s">
        <v>229</v>
      </c>
      <c r="M397" s="228" t="s">
        <v>230</v>
      </c>
      <c r="N397" s="320"/>
    </row>
    <row r="398" spans="1:14" ht="23.1" customHeight="1">
      <c r="A398" s="72"/>
      <c r="B398" s="344" t="s">
        <v>113</v>
      </c>
      <c r="C398" s="254" t="s">
        <v>343</v>
      </c>
      <c r="D398" s="237" t="s">
        <v>397</v>
      </c>
      <c r="E398" s="323"/>
      <c r="F398" s="255" t="s">
        <v>24</v>
      </c>
      <c r="G398" s="226" t="s">
        <v>211</v>
      </c>
      <c r="I398" s="344" t="s">
        <v>113</v>
      </c>
      <c r="J398" s="318" t="s">
        <v>843</v>
      </c>
      <c r="K398" s="232" t="s">
        <v>336</v>
      </c>
      <c r="L398" s="250" t="s">
        <v>223</v>
      </c>
      <c r="M398" s="227" t="s">
        <v>398</v>
      </c>
      <c r="N398" s="256" t="s">
        <v>167</v>
      </c>
    </row>
    <row r="399" spans="1:14" ht="23.1" customHeight="1">
      <c r="A399" s="72"/>
      <c r="B399" s="344"/>
      <c r="C399" s="237" t="s">
        <v>399</v>
      </c>
      <c r="D399" s="237" t="s">
        <v>400</v>
      </c>
      <c r="E399" s="323"/>
      <c r="F399" s="257" t="s">
        <v>401</v>
      </c>
      <c r="G399" s="227" t="s">
        <v>392</v>
      </c>
      <c r="I399" s="344"/>
      <c r="J399" s="319"/>
      <c r="K399" s="234" t="s">
        <v>394</v>
      </c>
      <c r="L399" s="251"/>
      <c r="M399" s="227" t="s">
        <v>395</v>
      </c>
      <c r="N399" s="160" t="s">
        <v>402</v>
      </c>
    </row>
    <row r="400" spans="1:14" ht="23.1" customHeight="1">
      <c r="A400" s="72"/>
      <c r="B400" s="344"/>
      <c r="C400" s="249" t="s">
        <v>379</v>
      </c>
      <c r="D400" s="249" t="s">
        <v>403</v>
      </c>
      <c r="E400" s="323"/>
      <c r="F400" s="258" t="s">
        <v>404</v>
      </c>
      <c r="G400" s="228" t="s">
        <v>204</v>
      </c>
      <c r="I400" s="344"/>
      <c r="J400" s="319"/>
      <c r="K400" s="236" t="s">
        <v>342</v>
      </c>
      <c r="L400" s="252" t="s">
        <v>229</v>
      </c>
      <c r="M400" s="228" t="s">
        <v>230</v>
      </c>
      <c r="N400" s="163" t="s">
        <v>386</v>
      </c>
    </row>
    <row r="401" spans="1:15" ht="23.1" customHeight="1">
      <c r="A401" s="72"/>
      <c r="B401" s="344" t="s">
        <v>114</v>
      </c>
      <c r="C401" s="321" t="s">
        <v>121</v>
      </c>
      <c r="D401" s="321" t="s">
        <v>121</v>
      </c>
      <c r="E401" s="323"/>
      <c r="F401" s="255" t="s">
        <v>24</v>
      </c>
      <c r="G401" s="226" t="s">
        <v>218</v>
      </c>
      <c r="I401" s="344" t="s">
        <v>114</v>
      </c>
      <c r="J401" s="319"/>
      <c r="K401" s="321" t="s">
        <v>843</v>
      </c>
      <c r="L401" s="250" t="s">
        <v>223</v>
      </c>
      <c r="M401" s="226" t="s">
        <v>405</v>
      </c>
      <c r="N401" s="256" t="s">
        <v>167</v>
      </c>
    </row>
    <row r="402" spans="1:15" ht="23.1" customHeight="1">
      <c r="A402" s="72"/>
      <c r="B402" s="344"/>
      <c r="C402" s="321"/>
      <c r="D402" s="321"/>
      <c r="E402" s="323"/>
      <c r="F402" s="257" t="s">
        <v>401</v>
      </c>
      <c r="G402" s="227" t="s">
        <v>392</v>
      </c>
      <c r="I402" s="344"/>
      <c r="J402" s="319"/>
      <c r="K402" s="321"/>
      <c r="L402" s="251"/>
      <c r="M402" s="227" t="s">
        <v>395</v>
      </c>
      <c r="N402" s="160" t="s">
        <v>402</v>
      </c>
    </row>
    <row r="403" spans="1:15" ht="23.1" customHeight="1">
      <c r="A403" s="72"/>
      <c r="B403" s="344"/>
      <c r="C403" s="321"/>
      <c r="D403" s="321"/>
      <c r="E403" s="323"/>
      <c r="F403" s="258" t="s">
        <v>404</v>
      </c>
      <c r="G403" s="228" t="s">
        <v>204</v>
      </c>
      <c r="I403" s="344"/>
      <c r="J403" s="320"/>
      <c r="K403" s="321"/>
      <c r="L403" s="252" t="s">
        <v>229</v>
      </c>
      <c r="M403" s="228" t="s">
        <v>230</v>
      </c>
      <c r="N403" s="163" t="s">
        <v>386</v>
      </c>
    </row>
    <row r="404" spans="1:15" ht="23.1" customHeight="1">
      <c r="A404" s="72"/>
    </row>
    <row r="405" spans="1:15" ht="23.1" customHeight="1">
      <c r="A405" s="71">
        <v>14</v>
      </c>
    </row>
    <row r="406" spans="1:15" ht="23.1" customHeight="1">
      <c r="A406" s="72"/>
      <c r="B406" s="333" t="str">
        <f>B375</f>
        <v>KOMİTE 2- ENERJİ METABOLİZMASI ve KALITIM</v>
      </c>
      <c r="C406" s="333"/>
      <c r="D406" s="333"/>
      <c r="E406" s="333"/>
      <c r="F406" s="333"/>
      <c r="G406" s="333"/>
      <c r="I406" s="333" t="str">
        <f>I375</f>
        <v>COMMITTEE 2- ENERGY METABOLISM and INHERITANCE</v>
      </c>
      <c r="J406" s="333"/>
      <c r="K406" s="333"/>
      <c r="L406" s="333"/>
      <c r="M406" s="333"/>
      <c r="N406" s="333"/>
    </row>
    <row r="407" spans="1:15" ht="23.1" customHeight="1">
      <c r="A407" s="72"/>
      <c r="B407" s="74"/>
      <c r="C407" s="75"/>
      <c r="D407" s="76">
        <f>D376+1</f>
        <v>3</v>
      </c>
      <c r="E407" s="77" t="str">
        <f>E376</f>
        <v>HAFTA</v>
      </c>
      <c r="F407" s="78"/>
      <c r="G407" s="79"/>
      <c r="I407" s="74"/>
      <c r="J407" s="75"/>
      <c r="K407" s="76">
        <f>K376+1</f>
        <v>3</v>
      </c>
      <c r="L407" s="77" t="str">
        <f>L376</f>
        <v>WEEK</v>
      </c>
      <c r="M407" s="78"/>
      <c r="N407" s="79"/>
    </row>
    <row r="408" spans="1:15" ht="23.1" customHeight="1">
      <c r="A408" s="72"/>
      <c r="B408" s="92"/>
      <c r="C408" s="93"/>
      <c r="D408" s="93" t="str">
        <f>D377:I377</f>
        <v>Komite sorumluları:</v>
      </c>
      <c r="E408" s="93" t="str">
        <f>E377:J377</f>
        <v>Dr. Emin Emre Kurt</v>
      </c>
      <c r="F408" s="93" t="str">
        <f>F377:K377</f>
        <v>Dr. Selcen YÜKSEL</v>
      </c>
      <c r="G408" s="94"/>
      <c r="I408" s="92"/>
      <c r="J408" s="93"/>
      <c r="K408" s="93" t="str">
        <f>K377:P377</f>
        <v>Committee Chairman:</v>
      </c>
      <c r="L408" s="93" t="str">
        <f>L377:Q377</f>
        <v>Dr. Emin Emre Kurt</v>
      </c>
      <c r="M408" s="93" t="str">
        <f>M377:R377</f>
        <v>Dr. Selcen YÜKSEL</v>
      </c>
      <c r="N408" s="94"/>
    </row>
    <row r="409" spans="1:15" s="95" customFormat="1" ht="23.1" customHeight="1">
      <c r="A409" s="72"/>
      <c r="B409" s="83"/>
      <c r="C409" s="84">
        <f>7+C378</f>
        <v>44543</v>
      </c>
      <c r="D409" s="84">
        <f>7+D378</f>
        <v>44544</v>
      </c>
      <c r="E409" s="84">
        <f>7+E378</f>
        <v>44545</v>
      </c>
      <c r="F409" s="84">
        <f>7+F378</f>
        <v>44546</v>
      </c>
      <c r="G409" s="84">
        <f>7+G378</f>
        <v>44547</v>
      </c>
      <c r="H409" s="65"/>
      <c r="I409" s="83"/>
      <c r="J409" s="84">
        <f>7+J378</f>
        <v>44543</v>
      </c>
      <c r="K409" s="84">
        <f>7+K378</f>
        <v>44544</v>
      </c>
      <c r="L409" s="84">
        <f>7+L378</f>
        <v>44545</v>
      </c>
      <c r="M409" s="84">
        <f>7+M378</f>
        <v>44546</v>
      </c>
      <c r="N409" s="84">
        <f>7+N378</f>
        <v>44547</v>
      </c>
      <c r="O409" s="66"/>
    </row>
    <row r="410" spans="1:15" ht="23.1" customHeight="1">
      <c r="A410" s="72"/>
      <c r="B410" s="334" t="s">
        <v>105</v>
      </c>
      <c r="C410" s="321" t="s">
        <v>121</v>
      </c>
      <c r="D410" s="321" t="s">
        <v>121</v>
      </c>
      <c r="E410" s="321" t="s">
        <v>121</v>
      </c>
      <c r="F410" s="143"/>
      <c r="G410" s="323" t="s">
        <v>121</v>
      </c>
      <c r="I410" s="334" t="s">
        <v>105</v>
      </c>
      <c r="J410" s="318" t="s">
        <v>843</v>
      </c>
      <c r="K410" s="318" t="s">
        <v>843</v>
      </c>
      <c r="L410" s="321" t="s">
        <v>843</v>
      </c>
      <c r="M410" s="321" t="s">
        <v>843</v>
      </c>
      <c r="N410" s="327" t="s">
        <v>843</v>
      </c>
    </row>
    <row r="411" spans="1:15" ht="23.1" customHeight="1">
      <c r="A411" s="72"/>
      <c r="B411" s="334"/>
      <c r="C411" s="321"/>
      <c r="D411" s="321"/>
      <c r="E411" s="321"/>
      <c r="F411" s="78" t="s">
        <v>122</v>
      </c>
      <c r="G411" s="323"/>
      <c r="I411" s="334"/>
      <c r="J411" s="319"/>
      <c r="K411" s="319"/>
      <c r="L411" s="321"/>
      <c r="M411" s="321"/>
      <c r="N411" s="328"/>
    </row>
    <row r="412" spans="1:15" ht="23.1" customHeight="1">
      <c r="A412" s="72"/>
      <c r="B412" s="334"/>
      <c r="C412" s="321"/>
      <c r="D412" s="321"/>
      <c r="E412" s="321"/>
      <c r="F412" s="144"/>
      <c r="G412" s="323"/>
      <c r="I412" s="334"/>
      <c r="J412" s="319"/>
      <c r="K412" s="319"/>
      <c r="L412" s="321"/>
      <c r="M412" s="321"/>
      <c r="N412" s="328"/>
    </row>
    <row r="413" spans="1:15" ht="23.1" customHeight="1">
      <c r="A413" s="72"/>
      <c r="B413" s="334" t="s">
        <v>106</v>
      </c>
      <c r="C413" s="321"/>
      <c r="D413" s="321"/>
      <c r="E413" s="211" t="s">
        <v>26</v>
      </c>
      <c r="F413" s="143"/>
      <c r="G413" s="323"/>
      <c r="I413" s="334" t="s">
        <v>106</v>
      </c>
      <c r="J413" s="319"/>
      <c r="K413" s="319"/>
      <c r="L413" s="211" t="s">
        <v>93</v>
      </c>
      <c r="M413" s="90"/>
      <c r="N413" s="328"/>
    </row>
    <row r="414" spans="1:15" ht="23.1" customHeight="1">
      <c r="A414" s="72"/>
      <c r="B414" s="334"/>
      <c r="C414" s="321"/>
      <c r="D414" s="321"/>
      <c r="E414" s="161" t="s">
        <v>406</v>
      </c>
      <c r="F414" s="78" t="s">
        <v>122</v>
      </c>
      <c r="G414" s="323"/>
      <c r="I414" s="334"/>
      <c r="J414" s="319"/>
      <c r="K414" s="319"/>
      <c r="L414" s="161" t="s">
        <v>407</v>
      </c>
      <c r="M414" s="87" t="s">
        <v>123</v>
      </c>
      <c r="N414" s="328"/>
    </row>
    <row r="415" spans="1:15" ht="23.1" customHeight="1">
      <c r="A415" s="72"/>
      <c r="B415" s="334"/>
      <c r="C415" s="321"/>
      <c r="D415" s="321"/>
      <c r="E415" s="164" t="s">
        <v>408</v>
      </c>
      <c r="F415" s="78"/>
      <c r="G415" s="323"/>
      <c r="I415" s="334"/>
      <c r="J415" s="320"/>
      <c r="K415" s="320"/>
      <c r="L415" s="164" t="s">
        <v>300</v>
      </c>
      <c r="M415" s="87"/>
      <c r="N415" s="328"/>
    </row>
    <row r="416" spans="1:15" ht="23.1" customHeight="1">
      <c r="A416" s="72"/>
      <c r="B416" s="333" t="s">
        <v>107</v>
      </c>
      <c r="C416" s="321" t="s">
        <v>121</v>
      </c>
      <c r="D416" s="259" t="s">
        <v>55</v>
      </c>
      <c r="E416" s="259" t="s">
        <v>55</v>
      </c>
      <c r="F416" s="211" t="s">
        <v>26</v>
      </c>
      <c r="G416" s="323"/>
      <c r="I416" s="333" t="s">
        <v>107</v>
      </c>
      <c r="J416" s="211" t="s">
        <v>93</v>
      </c>
      <c r="K416" s="259" t="s">
        <v>100</v>
      </c>
      <c r="L416" s="211" t="s">
        <v>93</v>
      </c>
      <c r="M416" s="90"/>
      <c r="N416" s="328"/>
    </row>
    <row r="417" spans="1:14" ht="23.1" customHeight="1">
      <c r="A417" s="72"/>
      <c r="B417" s="333"/>
      <c r="C417" s="321"/>
      <c r="D417" s="234" t="s">
        <v>409</v>
      </c>
      <c r="E417" s="234" t="s">
        <v>410</v>
      </c>
      <c r="F417" s="161" t="s">
        <v>411</v>
      </c>
      <c r="G417" s="323"/>
      <c r="I417" s="333"/>
      <c r="J417" s="161" t="s">
        <v>412</v>
      </c>
      <c r="K417" s="234" t="s">
        <v>413</v>
      </c>
      <c r="L417" s="161" t="s">
        <v>407</v>
      </c>
      <c r="M417" s="87" t="s">
        <v>123</v>
      </c>
      <c r="N417" s="328"/>
    </row>
    <row r="418" spans="1:14" ht="23.1" customHeight="1">
      <c r="A418" s="72"/>
      <c r="B418" s="333"/>
      <c r="C418" s="321"/>
      <c r="D418" s="236" t="s">
        <v>414</v>
      </c>
      <c r="E418" s="236" t="s">
        <v>414</v>
      </c>
      <c r="F418" s="164" t="s">
        <v>415</v>
      </c>
      <c r="G418" s="323"/>
      <c r="I418" s="333"/>
      <c r="J418" s="164" t="s">
        <v>364</v>
      </c>
      <c r="K418" s="236" t="s">
        <v>342</v>
      </c>
      <c r="L418" s="164" t="s">
        <v>300</v>
      </c>
      <c r="M418" s="87"/>
      <c r="N418" s="328"/>
    </row>
    <row r="419" spans="1:14" ht="23.1" customHeight="1">
      <c r="A419" s="72"/>
      <c r="B419" s="334" t="s">
        <v>108</v>
      </c>
      <c r="C419" s="254" t="s">
        <v>343</v>
      </c>
      <c r="D419" s="259" t="s">
        <v>55</v>
      </c>
      <c r="E419" s="259" t="s">
        <v>55</v>
      </c>
      <c r="F419" s="211" t="s">
        <v>26</v>
      </c>
      <c r="G419" s="323"/>
      <c r="I419" s="334" t="s">
        <v>108</v>
      </c>
      <c r="J419" s="211" t="s">
        <v>93</v>
      </c>
      <c r="K419" s="259" t="s">
        <v>100</v>
      </c>
      <c r="L419" s="211" t="s">
        <v>93</v>
      </c>
      <c r="M419" s="90"/>
      <c r="N419" s="328"/>
    </row>
    <row r="420" spans="1:14" ht="23.1" customHeight="1">
      <c r="A420" s="72"/>
      <c r="B420" s="334"/>
      <c r="C420" s="237" t="s">
        <v>416</v>
      </c>
      <c r="D420" s="234" t="s">
        <v>409</v>
      </c>
      <c r="E420" s="234" t="s">
        <v>410</v>
      </c>
      <c r="F420" s="161" t="s">
        <v>411</v>
      </c>
      <c r="G420" s="323"/>
      <c r="I420" s="334"/>
      <c r="J420" s="161" t="s">
        <v>412</v>
      </c>
      <c r="K420" s="234" t="s">
        <v>413</v>
      </c>
      <c r="L420" s="161" t="s">
        <v>407</v>
      </c>
      <c r="M420" s="87" t="s">
        <v>123</v>
      </c>
      <c r="N420" s="328"/>
    </row>
    <row r="421" spans="1:14" ht="23.1" customHeight="1">
      <c r="A421" s="72"/>
      <c r="B421" s="334"/>
      <c r="C421" s="249" t="s">
        <v>417</v>
      </c>
      <c r="D421" s="236" t="s">
        <v>414</v>
      </c>
      <c r="E421" s="236" t="s">
        <v>414</v>
      </c>
      <c r="F421" s="164" t="s">
        <v>415</v>
      </c>
      <c r="G421" s="323"/>
      <c r="I421" s="334"/>
      <c r="J421" s="164" t="s">
        <v>364</v>
      </c>
      <c r="K421" s="236" t="s">
        <v>342</v>
      </c>
      <c r="L421" s="164" t="s">
        <v>300</v>
      </c>
      <c r="M421" s="87"/>
      <c r="N421" s="329"/>
    </row>
    <row r="422" spans="1:14" s="66" customFormat="1" ht="23.1" customHeight="1">
      <c r="A422" s="72"/>
      <c r="B422" s="86" t="s">
        <v>109</v>
      </c>
      <c r="C422" s="89" t="s">
        <v>110</v>
      </c>
      <c r="D422" s="89" t="s">
        <v>110</v>
      </c>
      <c r="E422" s="89" t="s">
        <v>110</v>
      </c>
      <c r="F422" s="89" t="s">
        <v>110</v>
      </c>
      <c r="G422" s="89" t="s">
        <v>110</v>
      </c>
      <c r="H422" s="65"/>
      <c r="I422" s="86" t="s">
        <v>109</v>
      </c>
      <c r="J422" s="89" t="s">
        <v>110</v>
      </c>
      <c r="K422" s="89" t="s">
        <v>110</v>
      </c>
      <c r="L422" s="89" t="s">
        <v>110</v>
      </c>
      <c r="M422" s="89" t="s">
        <v>110</v>
      </c>
      <c r="N422" s="89" t="s">
        <v>110</v>
      </c>
    </row>
    <row r="423" spans="1:14" ht="23.1" customHeight="1">
      <c r="A423" s="72"/>
      <c r="B423" s="333" t="s">
        <v>111</v>
      </c>
      <c r="C423" s="211" t="s">
        <v>26</v>
      </c>
      <c r="D423" s="211" t="s">
        <v>26</v>
      </c>
      <c r="E423" s="184" t="s">
        <v>90</v>
      </c>
      <c r="F423" s="245" t="s">
        <v>24</v>
      </c>
      <c r="G423" s="227" t="s">
        <v>199</v>
      </c>
      <c r="I423" s="333" t="s">
        <v>111</v>
      </c>
      <c r="J423" s="259" t="s">
        <v>100</v>
      </c>
      <c r="K423" s="260" t="s">
        <v>93</v>
      </c>
      <c r="L423" s="339"/>
      <c r="M423" s="321" t="s">
        <v>843</v>
      </c>
      <c r="N423" s="261" t="s">
        <v>418</v>
      </c>
    </row>
    <row r="424" spans="1:14" ht="23.1" customHeight="1">
      <c r="A424" s="72"/>
      <c r="B424" s="333"/>
      <c r="C424" s="161" t="s">
        <v>419</v>
      </c>
      <c r="D424" s="240" t="s">
        <v>420</v>
      </c>
      <c r="E424" s="186"/>
      <c r="F424" s="242" t="s">
        <v>421</v>
      </c>
      <c r="G424" s="227" t="s">
        <v>422</v>
      </c>
      <c r="I424" s="333"/>
      <c r="J424" s="234" t="s">
        <v>423</v>
      </c>
      <c r="K424" s="161" t="s">
        <v>424</v>
      </c>
      <c r="L424" s="339"/>
      <c r="M424" s="321"/>
      <c r="N424" s="262" t="s">
        <v>425</v>
      </c>
    </row>
    <row r="425" spans="1:14" ht="23.1" customHeight="1">
      <c r="A425" s="72"/>
      <c r="B425" s="333"/>
      <c r="C425" s="164" t="s">
        <v>364</v>
      </c>
      <c r="D425" s="164" t="s">
        <v>300</v>
      </c>
      <c r="E425" s="188" t="s">
        <v>130</v>
      </c>
      <c r="F425" s="243" t="s">
        <v>426</v>
      </c>
      <c r="G425" s="228" t="s">
        <v>204</v>
      </c>
      <c r="I425" s="333"/>
      <c r="J425" s="236" t="s">
        <v>342</v>
      </c>
      <c r="K425" s="164" t="s">
        <v>408</v>
      </c>
      <c r="L425" s="339"/>
      <c r="M425" s="321"/>
      <c r="N425" s="263" t="s">
        <v>427</v>
      </c>
    </row>
    <row r="426" spans="1:14" ht="23.1" customHeight="1">
      <c r="A426" s="72"/>
      <c r="B426" s="334" t="s">
        <v>112</v>
      </c>
      <c r="C426" s="211" t="s">
        <v>26</v>
      </c>
      <c r="D426" s="211" t="s">
        <v>26</v>
      </c>
      <c r="E426" s="184" t="s">
        <v>90</v>
      </c>
      <c r="F426" s="245" t="s">
        <v>24</v>
      </c>
      <c r="G426" s="226" t="s">
        <v>206</v>
      </c>
      <c r="I426" s="334" t="s">
        <v>112</v>
      </c>
      <c r="J426" s="259" t="s">
        <v>100</v>
      </c>
      <c r="K426" s="254" t="s">
        <v>99</v>
      </c>
      <c r="L426" s="339"/>
      <c r="M426" s="264" t="s">
        <v>167</v>
      </c>
      <c r="N426" s="261" t="s">
        <v>418</v>
      </c>
    </row>
    <row r="427" spans="1:14" ht="23.1" customHeight="1">
      <c r="A427" s="72"/>
      <c r="B427" s="334"/>
      <c r="C427" s="161" t="s">
        <v>419</v>
      </c>
      <c r="D427" s="240" t="s">
        <v>420</v>
      </c>
      <c r="E427" s="186"/>
      <c r="F427" s="242" t="s">
        <v>421</v>
      </c>
      <c r="G427" s="227" t="s">
        <v>422</v>
      </c>
      <c r="I427" s="334"/>
      <c r="J427" s="234" t="s">
        <v>342</v>
      </c>
      <c r="K427" s="237" t="s">
        <v>428</v>
      </c>
      <c r="L427" s="339"/>
      <c r="M427" s="161" t="s">
        <v>429</v>
      </c>
      <c r="N427" s="262" t="s">
        <v>425</v>
      </c>
    </row>
    <row r="428" spans="1:14" ht="23.1" customHeight="1">
      <c r="A428" s="72"/>
      <c r="B428" s="334"/>
      <c r="C428" s="164" t="s">
        <v>364</v>
      </c>
      <c r="D428" s="164" t="s">
        <v>300</v>
      </c>
      <c r="E428" s="188" t="s">
        <v>130</v>
      </c>
      <c r="F428" s="243" t="s">
        <v>426</v>
      </c>
      <c r="G428" s="228" t="s">
        <v>204</v>
      </c>
      <c r="I428" s="334"/>
      <c r="J428" s="236" t="s">
        <v>423</v>
      </c>
      <c r="K428" s="249" t="s">
        <v>379</v>
      </c>
      <c r="L428" s="339"/>
      <c r="M428" s="164" t="s">
        <v>341</v>
      </c>
      <c r="N428" s="263" t="s">
        <v>427</v>
      </c>
    </row>
    <row r="429" spans="1:14" ht="23.1" customHeight="1">
      <c r="A429" s="72"/>
      <c r="B429" s="334" t="s">
        <v>113</v>
      </c>
      <c r="C429" s="321" t="s">
        <v>121</v>
      </c>
      <c r="D429" s="211" t="s">
        <v>26</v>
      </c>
      <c r="E429" s="184" t="s">
        <v>90</v>
      </c>
      <c r="F429" s="321" t="s">
        <v>121</v>
      </c>
      <c r="G429" s="226" t="s">
        <v>211</v>
      </c>
      <c r="I429" s="334" t="s">
        <v>113</v>
      </c>
      <c r="J429" s="245" t="s">
        <v>98</v>
      </c>
      <c r="K429" s="318" t="s">
        <v>843</v>
      </c>
      <c r="L429" s="339"/>
      <c r="M429" s="260" t="s">
        <v>430</v>
      </c>
      <c r="N429" s="261" t="s">
        <v>431</v>
      </c>
    </row>
    <row r="430" spans="1:14" ht="23.1" customHeight="1">
      <c r="A430" s="72"/>
      <c r="B430" s="334"/>
      <c r="C430" s="321"/>
      <c r="D430" s="240" t="s">
        <v>420</v>
      </c>
      <c r="E430" s="186"/>
      <c r="F430" s="321"/>
      <c r="G430" s="227" t="s">
        <v>422</v>
      </c>
      <c r="I430" s="334"/>
      <c r="J430" s="242" t="s">
        <v>432</v>
      </c>
      <c r="K430" s="319"/>
      <c r="L430" s="339"/>
      <c r="M430" s="161" t="s">
        <v>429</v>
      </c>
      <c r="N430" s="262" t="s">
        <v>425</v>
      </c>
    </row>
    <row r="431" spans="1:14" ht="23.1" customHeight="1">
      <c r="A431" s="72"/>
      <c r="B431" s="334"/>
      <c r="C431" s="321"/>
      <c r="D431" s="164" t="s">
        <v>300</v>
      </c>
      <c r="E431" s="188" t="s">
        <v>130</v>
      </c>
      <c r="F431" s="321"/>
      <c r="G431" s="228" t="s">
        <v>204</v>
      </c>
      <c r="I431" s="334"/>
      <c r="J431" s="243" t="s">
        <v>433</v>
      </c>
      <c r="K431" s="319"/>
      <c r="L431" s="339"/>
      <c r="M431" s="164" t="s">
        <v>341</v>
      </c>
      <c r="N431" s="263" t="s">
        <v>427</v>
      </c>
    </row>
    <row r="432" spans="1:14" ht="23.1" customHeight="1">
      <c r="A432" s="72"/>
      <c r="B432" s="334" t="s">
        <v>114</v>
      </c>
      <c r="C432" s="321"/>
      <c r="D432" s="321" t="s">
        <v>121</v>
      </c>
      <c r="E432" s="184" t="s">
        <v>90</v>
      </c>
      <c r="F432" s="321"/>
      <c r="G432" s="226" t="s">
        <v>218</v>
      </c>
      <c r="I432" s="334" t="s">
        <v>114</v>
      </c>
      <c r="J432" s="245" t="s">
        <v>98</v>
      </c>
      <c r="K432" s="319"/>
      <c r="L432" s="339"/>
      <c r="M432" s="321" t="s">
        <v>843</v>
      </c>
      <c r="N432" s="261" t="s">
        <v>431</v>
      </c>
    </row>
    <row r="433" spans="1:15" ht="23.1" customHeight="1">
      <c r="A433" s="72"/>
      <c r="B433" s="334"/>
      <c r="C433" s="321"/>
      <c r="D433" s="321"/>
      <c r="E433" s="186"/>
      <c r="F433" s="321"/>
      <c r="G433" s="227" t="s">
        <v>422</v>
      </c>
      <c r="I433" s="334"/>
      <c r="J433" s="242" t="s">
        <v>432</v>
      </c>
      <c r="K433" s="319"/>
      <c r="L433" s="339"/>
      <c r="M433" s="321"/>
      <c r="N433" s="262" t="s">
        <v>425</v>
      </c>
    </row>
    <row r="434" spans="1:15" ht="23.1" customHeight="1">
      <c r="A434" s="72"/>
      <c r="B434" s="334"/>
      <c r="C434" s="321"/>
      <c r="D434" s="321"/>
      <c r="E434" s="188" t="s">
        <v>130</v>
      </c>
      <c r="F434" s="321"/>
      <c r="G434" s="228" t="s">
        <v>204</v>
      </c>
      <c r="I434" s="334"/>
      <c r="J434" s="243" t="s">
        <v>433</v>
      </c>
      <c r="K434" s="320"/>
      <c r="L434" s="339"/>
      <c r="M434" s="321"/>
      <c r="N434" s="263" t="s">
        <v>427</v>
      </c>
    </row>
    <row r="435" spans="1:15" ht="23.1" customHeight="1">
      <c r="A435" s="72"/>
    </row>
    <row r="436" spans="1:15" ht="23.1" customHeight="1">
      <c r="A436" s="71">
        <v>15</v>
      </c>
    </row>
    <row r="437" spans="1:15" ht="23.1" customHeight="1">
      <c r="A437" s="72"/>
      <c r="B437" s="333" t="str">
        <f>B406</f>
        <v>KOMİTE 2- ENERJİ METABOLİZMASI ve KALITIM</v>
      </c>
      <c r="C437" s="333"/>
      <c r="D437" s="333"/>
      <c r="E437" s="333"/>
      <c r="F437" s="333"/>
      <c r="G437" s="333"/>
      <c r="I437" s="333" t="str">
        <f>I406</f>
        <v>COMMITTEE 2- ENERGY METABOLISM and INHERITANCE</v>
      </c>
      <c r="J437" s="333"/>
      <c r="K437" s="333"/>
      <c r="L437" s="333"/>
      <c r="M437" s="333"/>
      <c r="N437" s="333"/>
    </row>
    <row r="438" spans="1:15" ht="23.1" customHeight="1">
      <c r="A438" s="72"/>
      <c r="B438" s="74"/>
      <c r="C438" s="75"/>
      <c r="D438" s="76">
        <f>D407+1</f>
        <v>4</v>
      </c>
      <c r="E438" s="77" t="str">
        <f>E407</f>
        <v>HAFTA</v>
      </c>
      <c r="F438" s="78"/>
      <c r="G438" s="79"/>
      <c r="I438" s="74"/>
      <c r="J438" s="75"/>
      <c r="K438" s="76">
        <f>K407+1</f>
        <v>4</v>
      </c>
      <c r="L438" s="77" t="str">
        <f>L407</f>
        <v>WEEK</v>
      </c>
      <c r="M438" s="78"/>
      <c r="N438" s="79"/>
    </row>
    <row r="439" spans="1:15" ht="23.1" customHeight="1">
      <c r="A439" s="72"/>
      <c r="B439" s="92"/>
      <c r="C439" s="93"/>
      <c r="D439" s="93" t="str">
        <f>D408:I408</f>
        <v>Komite sorumluları:</v>
      </c>
      <c r="E439" s="93" t="str">
        <f>E408:J408</f>
        <v>Dr. Emin Emre Kurt</v>
      </c>
      <c r="F439" s="93" t="str">
        <f>F408:K408</f>
        <v>Dr. Selcen YÜKSEL</v>
      </c>
      <c r="G439" s="94"/>
      <c r="I439" s="92"/>
      <c r="J439" s="93"/>
      <c r="K439" s="93" t="str">
        <f>K408:P408</f>
        <v>Committee Chairman:</v>
      </c>
      <c r="L439" s="93" t="str">
        <f>L408:Q408</f>
        <v>Dr. Emin Emre Kurt</v>
      </c>
      <c r="M439" s="93" t="str">
        <f>M408:R408</f>
        <v>Dr. Selcen YÜKSEL</v>
      </c>
      <c r="N439" s="94"/>
    </row>
    <row r="440" spans="1:15" s="95" customFormat="1" ht="23.1" customHeight="1">
      <c r="A440" s="72"/>
      <c r="B440" s="83"/>
      <c r="C440" s="84">
        <f>7+C409</f>
        <v>44550</v>
      </c>
      <c r="D440" s="84">
        <f>7+D409</f>
        <v>44551</v>
      </c>
      <c r="E440" s="84">
        <f>7+E409</f>
        <v>44552</v>
      </c>
      <c r="F440" s="84">
        <f>7+F409</f>
        <v>44553</v>
      </c>
      <c r="G440" s="84">
        <f>7+G409</f>
        <v>44554</v>
      </c>
      <c r="H440" s="65"/>
      <c r="I440" s="83"/>
      <c r="J440" s="84">
        <f>7+J409</f>
        <v>44550</v>
      </c>
      <c r="K440" s="84">
        <f>7+K409</f>
        <v>44551</v>
      </c>
      <c r="L440" s="84">
        <f>7+L409</f>
        <v>44552</v>
      </c>
      <c r="M440" s="84">
        <f>7+M409</f>
        <v>44553</v>
      </c>
      <c r="N440" s="84">
        <f>7+N409</f>
        <v>44554</v>
      </c>
      <c r="O440" s="66"/>
    </row>
    <row r="441" spans="1:15" ht="23.1" customHeight="1">
      <c r="A441" s="72"/>
      <c r="B441" s="344" t="s">
        <v>105</v>
      </c>
      <c r="C441" s="261" t="s">
        <v>434</v>
      </c>
      <c r="D441" s="211" t="s">
        <v>26</v>
      </c>
      <c r="E441" s="323" t="s">
        <v>121</v>
      </c>
      <c r="F441" s="143"/>
      <c r="G441" s="323" t="s">
        <v>121</v>
      </c>
      <c r="I441" s="344" t="s">
        <v>105</v>
      </c>
      <c r="J441" s="318" t="s">
        <v>843</v>
      </c>
      <c r="K441" s="321" t="s">
        <v>843</v>
      </c>
      <c r="L441" s="318" t="s">
        <v>843</v>
      </c>
      <c r="M441" s="321" t="s">
        <v>843</v>
      </c>
      <c r="N441" s="226" t="s">
        <v>370</v>
      </c>
    </row>
    <row r="442" spans="1:15" ht="23.1" customHeight="1">
      <c r="A442" s="72"/>
      <c r="B442" s="344"/>
      <c r="C442" s="262" t="s">
        <v>435</v>
      </c>
      <c r="D442" s="161" t="s">
        <v>436</v>
      </c>
      <c r="E442" s="323"/>
      <c r="F442" s="78" t="s">
        <v>122</v>
      </c>
      <c r="G442" s="323"/>
      <c r="I442" s="344"/>
      <c r="J442" s="319"/>
      <c r="K442" s="321"/>
      <c r="L442" s="319"/>
      <c r="M442" s="321"/>
      <c r="N442" s="227" t="s">
        <v>437</v>
      </c>
    </row>
    <row r="443" spans="1:15" ht="23.1" customHeight="1">
      <c r="A443" s="72"/>
      <c r="B443" s="344"/>
      <c r="C443" s="263" t="s">
        <v>438</v>
      </c>
      <c r="D443" s="164" t="s">
        <v>439</v>
      </c>
      <c r="E443" s="323"/>
      <c r="F443" s="144"/>
      <c r="G443" s="323"/>
      <c r="I443" s="344"/>
      <c r="J443" s="319"/>
      <c r="K443" s="321"/>
      <c r="L443" s="319"/>
      <c r="M443" s="321"/>
      <c r="N443" s="228" t="s">
        <v>230</v>
      </c>
    </row>
    <row r="444" spans="1:15" ht="23.1" customHeight="1">
      <c r="A444" s="72"/>
      <c r="B444" s="344" t="s">
        <v>106</v>
      </c>
      <c r="C444" s="261" t="s">
        <v>434</v>
      </c>
      <c r="D444" s="211" t="s">
        <v>26</v>
      </c>
      <c r="E444" s="323"/>
      <c r="F444" s="143"/>
      <c r="G444" s="323"/>
      <c r="I444" s="344" t="s">
        <v>106</v>
      </c>
      <c r="J444" s="319"/>
      <c r="K444" s="259" t="s">
        <v>100</v>
      </c>
      <c r="L444" s="319"/>
      <c r="M444" s="90"/>
      <c r="N444" s="226" t="s">
        <v>374</v>
      </c>
    </row>
    <row r="445" spans="1:15" ht="23.1" customHeight="1">
      <c r="A445" s="72"/>
      <c r="B445" s="344"/>
      <c r="C445" s="262" t="s">
        <v>435</v>
      </c>
      <c r="D445" s="161" t="s">
        <v>436</v>
      </c>
      <c r="E445" s="323"/>
      <c r="F445" s="78" t="s">
        <v>122</v>
      </c>
      <c r="G445" s="323"/>
      <c r="I445" s="344"/>
      <c r="J445" s="319"/>
      <c r="K445" s="234" t="s">
        <v>440</v>
      </c>
      <c r="L445" s="319"/>
      <c r="M445" s="87" t="s">
        <v>123</v>
      </c>
      <c r="N445" s="227" t="s">
        <v>437</v>
      </c>
    </row>
    <row r="446" spans="1:15" ht="23.1" customHeight="1">
      <c r="A446" s="72"/>
      <c r="B446" s="344"/>
      <c r="C446" s="263" t="s">
        <v>438</v>
      </c>
      <c r="D446" s="164" t="s">
        <v>439</v>
      </c>
      <c r="E446" s="323"/>
      <c r="F446" s="78"/>
      <c r="G446" s="323"/>
      <c r="I446" s="344"/>
      <c r="J446" s="320"/>
      <c r="K446" s="236" t="s">
        <v>441</v>
      </c>
      <c r="L446" s="320"/>
      <c r="M446" s="87"/>
      <c r="N446" s="228" t="s">
        <v>230</v>
      </c>
    </row>
    <row r="447" spans="1:15" ht="23.1" customHeight="1">
      <c r="A447" s="72"/>
      <c r="B447" s="333" t="s">
        <v>107</v>
      </c>
      <c r="C447" s="261" t="s">
        <v>442</v>
      </c>
      <c r="D447" s="149" t="s">
        <v>28</v>
      </c>
      <c r="E447" s="323"/>
      <c r="F447" s="211" t="s">
        <v>26</v>
      </c>
      <c r="G447" s="323"/>
      <c r="I447" s="333" t="s">
        <v>107</v>
      </c>
      <c r="J447" s="259" t="s">
        <v>100</v>
      </c>
      <c r="K447" s="259" t="s">
        <v>100</v>
      </c>
      <c r="L447" s="259" t="s">
        <v>100</v>
      </c>
      <c r="M447" s="90"/>
      <c r="N447" s="227" t="s">
        <v>380</v>
      </c>
    </row>
    <row r="448" spans="1:15" ht="23.1" customHeight="1">
      <c r="A448" s="72"/>
      <c r="B448" s="333"/>
      <c r="C448" s="262" t="s">
        <v>435</v>
      </c>
      <c r="D448" s="151" t="s">
        <v>443</v>
      </c>
      <c r="E448" s="323"/>
      <c r="F448" s="161" t="s">
        <v>444</v>
      </c>
      <c r="G448" s="323"/>
      <c r="I448" s="333"/>
      <c r="J448" s="234" t="s">
        <v>445</v>
      </c>
      <c r="K448" s="234" t="s">
        <v>440</v>
      </c>
      <c r="L448" s="234" t="s">
        <v>446</v>
      </c>
      <c r="M448" s="87" t="s">
        <v>123</v>
      </c>
      <c r="N448" s="227" t="s">
        <v>437</v>
      </c>
    </row>
    <row r="449" spans="1:14" ht="23.1" customHeight="1">
      <c r="A449" s="72"/>
      <c r="B449" s="333"/>
      <c r="C449" s="263" t="s">
        <v>438</v>
      </c>
      <c r="D449" s="152" t="s">
        <v>352</v>
      </c>
      <c r="E449" s="323"/>
      <c r="F449" s="164" t="s">
        <v>447</v>
      </c>
      <c r="G449" s="323"/>
      <c r="I449" s="333"/>
      <c r="J449" s="236" t="s">
        <v>448</v>
      </c>
      <c r="K449" s="236" t="s">
        <v>441</v>
      </c>
      <c r="L449" s="236" t="s">
        <v>342</v>
      </c>
      <c r="M449" s="87"/>
      <c r="N449" s="228" t="s">
        <v>230</v>
      </c>
    </row>
    <row r="450" spans="1:14" ht="23.1" customHeight="1">
      <c r="A450" s="72"/>
      <c r="B450" s="334" t="s">
        <v>108</v>
      </c>
      <c r="C450" s="261" t="s">
        <v>442</v>
      </c>
      <c r="D450" s="149" t="s">
        <v>28</v>
      </c>
      <c r="E450" s="323"/>
      <c r="F450" s="211" t="s">
        <v>26</v>
      </c>
      <c r="G450" s="323"/>
      <c r="I450" s="334" t="s">
        <v>108</v>
      </c>
      <c r="J450" s="259" t="s">
        <v>100</v>
      </c>
      <c r="K450" s="260" t="s">
        <v>93</v>
      </c>
      <c r="L450" s="259" t="s">
        <v>100</v>
      </c>
      <c r="M450" s="90"/>
      <c r="N450" s="226" t="s">
        <v>387</v>
      </c>
    </row>
    <row r="451" spans="1:14" ht="23.1" customHeight="1">
      <c r="A451" s="72"/>
      <c r="B451" s="334"/>
      <c r="C451" s="262" t="s">
        <v>435</v>
      </c>
      <c r="D451" s="151" t="s">
        <v>443</v>
      </c>
      <c r="E451" s="323"/>
      <c r="F451" s="161" t="s">
        <v>444</v>
      </c>
      <c r="G451" s="323"/>
      <c r="I451" s="334"/>
      <c r="J451" s="234" t="s">
        <v>445</v>
      </c>
      <c r="K451" s="161" t="s">
        <v>449</v>
      </c>
      <c r="L451" s="234" t="s">
        <v>446</v>
      </c>
      <c r="M451" s="87" t="s">
        <v>123</v>
      </c>
      <c r="N451" s="227" t="s">
        <v>437</v>
      </c>
    </row>
    <row r="452" spans="1:14" ht="23.1" customHeight="1">
      <c r="A452" s="72"/>
      <c r="B452" s="334"/>
      <c r="C452" s="263" t="s">
        <v>438</v>
      </c>
      <c r="D452" s="152" t="s">
        <v>352</v>
      </c>
      <c r="E452" s="323"/>
      <c r="F452" s="164" t="s">
        <v>447</v>
      </c>
      <c r="G452" s="323"/>
      <c r="I452" s="334"/>
      <c r="J452" s="236" t="s">
        <v>448</v>
      </c>
      <c r="K452" s="164" t="s">
        <v>386</v>
      </c>
      <c r="L452" s="236" t="s">
        <v>342</v>
      </c>
      <c r="M452" s="87"/>
      <c r="N452" s="228" t="s">
        <v>230</v>
      </c>
    </row>
    <row r="453" spans="1:14" s="66" customFormat="1" ht="23.1" customHeight="1">
      <c r="A453" s="72"/>
      <c r="B453" s="86" t="s">
        <v>109</v>
      </c>
      <c r="C453" s="89" t="s">
        <v>110</v>
      </c>
      <c r="D453" s="89" t="s">
        <v>110</v>
      </c>
      <c r="E453" s="89" t="s">
        <v>110</v>
      </c>
      <c r="F453" s="89" t="s">
        <v>110</v>
      </c>
      <c r="G453" s="89" t="s">
        <v>110</v>
      </c>
      <c r="H453" s="65"/>
      <c r="I453" s="86" t="s">
        <v>109</v>
      </c>
      <c r="J453" s="89" t="s">
        <v>110</v>
      </c>
      <c r="K453" s="89" t="s">
        <v>110</v>
      </c>
      <c r="L453" s="89" t="s">
        <v>110</v>
      </c>
      <c r="M453" s="89" t="s">
        <v>110</v>
      </c>
      <c r="N453" s="89" t="s">
        <v>110</v>
      </c>
    </row>
    <row r="454" spans="1:14" ht="23.1" customHeight="1">
      <c r="A454" s="72"/>
      <c r="B454" s="333" t="s">
        <v>111</v>
      </c>
      <c r="C454" s="259" t="s">
        <v>55</v>
      </c>
      <c r="D454" s="211" t="s">
        <v>26</v>
      </c>
      <c r="E454" s="232" t="s">
        <v>450</v>
      </c>
      <c r="F454" s="323" t="s">
        <v>121</v>
      </c>
      <c r="G454" s="226" t="s">
        <v>199</v>
      </c>
      <c r="I454" s="333" t="s">
        <v>111</v>
      </c>
      <c r="J454" s="260" t="s">
        <v>93</v>
      </c>
      <c r="K454" s="149" t="s">
        <v>451</v>
      </c>
      <c r="L454" s="184" t="s">
        <v>223</v>
      </c>
      <c r="M454" s="264" t="s">
        <v>167</v>
      </c>
      <c r="N454" s="327" t="s">
        <v>843</v>
      </c>
    </row>
    <row r="455" spans="1:14" ht="23.1" customHeight="1">
      <c r="A455" s="72"/>
      <c r="B455" s="333"/>
      <c r="C455" s="234" t="s">
        <v>452</v>
      </c>
      <c r="D455" s="161" t="s">
        <v>453</v>
      </c>
      <c r="E455" s="234" t="s">
        <v>454</v>
      </c>
      <c r="F455" s="323"/>
      <c r="G455" s="227" t="s">
        <v>455</v>
      </c>
      <c r="I455" s="333"/>
      <c r="J455" s="161" t="s">
        <v>456</v>
      </c>
      <c r="K455" s="151" t="s">
        <v>457</v>
      </c>
      <c r="L455" s="186"/>
      <c r="M455" s="161" t="s">
        <v>458</v>
      </c>
      <c r="N455" s="328"/>
    </row>
    <row r="456" spans="1:14" ht="23.1" customHeight="1">
      <c r="A456" s="72"/>
      <c r="B456" s="333"/>
      <c r="C456" s="236" t="s">
        <v>448</v>
      </c>
      <c r="D456" s="164" t="s">
        <v>459</v>
      </c>
      <c r="E456" s="236" t="s">
        <v>460</v>
      </c>
      <c r="F456" s="323"/>
      <c r="G456" s="228" t="s">
        <v>204</v>
      </c>
      <c r="I456" s="333"/>
      <c r="J456" s="164" t="s">
        <v>461</v>
      </c>
      <c r="K456" s="152" t="s">
        <v>352</v>
      </c>
      <c r="L456" s="188" t="s">
        <v>229</v>
      </c>
      <c r="M456" s="164" t="s">
        <v>462</v>
      </c>
      <c r="N456" s="328"/>
    </row>
    <row r="457" spans="1:14" ht="23.1" customHeight="1">
      <c r="A457" s="72"/>
      <c r="B457" s="334" t="s">
        <v>112</v>
      </c>
      <c r="C457" s="259" t="s">
        <v>55</v>
      </c>
      <c r="D457" s="259" t="s">
        <v>55</v>
      </c>
      <c r="E457" s="232" t="s">
        <v>450</v>
      </c>
      <c r="F457" s="323"/>
      <c r="G457" s="226" t="s">
        <v>206</v>
      </c>
      <c r="I457" s="334" t="s">
        <v>112</v>
      </c>
      <c r="J457" s="260" t="s">
        <v>93</v>
      </c>
      <c r="K457" s="149" t="s">
        <v>451</v>
      </c>
      <c r="L457" s="184" t="s">
        <v>223</v>
      </c>
      <c r="M457" s="264" t="s">
        <v>167</v>
      </c>
      <c r="N457" s="328"/>
    </row>
    <row r="458" spans="1:14" ht="23.1" customHeight="1">
      <c r="A458" s="72"/>
      <c r="B458" s="334"/>
      <c r="C458" s="234" t="s">
        <v>452</v>
      </c>
      <c r="D458" s="234" t="s">
        <v>463</v>
      </c>
      <c r="E458" s="234" t="s">
        <v>454</v>
      </c>
      <c r="F458" s="323"/>
      <c r="G458" s="227" t="s">
        <v>455</v>
      </c>
      <c r="I458" s="334"/>
      <c r="J458" s="161" t="s">
        <v>456</v>
      </c>
      <c r="K458" s="151" t="s">
        <v>457</v>
      </c>
      <c r="L458" s="186"/>
      <c r="M458" s="161" t="s">
        <v>458</v>
      </c>
      <c r="N458" s="328"/>
    </row>
    <row r="459" spans="1:14" ht="23.1" customHeight="1">
      <c r="A459" s="72"/>
      <c r="B459" s="334"/>
      <c r="C459" s="236" t="s">
        <v>448</v>
      </c>
      <c r="D459" s="236" t="s">
        <v>464</v>
      </c>
      <c r="E459" s="236" t="s">
        <v>460</v>
      </c>
      <c r="F459" s="323"/>
      <c r="G459" s="228" t="s">
        <v>204</v>
      </c>
      <c r="I459" s="334"/>
      <c r="J459" s="164" t="s">
        <v>461</v>
      </c>
      <c r="K459" s="152" t="s">
        <v>352</v>
      </c>
      <c r="L459" s="188" t="s">
        <v>229</v>
      </c>
      <c r="M459" s="164" t="s">
        <v>462</v>
      </c>
      <c r="N459" s="328"/>
    </row>
    <row r="460" spans="1:14" ht="23.1" customHeight="1">
      <c r="A460" s="72"/>
      <c r="B460" s="344" t="s">
        <v>113</v>
      </c>
      <c r="C460" s="254" t="s">
        <v>397</v>
      </c>
      <c r="D460" s="259" t="s">
        <v>55</v>
      </c>
      <c r="E460" s="265" t="s">
        <v>465</v>
      </c>
      <c r="F460" s="323"/>
      <c r="G460" s="227" t="s">
        <v>211</v>
      </c>
      <c r="I460" s="344" t="s">
        <v>113</v>
      </c>
      <c r="J460" s="318" t="s">
        <v>843</v>
      </c>
      <c r="K460" s="254" t="s">
        <v>466</v>
      </c>
      <c r="L460" s="184" t="s">
        <v>223</v>
      </c>
      <c r="M460" s="266" t="s">
        <v>467</v>
      </c>
      <c r="N460" s="328"/>
    </row>
    <row r="461" spans="1:14" ht="23.1" customHeight="1">
      <c r="A461" s="72"/>
      <c r="B461" s="344"/>
      <c r="C461" s="237" t="s">
        <v>468</v>
      </c>
      <c r="D461" s="234" t="s">
        <v>463</v>
      </c>
      <c r="E461" s="257" t="s">
        <v>469</v>
      </c>
      <c r="F461" s="323"/>
      <c r="G461" s="227" t="s">
        <v>455</v>
      </c>
      <c r="I461" s="344"/>
      <c r="J461" s="319"/>
      <c r="K461" s="237" t="s">
        <v>470</v>
      </c>
      <c r="L461" s="186"/>
      <c r="M461" s="242" t="s">
        <v>471</v>
      </c>
      <c r="N461" s="328"/>
    </row>
    <row r="462" spans="1:14" ht="23.1" customHeight="1">
      <c r="A462" s="72"/>
      <c r="B462" s="344"/>
      <c r="C462" s="249" t="s">
        <v>472</v>
      </c>
      <c r="D462" s="236" t="s">
        <v>464</v>
      </c>
      <c r="E462" s="258" t="s">
        <v>473</v>
      </c>
      <c r="F462" s="323"/>
      <c r="G462" s="228" t="s">
        <v>204</v>
      </c>
      <c r="I462" s="344"/>
      <c r="J462" s="319"/>
      <c r="K462" s="249" t="s">
        <v>379</v>
      </c>
      <c r="L462" s="188" t="s">
        <v>229</v>
      </c>
      <c r="M462" s="243" t="s">
        <v>373</v>
      </c>
      <c r="N462" s="328"/>
    </row>
    <row r="463" spans="1:14" ht="23.1" customHeight="1">
      <c r="A463" s="72"/>
      <c r="B463" s="344" t="s">
        <v>114</v>
      </c>
      <c r="C463" s="321" t="s">
        <v>121</v>
      </c>
      <c r="D463" s="321" t="s">
        <v>121</v>
      </c>
      <c r="E463" s="265" t="s">
        <v>465</v>
      </c>
      <c r="F463" s="323"/>
      <c r="G463" s="226" t="s">
        <v>218</v>
      </c>
      <c r="I463" s="344" t="s">
        <v>114</v>
      </c>
      <c r="J463" s="319"/>
      <c r="K463" s="321" t="s">
        <v>843</v>
      </c>
      <c r="L463" s="184" t="s">
        <v>223</v>
      </c>
      <c r="M463" s="266" t="s">
        <v>467</v>
      </c>
      <c r="N463" s="328"/>
    </row>
    <row r="464" spans="1:14" ht="23.1" customHeight="1">
      <c r="A464" s="72"/>
      <c r="B464" s="344"/>
      <c r="C464" s="321"/>
      <c r="D464" s="321"/>
      <c r="E464" s="257" t="s">
        <v>469</v>
      </c>
      <c r="F464" s="323"/>
      <c r="G464" s="227" t="s">
        <v>204</v>
      </c>
      <c r="I464" s="344"/>
      <c r="J464" s="319"/>
      <c r="K464" s="321"/>
      <c r="L464" s="186"/>
      <c r="M464" s="242" t="s">
        <v>471</v>
      </c>
      <c r="N464" s="328"/>
    </row>
    <row r="465" spans="1:15" ht="23.1" customHeight="1">
      <c r="A465" s="72"/>
      <c r="B465" s="344"/>
      <c r="C465" s="321"/>
      <c r="D465" s="321"/>
      <c r="E465" s="258" t="s">
        <v>473</v>
      </c>
      <c r="F465" s="323"/>
      <c r="G465" s="228" t="s">
        <v>455</v>
      </c>
      <c r="I465" s="344"/>
      <c r="J465" s="320"/>
      <c r="K465" s="321"/>
      <c r="L465" s="188" t="s">
        <v>229</v>
      </c>
      <c r="M465" s="243" t="s">
        <v>373</v>
      </c>
      <c r="N465" s="329"/>
    </row>
    <row r="466" spans="1:15" ht="23.1" customHeight="1">
      <c r="A466" s="72"/>
    </row>
    <row r="467" spans="1:15" ht="23.1" customHeight="1">
      <c r="A467" s="71">
        <v>16</v>
      </c>
    </row>
    <row r="468" spans="1:15" ht="23.1" customHeight="1">
      <c r="A468" s="72"/>
      <c r="B468" s="333" t="str">
        <f>B437</f>
        <v>KOMİTE 2- ENERJİ METABOLİZMASI ve KALITIM</v>
      </c>
      <c r="C468" s="333"/>
      <c r="D468" s="333"/>
      <c r="E468" s="333"/>
      <c r="F468" s="333"/>
      <c r="G468" s="333"/>
      <c r="I468" s="333" t="str">
        <f>I437</f>
        <v>COMMITTEE 2- ENERGY METABOLISM and INHERITANCE</v>
      </c>
      <c r="J468" s="333"/>
      <c r="K468" s="333"/>
      <c r="L468" s="333"/>
      <c r="M468" s="333"/>
      <c r="N468" s="333"/>
    </row>
    <row r="469" spans="1:15" ht="23.1" customHeight="1">
      <c r="A469" s="72"/>
      <c r="B469" s="74"/>
      <c r="C469" s="75"/>
      <c r="D469" s="76">
        <f>D438+1</f>
        <v>5</v>
      </c>
      <c r="E469" s="77" t="str">
        <f>E438</f>
        <v>HAFTA</v>
      </c>
      <c r="F469" s="78"/>
      <c r="G469" s="79"/>
      <c r="I469" s="74"/>
      <c r="J469" s="75"/>
      <c r="K469" s="76">
        <f>K438+1</f>
        <v>5</v>
      </c>
      <c r="L469" s="77" t="str">
        <f>L438</f>
        <v>WEEK</v>
      </c>
      <c r="M469" s="78"/>
      <c r="N469" s="79"/>
    </row>
    <row r="470" spans="1:15" ht="23.1" customHeight="1">
      <c r="A470" s="72"/>
      <c r="B470" s="92"/>
      <c r="C470" s="93"/>
      <c r="D470" s="93" t="str">
        <f>D439:I439</f>
        <v>Komite sorumluları:</v>
      </c>
      <c r="E470" s="93" t="str">
        <f>E439:J439</f>
        <v>Dr. Emin Emre Kurt</v>
      </c>
      <c r="F470" s="93" t="str">
        <f>F439:K439</f>
        <v>Dr. Selcen YÜKSEL</v>
      </c>
      <c r="G470" s="94"/>
      <c r="I470" s="92"/>
      <c r="J470" s="93"/>
      <c r="K470" s="93" t="str">
        <f>K439:P439</f>
        <v>Committee Chairman:</v>
      </c>
      <c r="L470" s="93" t="str">
        <f>L439:Q439</f>
        <v>Dr. Emin Emre Kurt</v>
      </c>
      <c r="M470" s="93" t="str">
        <f>M439:R439</f>
        <v>Dr. Selcen YÜKSEL</v>
      </c>
      <c r="N470" s="94"/>
    </row>
    <row r="471" spans="1:15" s="95" customFormat="1" ht="23.1" customHeight="1">
      <c r="A471" s="72"/>
      <c r="B471" s="83"/>
      <c r="C471" s="84">
        <f>7+C440</f>
        <v>44557</v>
      </c>
      <c r="D471" s="84">
        <f>7+D440</f>
        <v>44558</v>
      </c>
      <c r="E471" s="84">
        <f>7+E440</f>
        <v>44559</v>
      </c>
      <c r="F471" s="84">
        <f>7+F440</f>
        <v>44560</v>
      </c>
      <c r="G471" s="84">
        <f>7+G440</f>
        <v>44561</v>
      </c>
      <c r="H471" s="65"/>
      <c r="I471" s="83"/>
      <c r="J471" s="84">
        <f>7+J440</f>
        <v>44557</v>
      </c>
      <c r="K471" s="84">
        <f>7+K440</f>
        <v>44558</v>
      </c>
      <c r="L471" s="84">
        <f>7+L440</f>
        <v>44559</v>
      </c>
      <c r="M471" s="84">
        <f>7+M440</f>
        <v>44560</v>
      </c>
      <c r="N471" s="84">
        <f>7+N440</f>
        <v>44561</v>
      </c>
      <c r="O471" s="66"/>
    </row>
    <row r="472" spans="1:15" ht="23.1" customHeight="1">
      <c r="A472" s="72"/>
      <c r="B472" s="334" t="s">
        <v>105</v>
      </c>
      <c r="C472" s="321" t="s">
        <v>121</v>
      </c>
      <c r="D472" s="321" t="s">
        <v>121</v>
      </c>
      <c r="E472" s="321" t="s">
        <v>121</v>
      </c>
      <c r="F472" s="143"/>
      <c r="G472" s="323" t="s">
        <v>121</v>
      </c>
      <c r="I472" s="334" t="s">
        <v>105</v>
      </c>
      <c r="J472" s="318" t="s">
        <v>843</v>
      </c>
      <c r="K472" s="318" t="s">
        <v>843</v>
      </c>
      <c r="L472" s="318" t="s">
        <v>843</v>
      </c>
      <c r="M472" s="321" t="s">
        <v>843</v>
      </c>
      <c r="N472" s="226" t="s">
        <v>370</v>
      </c>
    </row>
    <row r="473" spans="1:15" ht="23.1" customHeight="1">
      <c r="A473" s="72"/>
      <c r="B473" s="334"/>
      <c r="C473" s="321"/>
      <c r="D473" s="321"/>
      <c r="E473" s="321"/>
      <c r="F473" s="78" t="s">
        <v>122</v>
      </c>
      <c r="G473" s="323"/>
      <c r="I473" s="334"/>
      <c r="J473" s="319"/>
      <c r="K473" s="319"/>
      <c r="L473" s="319"/>
      <c r="M473" s="321"/>
      <c r="N473" s="227" t="s">
        <v>474</v>
      </c>
    </row>
    <row r="474" spans="1:15" ht="23.1" customHeight="1">
      <c r="A474" s="72"/>
      <c r="B474" s="334"/>
      <c r="C474" s="321"/>
      <c r="D474" s="321"/>
      <c r="E474" s="321"/>
      <c r="F474" s="144"/>
      <c r="G474" s="323"/>
      <c r="I474" s="334"/>
      <c r="J474" s="319"/>
      <c r="K474" s="319"/>
      <c r="L474" s="319"/>
      <c r="M474" s="321"/>
      <c r="N474" s="228" t="s">
        <v>230</v>
      </c>
    </row>
    <row r="475" spans="1:15" ht="23.1" customHeight="1">
      <c r="A475" s="72"/>
      <c r="B475" s="334" t="s">
        <v>106</v>
      </c>
      <c r="C475" s="321"/>
      <c r="D475" s="321"/>
      <c r="E475" s="321"/>
      <c r="F475" s="143"/>
      <c r="G475" s="323"/>
      <c r="I475" s="334" t="s">
        <v>106</v>
      </c>
      <c r="J475" s="319"/>
      <c r="K475" s="319"/>
      <c r="L475" s="319"/>
      <c r="M475" s="90"/>
      <c r="N475" s="226" t="s">
        <v>374</v>
      </c>
    </row>
    <row r="476" spans="1:15" ht="23.1" customHeight="1">
      <c r="A476" s="72"/>
      <c r="B476" s="334"/>
      <c r="C476" s="321"/>
      <c r="D476" s="321"/>
      <c r="E476" s="321"/>
      <c r="F476" s="78" t="s">
        <v>122</v>
      </c>
      <c r="G476" s="323"/>
      <c r="I476" s="334"/>
      <c r="J476" s="319"/>
      <c r="K476" s="319"/>
      <c r="L476" s="319"/>
      <c r="M476" s="87" t="s">
        <v>123</v>
      </c>
      <c r="N476" s="227" t="s">
        <v>474</v>
      </c>
    </row>
    <row r="477" spans="1:15" ht="23.1" customHeight="1">
      <c r="A477" s="72"/>
      <c r="B477" s="334"/>
      <c r="C477" s="321"/>
      <c r="D477" s="321"/>
      <c r="E477" s="321"/>
      <c r="F477" s="78"/>
      <c r="G477" s="323"/>
      <c r="I477" s="334"/>
      <c r="J477" s="320"/>
      <c r="K477" s="320"/>
      <c r="L477" s="320"/>
      <c r="M477" s="87"/>
      <c r="N477" s="228" t="s">
        <v>230</v>
      </c>
    </row>
    <row r="478" spans="1:15" ht="23.1" customHeight="1">
      <c r="A478" s="72"/>
      <c r="B478" s="333" t="s">
        <v>107</v>
      </c>
      <c r="C478" s="211" t="s">
        <v>26</v>
      </c>
      <c r="D478" s="259" t="s">
        <v>55</v>
      </c>
      <c r="E478" s="245" t="s">
        <v>24</v>
      </c>
      <c r="F478" s="211" t="s">
        <v>26</v>
      </c>
      <c r="G478" s="323"/>
      <c r="I478" s="333" t="s">
        <v>107</v>
      </c>
      <c r="J478" s="259" t="s">
        <v>100</v>
      </c>
      <c r="K478" s="266" t="s">
        <v>467</v>
      </c>
      <c r="L478" s="266" t="s">
        <v>467</v>
      </c>
      <c r="M478" s="90"/>
      <c r="N478" s="226" t="s">
        <v>380</v>
      </c>
    </row>
    <row r="479" spans="1:15" ht="23.1" customHeight="1">
      <c r="A479" s="72"/>
      <c r="B479" s="333"/>
      <c r="C479" s="161" t="s">
        <v>475</v>
      </c>
      <c r="D479" s="234" t="s">
        <v>476</v>
      </c>
      <c r="E479" s="242" t="s">
        <v>477</v>
      </c>
      <c r="F479" s="161" t="s">
        <v>478</v>
      </c>
      <c r="G479" s="323"/>
      <c r="I479" s="333"/>
      <c r="J479" s="234" t="s">
        <v>479</v>
      </c>
      <c r="K479" s="267" t="s">
        <v>480</v>
      </c>
      <c r="L479" s="242" t="s">
        <v>481</v>
      </c>
      <c r="M479" s="87" t="s">
        <v>123</v>
      </c>
      <c r="N479" s="227" t="s">
        <v>474</v>
      </c>
    </row>
    <row r="480" spans="1:15" ht="23.1" customHeight="1">
      <c r="A480" s="72"/>
      <c r="B480" s="333"/>
      <c r="C480" s="164" t="s">
        <v>482</v>
      </c>
      <c r="D480" s="236" t="s">
        <v>441</v>
      </c>
      <c r="E480" s="243" t="s">
        <v>483</v>
      </c>
      <c r="F480" s="164" t="s">
        <v>459</v>
      </c>
      <c r="G480" s="323"/>
      <c r="I480" s="333"/>
      <c r="J480" s="236" t="s">
        <v>441</v>
      </c>
      <c r="K480" s="268" t="s">
        <v>433</v>
      </c>
      <c r="L480" s="243" t="s">
        <v>473</v>
      </c>
      <c r="M480" s="87"/>
      <c r="N480" s="228" t="s">
        <v>230</v>
      </c>
    </row>
    <row r="481" spans="1:14" ht="23.1" customHeight="1">
      <c r="A481" s="72"/>
      <c r="B481" s="334" t="s">
        <v>108</v>
      </c>
      <c r="C481" s="211" t="s">
        <v>26</v>
      </c>
      <c r="D481" s="259" t="s">
        <v>55</v>
      </c>
      <c r="E481" s="245" t="s">
        <v>24</v>
      </c>
      <c r="F481" s="211" t="s">
        <v>26</v>
      </c>
      <c r="G481" s="323"/>
      <c r="I481" s="334" t="s">
        <v>108</v>
      </c>
      <c r="J481" s="259" t="s">
        <v>100</v>
      </c>
      <c r="K481" s="266" t="s">
        <v>467</v>
      </c>
      <c r="L481" s="266" t="s">
        <v>467</v>
      </c>
      <c r="M481" s="90"/>
      <c r="N481" s="226" t="s">
        <v>387</v>
      </c>
    </row>
    <row r="482" spans="1:14" ht="23.1" customHeight="1">
      <c r="A482" s="72"/>
      <c r="B482" s="334"/>
      <c r="C482" s="161" t="s">
        <v>475</v>
      </c>
      <c r="D482" s="234" t="s">
        <v>476</v>
      </c>
      <c r="E482" s="242" t="s">
        <v>477</v>
      </c>
      <c r="F482" s="161" t="s">
        <v>478</v>
      </c>
      <c r="G482" s="323"/>
      <c r="I482" s="334"/>
      <c r="J482" s="234" t="s">
        <v>479</v>
      </c>
      <c r="K482" s="267" t="s">
        <v>480</v>
      </c>
      <c r="L482" s="242" t="s">
        <v>481</v>
      </c>
      <c r="M482" s="87" t="s">
        <v>123</v>
      </c>
      <c r="N482" s="227" t="s">
        <v>474</v>
      </c>
    </row>
    <row r="483" spans="1:14" ht="23.1" customHeight="1">
      <c r="A483" s="72"/>
      <c r="B483" s="334"/>
      <c r="C483" s="164" t="s">
        <v>482</v>
      </c>
      <c r="D483" s="236" t="s">
        <v>441</v>
      </c>
      <c r="E483" s="243" t="s">
        <v>483</v>
      </c>
      <c r="F483" s="164" t="s">
        <v>386</v>
      </c>
      <c r="G483" s="323"/>
      <c r="I483" s="334"/>
      <c r="J483" s="236" t="s">
        <v>441</v>
      </c>
      <c r="K483" s="268" t="s">
        <v>433</v>
      </c>
      <c r="L483" s="243" t="s">
        <v>473</v>
      </c>
      <c r="M483" s="87"/>
      <c r="N483" s="228" t="s">
        <v>230</v>
      </c>
    </row>
    <row r="484" spans="1:14" s="66" customFormat="1" ht="23.1" customHeight="1">
      <c r="A484" s="72"/>
      <c r="B484" s="86" t="s">
        <v>109</v>
      </c>
      <c r="C484" s="89" t="s">
        <v>110</v>
      </c>
      <c r="D484" s="89" t="s">
        <v>110</v>
      </c>
      <c r="E484" s="89" t="s">
        <v>110</v>
      </c>
      <c r="F484" s="89" t="s">
        <v>110</v>
      </c>
      <c r="G484" s="89" t="s">
        <v>110</v>
      </c>
      <c r="H484" s="65"/>
      <c r="I484" s="86" t="s">
        <v>109</v>
      </c>
      <c r="J484" s="89" t="s">
        <v>110</v>
      </c>
      <c r="K484" s="89" t="s">
        <v>110</v>
      </c>
      <c r="L484" s="89" t="s">
        <v>110</v>
      </c>
      <c r="M484" s="89" t="s">
        <v>110</v>
      </c>
      <c r="N484" s="89" t="s">
        <v>110</v>
      </c>
    </row>
    <row r="485" spans="1:14" ht="23.1" customHeight="1">
      <c r="A485" s="72"/>
      <c r="B485" s="333" t="s">
        <v>111</v>
      </c>
      <c r="C485" s="259" t="s">
        <v>55</v>
      </c>
      <c r="D485" s="245" t="s">
        <v>24</v>
      </c>
      <c r="E485" s="184" t="s">
        <v>90</v>
      </c>
      <c r="F485" s="261" t="s">
        <v>442</v>
      </c>
      <c r="G485" s="226" t="s">
        <v>206</v>
      </c>
      <c r="I485" s="333" t="s">
        <v>111</v>
      </c>
      <c r="J485" s="321" t="s">
        <v>843</v>
      </c>
      <c r="K485" s="259" t="s">
        <v>484</v>
      </c>
      <c r="L485" s="339"/>
      <c r="M485" s="321" t="s">
        <v>843</v>
      </c>
      <c r="N485" s="261" t="s">
        <v>485</v>
      </c>
    </row>
    <row r="486" spans="1:14" ht="23.1" customHeight="1">
      <c r="A486" s="72"/>
      <c r="B486" s="333"/>
      <c r="C486" s="234" t="s">
        <v>486</v>
      </c>
      <c r="D486" s="242" t="s">
        <v>487</v>
      </c>
      <c r="E486" s="186"/>
      <c r="F486" s="262" t="s">
        <v>488</v>
      </c>
      <c r="G486" s="227" t="s">
        <v>489</v>
      </c>
      <c r="I486" s="333"/>
      <c r="J486" s="321"/>
      <c r="K486" s="234" t="s">
        <v>490</v>
      </c>
      <c r="L486" s="339"/>
      <c r="M486" s="321"/>
      <c r="N486" s="262" t="s">
        <v>491</v>
      </c>
    </row>
    <row r="487" spans="1:14" ht="23.1" customHeight="1">
      <c r="A487" s="72"/>
      <c r="B487" s="333"/>
      <c r="C487" s="236" t="s">
        <v>492</v>
      </c>
      <c r="D487" s="243" t="s">
        <v>483</v>
      </c>
      <c r="E487" s="188" t="s">
        <v>130</v>
      </c>
      <c r="F487" s="263" t="s">
        <v>438</v>
      </c>
      <c r="G487" s="228" t="s">
        <v>204</v>
      </c>
      <c r="I487" s="333"/>
      <c r="J487" s="321"/>
      <c r="K487" s="236" t="s">
        <v>441</v>
      </c>
      <c r="L487" s="339"/>
      <c r="M487" s="321"/>
      <c r="N487" s="263" t="s">
        <v>493</v>
      </c>
    </row>
    <row r="488" spans="1:14" ht="23.1" customHeight="1">
      <c r="A488" s="72"/>
      <c r="B488" s="334" t="s">
        <v>112</v>
      </c>
      <c r="C488" s="259" t="s">
        <v>55</v>
      </c>
      <c r="D488" s="245" t="s">
        <v>24</v>
      </c>
      <c r="E488" s="184" t="s">
        <v>90</v>
      </c>
      <c r="F488" s="261" t="s">
        <v>442</v>
      </c>
      <c r="G488" s="226" t="s">
        <v>211</v>
      </c>
      <c r="I488" s="334" t="s">
        <v>112</v>
      </c>
      <c r="J488" s="264" t="s">
        <v>167</v>
      </c>
      <c r="K488" s="232" t="s">
        <v>336</v>
      </c>
      <c r="L488" s="339"/>
      <c r="M488" s="264" t="s">
        <v>167</v>
      </c>
      <c r="N488" s="261" t="s">
        <v>485</v>
      </c>
    </row>
    <row r="489" spans="1:14" ht="23.1" customHeight="1">
      <c r="A489" s="72"/>
      <c r="B489" s="334"/>
      <c r="C489" s="234" t="s">
        <v>486</v>
      </c>
      <c r="D489" s="242" t="s">
        <v>487</v>
      </c>
      <c r="E489" s="186"/>
      <c r="F489" s="262" t="s">
        <v>488</v>
      </c>
      <c r="G489" s="227" t="s">
        <v>489</v>
      </c>
      <c r="I489" s="334"/>
      <c r="J489" s="161" t="s">
        <v>494</v>
      </c>
      <c r="K489" s="234" t="s">
        <v>490</v>
      </c>
      <c r="L489" s="339"/>
      <c r="M489" s="161" t="s">
        <v>495</v>
      </c>
      <c r="N489" s="262" t="s">
        <v>491</v>
      </c>
    </row>
    <row r="490" spans="1:14" ht="23.1" customHeight="1">
      <c r="A490" s="72"/>
      <c r="B490" s="334"/>
      <c r="C490" s="236" t="s">
        <v>492</v>
      </c>
      <c r="D490" s="243" t="s">
        <v>483</v>
      </c>
      <c r="E490" s="188" t="s">
        <v>130</v>
      </c>
      <c r="F490" s="263" t="s">
        <v>438</v>
      </c>
      <c r="G490" s="228" t="s">
        <v>204</v>
      </c>
      <c r="I490" s="334"/>
      <c r="J490" s="164" t="s">
        <v>386</v>
      </c>
      <c r="K490" s="236" t="s">
        <v>441</v>
      </c>
      <c r="L490" s="339"/>
      <c r="M490" s="164" t="s">
        <v>386</v>
      </c>
      <c r="N490" s="263" t="s">
        <v>493</v>
      </c>
    </row>
    <row r="491" spans="1:14" ht="23.1" customHeight="1">
      <c r="A491" s="72"/>
      <c r="B491" s="334" t="s">
        <v>113</v>
      </c>
      <c r="C491" s="321" t="s">
        <v>121</v>
      </c>
      <c r="D491" s="321" t="s">
        <v>121</v>
      </c>
      <c r="E491" s="184" t="s">
        <v>90</v>
      </c>
      <c r="F491" s="261" t="s">
        <v>434</v>
      </c>
      <c r="G491" s="226" t="s">
        <v>218</v>
      </c>
      <c r="I491" s="334" t="s">
        <v>113</v>
      </c>
      <c r="J491" s="264" t="s">
        <v>167</v>
      </c>
      <c r="K491" s="318" t="s">
        <v>843</v>
      </c>
      <c r="L491" s="339"/>
      <c r="M491" s="264" t="s">
        <v>167</v>
      </c>
      <c r="N491" s="261" t="s">
        <v>496</v>
      </c>
    </row>
    <row r="492" spans="1:14" ht="23.1" customHeight="1">
      <c r="A492" s="72"/>
      <c r="B492" s="334"/>
      <c r="C492" s="321"/>
      <c r="D492" s="321"/>
      <c r="E492" s="186"/>
      <c r="F492" s="262" t="s">
        <v>488</v>
      </c>
      <c r="G492" s="227" t="s">
        <v>489</v>
      </c>
      <c r="I492" s="334"/>
      <c r="J492" s="161" t="s">
        <v>494</v>
      </c>
      <c r="K492" s="319"/>
      <c r="L492" s="339"/>
      <c r="M492" s="161" t="s">
        <v>495</v>
      </c>
      <c r="N492" s="262" t="s">
        <v>491</v>
      </c>
    </row>
    <row r="493" spans="1:14" ht="23.1" customHeight="1">
      <c r="A493" s="72"/>
      <c r="B493" s="334"/>
      <c r="C493" s="321"/>
      <c r="D493" s="321"/>
      <c r="E493" s="188" t="s">
        <v>130</v>
      </c>
      <c r="F493" s="263" t="s">
        <v>438</v>
      </c>
      <c r="G493" s="228" t="s">
        <v>204</v>
      </c>
      <c r="I493" s="334"/>
      <c r="J493" s="164" t="s">
        <v>386</v>
      </c>
      <c r="K493" s="319"/>
      <c r="L493" s="339"/>
      <c r="M493" s="164" t="s">
        <v>386</v>
      </c>
      <c r="N493" s="263" t="s">
        <v>493</v>
      </c>
    </row>
    <row r="494" spans="1:14" ht="23.1" customHeight="1">
      <c r="A494" s="72"/>
      <c r="B494" s="334" t="s">
        <v>114</v>
      </c>
      <c r="C494" s="321"/>
      <c r="D494" s="321"/>
      <c r="E494" s="184" t="s">
        <v>90</v>
      </c>
      <c r="F494" s="261" t="s">
        <v>434</v>
      </c>
      <c r="G494" s="226" t="s">
        <v>206</v>
      </c>
      <c r="I494" s="334" t="s">
        <v>114</v>
      </c>
      <c r="J494" s="321" t="s">
        <v>843</v>
      </c>
      <c r="K494" s="319"/>
      <c r="L494" s="339"/>
      <c r="M494" s="321" t="s">
        <v>843</v>
      </c>
      <c r="N494" s="261" t="s">
        <v>496</v>
      </c>
    </row>
    <row r="495" spans="1:14" ht="23.1" customHeight="1">
      <c r="A495" s="72"/>
      <c r="B495" s="334"/>
      <c r="C495" s="321"/>
      <c r="D495" s="321"/>
      <c r="E495" s="186"/>
      <c r="F495" s="262" t="s">
        <v>488</v>
      </c>
      <c r="G495" s="227" t="s">
        <v>489</v>
      </c>
      <c r="I495" s="334"/>
      <c r="J495" s="321"/>
      <c r="K495" s="319"/>
      <c r="L495" s="339"/>
      <c r="M495" s="321"/>
      <c r="N495" s="262" t="s">
        <v>491</v>
      </c>
    </row>
    <row r="496" spans="1:14" ht="23.1" customHeight="1">
      <c r="A496" s="72"/>
      <c r="B496" s="334"/>
      <c r="C496" s="321"/>
      <c r="D496" s="321"/>
      <c r="E496" s="188" t="s">
        <v>130</v>
      </c>
      <c r="F496" s="263" t="s">
        <v>438</v>
      </c>
      <c r="G496" s="228" t="s">
        <v>204</v>
      </c>
      <c r="I496" s="334"/>
      <c r="J496" s="321"/>
      <c r="K496" s="320"/>
      <c r="L496" s="339"/>
      <c r="M496" s="321"/>
      <c r="N496" s="263" t="s">
        <v>493</v>
      </c>
    </row>
    <row r="497" spans="1:15" ht="23.1" customHeight="1">
      <c r="A497" s="72"/>
    </row>
    <row r="498" spans="1:15" ht="23.1" customHeight="1">
      <c r="A498" s="71">
        <v>17</v>
      </c>
    </row>
    <row r="499" spans="1:15" ht="23.1" customHeight="1">
      <c r="A499" s="72"/>
      <c r="B499" s="333" t="str">
        <f>B468</f>
        <v>KOMİTE 2- ENERJİ METABOLİZMASI ve KALITIM</v>
      </c>
      <c r="C499" s="333"/>
      <c r="D499" s="333"/>
      <c r="E499" s="333"/>
      <c r="F499" s="333"/>
      <c r="G499" s="333"/>
      <c r="I499" s="333" t="str">
        <f>I468</f>
        <v>COMMITTEE 2- ENERGY METABOLISM and INHERITANCE</v>
      </c>
      <c r="J499" s="333"/>
      <c r="K499" s="333"/>
      <c r="L499" s="333"/>
      <c r="M499" s="333"/>
      <c r="N499" s="333"/>
    </row>
    <row r="500" spans="1:15" ht="23.1" customHeight="1">
      <c r="A500" s="72"/>
      <c r="B500" s="74"/>
      <c r="C500" s="75"/>
      <c r="D500" s="76">
        <f>D469+1</f>
        <v>6</v>
      </c>
      <c r="E500" s="77" t="str">
        <f>E469</f>
        <v>HAFTA</v>
      </c>
      <c r="F500" s="78"/>
      <c r="G500" s="79"/>
      <c r="I500" s="74"/>
      <c r="J500" s="75"/>
      <c r="K500" s="76">
        <f>K469+1</f>
        <v>6</v>
      </c>
      <c r="L500" s="77" t="str">
        <f>L469</f>
        <v>WEEK</v>
      </c>
      <c r="M500" s="78"/>
      <c r="N500" s="79"/>
    </row>
    <row r="501" spans="1:15" ht="23.1" customHeight="1">
      <c r="A501" s="72"/>
      <c r="B501" s="92"/>
      <c r="C501" s="93"/>
      <c r="D501" s="93" t="str">
        <f>D470:I470</f>
        <v>Komite sorumluları:</v>
      </c>
      <c r="E501" s="93" t="str">
        <f>E470:J470</f>
        <v>Dr. Emin Emre Kurt</v>
      </c>
      <c r="F501" s="93" t="str">
        <f>F470:K470</f>
        <v>Dr. Selcen YÜKSEL</v>
      </c>
      <c r="G501" s="94"/>
      <c r="I501" s="92"/>
      <c r="J501" s="93"/>
      <c r="K501" s="93" t="str">
        <f>K470:P470</f>
        <v>Committee Chairman:</v>
      </c>
      <c r="L501" s="93" t="str">
        <f>L470:Q470</f>
        <v>Dr. Emin Emre Kurt</v>
      </c>
      <c r="M501" s="93" t="str">
        <f>M470:R470</f>
        <v>Dr. Selcen YÜKSEL</v>
      </c>
      <c r="N501" s="94"/>
    </row>
    <row r="502" spans="1:15" s="95" customFormat="1" ht="23.1" customHeight="1">
      <c r="A502" s="72"/>
      <c r="B502" s="83"/>
      <c r="C502" s="84">
        <f>7+C471</f>
        <v>44564</v>
      </c>
      <c r="D502" s="84">
        <f>7+D471</f>
        <v>44565</v>
      </c>
      <c r="E502" s="84">
        <f>7+E471</f>
        <v>44566</v>
      </c>
      <c r="F502" s="84">
        <f>7+F471</f>
        <v>44567</v>
      </c>
      <c r="G502" s="84">
        <f>7+G471</f>
        <v>44568</v>
      </c>
      <c r="H502" s="65"/>
      <c r="I502" s="83"/>
      <c r="J502" s="84">
        <f>7+J471</f>
        <v>44564</v>
      </c>
      <c r="K502" s="84">
        <f>7+K471</f>
        <v>44565</v>
      </c>
      <c r="L502" s="84">
        <f>7+L471</f>
        <v>44566</v>
      </c>
      <c r="M502" s="84">
        <f>7+M471</f>
        <v>44567</v>
      </c>
      <c r="N502" s="84">
        <f>7+N471</f>
        <v>44568</v>
      </c>
      <c r="O502" s="66"/>
    </row>
    <row r="503" spans="1:15" ht="23.1" customHeight="1">
      <c r="A503" s="72"/>
      <c r="B503" s="334" t="s">
        <v>105</v>
      </c>
      <c r="C503" s="259" t="s">
        <v>497</v>
      </c>
      <c r="D503" s="323" t="s">
        <v>121</v>
      </c>
      <c r="E503" s="226" t="s">
        <v>498</v>
      </c>
      <c r="F503" s="143"/>
      <c r="G503" s="321" t="s">
        <v>121</v>
      </c>
      <c r="I503" s="334" t="s">
        <v>105</v>
      </c>
      <c r="J503" s="327" t="s">
        <v>843</v>
      </c>
      <c r="K503" s="259" t="s">
        <v>499</v>
      </c>
      <c r="L503" s="327" t="s">
        <v>843</v>
      </c>
      <c r="M503" s="321" t="s">
        <v>843</v>
      </c>
      <c r="N503" s="226" t="s">
        <v>370</v>
      </c>
    </row>
    <row r="504" spans="1:15" ht="23.1" customHeight="1">
      <c r="A504" s="72"/>
      <c r="B504" s="334"/>
      <c r="C504" s="234" t="s">
        <v>500</v>
      </c>
      <c r="D504" s="323"/>
      <c r="E504" s="227" t="s">
        <v>501</v>
      </c>
      <c r="F504" s="78" t="s">
        <v>122</v>
      </c>
      <c r="G504" s="321"/>
      <c r="I504" s="334"/>
      <c r="J504" s="328"/>
      <c r="K504" s="234" t="s">
        <v>502</v>
      </c>
      <c r="L504" s="328"/>
      <c r="M504" s="321"/>
      <c r="N504" s="227" t="s">
        <v>503</v>
      </c>
    </row>
    <row r="505" spans="1:15" ht="23.1" customHeight="1">
      <c r="A505" s="72"/>
      <c r="B505" s="334"/>
      <c r="C505" s="236" t="s">
        <v>438</v>
      </c>
      <c r="D505" s="323"/>
      <c r="E505" s="228" t="s">
        <v>204</v>
      </c>
      <c r="F505" s="144"/>
      <c r="G505" s="321"/>
      <c r="I505" s="334"/>
      <c r="J505" s="328"/>
      <c r="K505" s="236" t="s">
        <v>493</v>
      </c>
      <c r="L505" s="328"/>
      <c r="M505" s="321"/>
      <c r="N505" s="228" t="s">
        <v>230</v>
      </c>
    </row>
    <row r="506" spans="1:15" ht="23.1" customHeight="1">
      <c r="A506" s="72"/>
      <c r="B506" s="334" t="s">
        <v>106</v>
      </c>
      <c r="C506" s="259" t="s">
        <v>497</v>
      </c>
      <c r="D506" s="323"/>
      <c r="E506" s="226" t="s">
        <v>504</v>
      </c>
      <c r="F506" s="254" t="s">
        <v>397</v>
      </c>
      <c r="G506" s="254" t="s">
        <v>343</v>
      </c>
      <c r="I506" s="334" t="s">
        <v>106</v>
      </c>
      <c r="J506" s="328"/>
      <c r="K506" s="259" t="s">
        <v>499</v>
      </c>
      <c r="L506" s="328"/>
      <c r="M506" s="90"/>
      <c r="N506" s="226" t="s">
        <v>374</v>
      </c>
    </row>
    <row r="507" spans="1:15" ht="23.1" customHeight="1">
      <c r="A507" s="72"/>
      <c r="B507" s="334"/>
      <c r="C507" s="234" t="s">
        <v>500</v>
      </c>
      <c r="D507" s="323"/>
      <c r="E507" s="227" t="s">
        <v>501</v>
      </c>
      <c r="F507" s="237" t="s">
        <v>505</v>
      </c>
      <c r="G507" s="237" t="s">
        <v>506</v>
      </c>
      <c r="I507" s="334"/>
      <c r="J507" s="328"/>
      <c r="K507" s="234" t="s">
        <v>502</v>
      </c>
      <c r="L507" s="328"/>
      <c r="M507" s="87" t="s">
        <v>123</v>
      </c>
      <c r="N507" s="227" t="s">
        <v>503</v>
      </c>
    </row>
    <row r="508" spans="1:15" ht="23.1" customHeight="1">
      <c r="A508" s="72"/>
      <c r="B508" s="334"/>
      <c r="C508" s="236" t="s">
        <v>438</v>
      </c>
      <c r="D508" s="323"/>
      <c r="E508" s="228" t="s">
        <v>204</v>
      </c>
      <c r="F508" s="249" t="s">
        <v>507</v>
      </c>
      <c r="G508" s="249" t="s">
        <v>508</v>
      </c>
      <c r="I508" s="334"/>
      <c r="J508" s="328"/>
      <c r="K508" s="236" t="s">
        <v>493</v>
      </c>
      <c r="L508" s="328"/>
      <c r="M508" s="87"/>
      <c r="N508" s="228" t="s">
        <v>230</v>
      </c>
    </row>
    <row r="509" spans="1:15" ht="23.1" customHeight="1">
      <c r="A509" s="72"/>
      <c r="B509" s="333" t="s">
        <v>107</v>
      </c>
      <c r="C509" s="259" t="s">
        <v>509</v>
      </c>
      <c r="D509" s="323"/>
      <c r="E509" s="226" t="s">
        <v>510</v>
      </c>
      <c r="F509" s="211" t="s">
        <v>26</v>
      </c>
      <c r="G509" s="254" t="s">
        <v>343</v>
      </c>
      <c r="I509" s="333" t="s">
        <v>107</v>
      </c>
      <c r="J509" s="328"/>
      <c r="K509" s="259" t="s">
        <v>511</v>
      </c>
      <c r="L509" s="328"/>
      <c r="M509" s="90"/>
      <c r="N509" s="226" t="s">
        <v>380</v>
      </c>
    </row>
    <row r="510" spans="1:15" ht="23.1" customHeight="1">
      <c r="A510" s="72"/>
      <c r="B510" s="333"/>
      <c r="C510" s="234" t="s">
        <v>500</v>
      </c>
      <c r="D510" s="323"/>
      <c r="E510" s="227" t="s">
        <v>501</v>
      </c>
      <c r="F510" s="161" t="s">
        <v>512</v>
      </c>
      <c r="G510" s="237" t="s">
        <v>513</v>
      </c>
      <c r="I510" s="333"/>
      <c r="J510" s="328"/>
      <c r="K510" s="234" t="s">
        <v>502</v>
      </c>
      <c r="L510" s="328"/>
      <c r="M510" s="87" t="s">
        <v>123</v>
      </c>
      <c r="N510" s="227" t="s">
        <v>503</v>
      </c>
    </row>
    <row r="511" spans="1:15" ht="23.1" customHeight="1">
      <c r="A511" s="72"/>
      <c r="B511" s="333"/>
      <c r="C511" s="236" t="s">
        <v>438</v>
      </c>
      <c r="D511" s="323"/>
      <c r="E511" s="228" t="s">
        <v>204</v>
      </c>
      <c r="F511" s="164" t="s">
        <v>276</v>
      </c>
      <c r="G511" s="249" t="s">
        <v>508</v>
      </c>
      <c r="I511" s="333"/>
      <c r="J511" s="328"/>
      <c r="K511" s="236" t="s">
        <v>493</v>
      </c>
      <c r="L511" s="328"/>
      <c r="M511" s="87"/>
      <c r="N511" s="228" t="s">
        <v>230</v>
      </c>
    </row>
    <row r="512" spans="1:15" ht="23.1" customHeight="1">
      <c r="A512" s="72"/>
      <c r="B512" s="334" t="s">
        <v>108</v>
      </c>
      <c r="C512" s="259" t="s">
        <v>509</v>
      </c>
      <c r="D512" s="323"/>
      <c r="E512" s="226" t="s">
        <v>498</v>
      </c>
      <c r="F512" s="211" t="s">
        <v>26</v>
      </c>
      <c r="G512" s="254" t="s">
        <v>343</v>
      </c>
      <c r="I512" s="334" t="s">
        <v>108</v>
      </c>
      <c r="J512" s="328"/>
      <c r="K512" s="259" t="s">
        <v>511</v>
      </c>
      <c r="L512" s="328"/>
      <c r="M512" s="90"/>
      <c r="N512" s="226" t="s">
        <v>387</v>
      </c>
    </row>
    <row r="513" spans="1:14" ht="23.1" customHeight="1">
      <c r="A513" s="72"/>
      <c r="B513" s="334"/>
      <c r="C513" s="234" t="s">
        <v>500</v>
      </c>
      <c r="D513" s="323"/>
      <c r="E513" s="227" t="s">
        <v>501</v>
      </c>
      <c r="F513" s="161" t="s">
        <v>512</v>
      </c>
      <c r="G513" s="237" t="s">
        <v>514</v>
      </c>
      <c r="I513" s="334"/>
      <c r="J513" s="328"/>
      <c r="K513" s="234" t="s">
        <v>502</v>
      </c>
      <c r="L513" s="328"/>
      <c r="M513" s="87" t="s">
        <v>123</v>
      </c>
      <c r="N513" s="227" t="s">
        <v>503</v>
      </c>
    </row>
    <row r="514" spans="1:14" ht="23.1" customHeight="1">
      <c r="A514" s="72"/>
      <c r="B514" s="334"/>
      <c r="C514" s="236" t="s">
        <v>438</v>
      </c>
      <c r="D514" s="323"/>
      <c r="E514" s="228" t="s">
        <v>204</v>
      </c>
      <c r="F514" s="164" t="s">
        <v>276</v>
      </c>
      <c r="G514" s="249" t="s">
        <v>508</v>
      </c>
      <c r="I514" s="334"/>
      <c r="J514" s="329"/>
      <c r="K514" s="236" t="s">
        <v>493</v>
      </c>
      <c r="L514" s="329"/>
      <c r="M514" s="87"/>
      <c r="N514" s="228" t="s">
        <v>230</v>
      </c>
    </row>
    <row r="515" spans="1:14" s="66" customFormat="1" ht="23.1" customHeight="1">
      <c r="A515" s="72"/>
      <c r="B515" s="86" t="s">
        <v>109</v>
      </c>
      <c r="C515" s="89" t="s">
        <v>110</v>
      </c>
      <c r="D515" s="89" t="s">
        <v>110</v>
      </c>
      <c r="E515" s="89" t="s">
        <v>110</v>
      </c>
      <c r="F515" s="89" t="s">
        <v>110</v>
      </c>
      <c r="G515" s="89" t="s">
        <v>110</v>
      </c>
      <c r="H515" s="65"/>
      <c r="I515" s="86" t="s">
        <v>109</v>
      </c>
      <c r="J515" s="89" t="s">
        <v>110</v>
      </c>
      <c r="K515" s="89" t="s">
        <v>110</v>
      </c>
      <c r="L515" s="89" t="s">
        <v>110</v>
      </c>
      <c r="M515" s="89" t="s">
        <v>110</v>
      </c>
      <c r="N515" s="89" t="s">
        <v>110</v>
      </c>
    </row>
    <row r="516" spans="1:14" ht="23.1" customHeight="1">
      <c r="A516" s="72"/>
      <c r="B516" s="334" t="s">
        <v>111</v>
      </c>
      <c r="C516" s="323" t="s">
        <v>121</v>
      </c>
      <c r="D516" s="323" t="s">
        <v>121</v>
      </c>
      <c r="E516" s="323" t="s">
        <v>121</v>
      </c>
      <c r="F516" s="323" t="s">
        <v>121</v>
      </c>
      <c r="G516" s="323" t="s">
        <v>121</v>
      </c>
      <c r="I516" s="334" t="s">
        <v>111</v>
      </c>
      <c r="J516" s="327" t="s">
        <v>843</v>
      </c>
      <c r="K516" s="327" t="s">
        <v>843</v>
      </c>
      <c r="L516" s="184" t="s">
        <v>90</v>
      </c>
      <c r="M516" s="260" t="s">
        <v>93</v>
      </c>
      <c r="N516" s="327" t="s">
        <v>843</v>
      </c>
    </row>
    <row r="517" spans="1:14" ht="23.1" customHeight="1">
      <c r="A517" s="72"/>
      <c r="B517" s="334"/>
      <c r="C517" s="323"/>
      <c r="D517" s="323"/>
      <c r="E517" s="323"/>
      <c r="F517" s="323"/>
      <c r="G517" s="323"/>
      <c r="I517" s="334"/>
      <c r="J517" s="328"/>
      <c r="K517" s="328"/>
      <c r="L517" s="186"/>
      <c r="M517" s="161" t="s">
        <v>515</v>
      </c>
      <c r="N517" s="328"/>
    </row>
    <row r="518" spans="1:14" ht="23.1" customHeight="1">
      <c r="A518" s="72"/>
      <c r="B518" s="334"/>
      <c r="C518" s="323"/>
      <c r="D518" s="323"/>
      <c r="E518" s="323"/>
      <c r="F518" s="323"/>
      <c r="G518" s="323"/>
      <c r="I518" s="334"/>
      <c r="J518" s="328"/>
      <c r="K518" s="328"/>
      <c r="L518" s="188" t="s">
        <v>130</v>
      </c>
      <c r="M518" s="164" t="s">
        <v>364</v>
      </c>
      <c r="N518" s="328"/>
    </row>
    <row r="519" spans="1:14" ht="23.1" customHeight="1">
      <c r="A519" s="72"/>
      <c r="B519" s="334" t="s">
        <v>112</v>
      </c>
      <c r="C519" s="323"/>
      <c r="D519" s="323"/>
      <c r="E519" s="323"/>
      <c r="F519" s="323"/>
      <c r="G519" s="323"/>
      <c r="I519" s="334" t="s">
        <v>112</v>
      </c>
      <c r="J519" s="328"/>
      <c r="K519" s="328"/>
      <c r="L519" s="184" t="s">
        <v>90</v>
      </c>
      <c r="M519" s="260" t="s">
        <v>93</v>
      </c>
      <c r="N519" s="328"/>
    </row>
    <row r="520" spans="1:14" ht="23.1" customHeight="1">
      <c r="A520" s="72"/>
      <c r="B520" s="334"/>
      <c r="C520" s="323"/>
      <c r="D520" s="323"/>
      <c r="E520" s="323"/>
      <c r="F520" s="323"/>
      <c r="G520" s="323"/>
      <c r="I520" s="334"/>
      <c r="J520" s="328"/>
      <c r="K520" s="328"/>
      <c r="L520" s="186"/>
      <c r="M520" s="161" t="s">
        <v>515</v>
      </c>
      <c r="N520" s="328"/>
    </row>
    <row r="521" spans="1:14" ht="23.1" customHeight="1">
      <c r="A521" s="72"/>
      <c r="B521" s="334"/>
      <c r="C521" s="323"/>
      <c r="D521" s="323"/>
      <c r="E521" s="323"/>
      <c r="F521" s="323"/>
      <c r="G521" s="323"/>
      <c r="I521" s="334"/>
      <c r="J521" s="328"/>
      <c r="K521" s="328"/>
      <c r="L521" s="188" t="s">
        <v>130</v>
      </c>
      <c r="M521" s="164" t="s">
        <v>364</v>
      </c>
      <c r="N521" s="328"/>
    </row>
    <row r="522" spans="1:14" ht="23.1" customHeight="1">
      <c r="A522" s="72"/>
      <c r="B522" s="334" t="s">
        <v>113</v>
      </c>
      <c r="C522" s="323"/>
      <c r="D522" s="323"/>
      <c r="E522" s="323"/>
      <c r="F522" s="323"/>
      <c r="G522" s="323"/>
      <c r="I522" s="334" t="s">
        <v>113</v>
      </c>
      <c r="J522" s="328"/>
      <c r="K522" s="328"/>
      <c r="L522" s="184" t="s">
        <v>90</v>
      </c>
      <c r="M522" s="254" t="s">
        <v>466</v>
      </c>
      <c r="N522" s="328"/>
    </row>
    <row r="523" spans="1:14" ht="23.1" customHeight="1">
      <c r="A523" s="72"/>
      <c r="B523" s="334"/>
      <c r="C523" s="323"/>
      <c r="D523" s="323"/>
      <c r="E523" s="323"/>
      <c r="F523" s="323"/>
      <c r="G523" s="323"/>
      <c r="I523" s="334"/>
      <c r="J523" s="328"/>
      <c r="K523" s="328"/>
      <c r="L523" s="186"/>
      <c r="M523" s="237" t="s">
        <v>516</v>
      </c>
      <c r="N523" s="328"/>
    </row>
    <row r="524" spans="1:14" ht="23.1" customHeight="1">
      <c r="A524" s="72"/>
      <c r="B524" s="334"/>
      <c r="C524" s="323"/>
      <c r="D524" s="323"/>
      <c r="E524" s="323"/>
      <c r="F524" s="323"/>
      <c r="G524" s="323"/>
      <c r="I524" s="334"/>
      <c r="J524" s="328"/>
      <c r="K524" s="328"/>
      <c r="L524" s="188" t="s">
        <v>130</v>
      </c>
      <c r="M524" s="249" t="s">
        <v>507</v>
      </c>
      <c r="N524" s="328"/>
    </row>
    <row r="525" spans="1:14" ht="23.1" customHeight="1">
      <c r="A525" s="72"/>
      <c r="B525" s="334" t="s">
        <v>114</v>
      </c>
      <c r="C525" s="323"/>
      <c r="D525" s="323"/>
      <c r="E525" s="323"/>
      <c r="F525" s="323"/>
      <c r="G525" s="323"/>
      <c r="I525" s="334" t="s">
        <v>114</v>
      </c>
      <c r="J525" s="328"/>
      <c r="K525" s="328"/>
      <c r="L525" s="184" t="s">
        <v>90</v>
      </c>
      <c r="M525" s="321" t="s">
        <v>843</v>
      </c>
      <c r="N525" s="328"/>
    </row>
    <row r="526" spans="1:14" ht="23.1" customHeight="1">
      <c r="A526" s="72"/>
      <c r="B526" s="334"/>
      <c r="C526" s="323"/>
      <c r="D526" s="323"/>
      <c r="E526" s="323"/>
      <c r="F526" s="323"/>
      <c r="G526" s="323"/>
      <c r="I526" s="334"/>
      <c r="J526" s="328"/>
      <c r="K526" s="328"/>
      <c r="L526" s="186"/>
      <c r="M526" s="321"/>
      <c r="N526" s="328"/>
    </row>
    <row r="527" spans="1:14" ht="23.1" customHeight="1">
      <c r="A527" s="72"/>
      <c r="B527" s="334"/>
      <c r="C527" s="323"/>
      <c r="D527" s="323"/>
      <c r="E527" s="323"/>
      <c r="F527" s="323"/>
      <c r="G527" s="323"/>
      <c r="I527" s="334"/>
      <c r="J527" s="329"/>
      <c r="K527" s="329"/>
      <c r="L527" s="188" t="s">
        <v>130</v>
      </c>
      <c r="M527" s="321"/>
      <c r="N527" s="329"/>
    </row>
    <row r="528" spans="1:14" ht="23.1" customHeight="1">
      <c r="A528" s="72"/>
      <c r="J528" s="75"/>
      <c r="K528" s="75"/>
      <c r="L528" s="75"/>
      <c r="M528" s="75"/>
      <c r="N528" s="75"/>
    </row>
    <row r="529" spans="1:15" ht="23.1" customHeight="1">
      <c r="A529" s="71">
        <v>18</v>
      </c>
      <c r="J529" s="78"/>
      <c r="K529" s="78"/>
      <c r="L529" s="78"/>
      <c r="M529" s="78"/>
      <c r="N529" s="78"/>
    </row>
    <row r="530" spans="1:15" ht="23.1" customHeight="1">
      <c r="A530" s="72"/>
      <c r="B530" s="333" t="str">
        <f>B499</f>
        <v>KOMİTE 2- ENERJİ METABOLİZMASI ve KALITIM</v>
      </c>
      <c r="C530" s="333"/>
      <c r="D530" s="333"/>
      <c r="E530" s="333"/>
      <c r="F530" s="333"/>
      <c r="G530" s="333"/>
      <c r="I530" s="333" t="str">
        <f>I499</f>
        <v>COMMITTEE 2- ENERGY METABOLISM and INHERITANCE</v>
      </c>
      <c r="J530" s="333"/>
      <c r="K530" s="333"/>
      <c r="L530" s="333"/>
      <c r="M530" s="333"/>
      <c r="N530" s="333"/>
    </row>
    <row r="531" spans="1:15" ht="23.1" customHeight="1">
      <c r="A531" s="72"/>
      <c r="B531" s="74"/>
      <c r="C531" s="75"/>
      <c r="D531" s="76">
        <f>D500+1</f>
        <v>7</v>
      </c>
      <c r="E531" s="77" t="str">
        <f>E500</f>
        <v>HAFTA</v>
      </c>
      <c r="F531" s="78"/>
      <c r="G531" s="79"/>
      <c r="I531" s="74"/>
      <c r="J531" s="75"/>
      <c r="K531" s="76">
        <f>K500+1</f>
        <v>7</v>
      </c>
      <c r="L531" s="77" t="str">
        <f>L500</f>
        <v>WEEK</v>
      </c>
      <c r="M531" s="78"/>
      <c r="N531" s="79"/>
    </row>
    <row r="532" spans="1:15" ht="23.1" customHeight="1">
      <c r="A532" s="72"/>
      <c r="B532" s="92"/>
      <c r="C532" s="93"/>
      <c r="D532" s="93" t="str">
        <f>D501:I501</f>
        <v>Komite sorumluları:</v>
      </c>
      <c r="E532" s="93" t="str">
        <f>E501:J501</f>
        <v>Dr. Emin Emre Kurt</v>
      </c>
      <c r="F532" s="93" t="str">
        <f>F501:K501</f>
        <v>Dr. Selcen YÜKSEL</v>
      </c>
      <c r="G532" s="94"/>
      <c r="I532" s="92"/>
      <c r="J532" s="93"/>
      <c r="K532" s="93" t="str">
        <f>K501:P501</f>
        <v>Committee Chairman:</v>
      </c>
      <c r="L532" s="93" t="str">
        <f>L501:Q501</f>
        <v>Dr. Emin Emre Kurt</v>
      </c>
      <c r="M532" s="93" t="str">
        <f>M501:R501</f>
        <v>Dr. Selcen YÜKSEL</v>
      </c>
      <c r="N532" s="94"/>
    </row>
    <row r="533" spans="1:15" s="95" customFormat="1" ht="23.1" customHeight="1">
      <c r="A533" s="72"/>
      <c r="B533" s="83"/>
      <c r="C533" s="84">
        <f>7+C502</f>
        <v>44571</v>
      </c>
      <c r="D533" s="84">
        <f>7+D502</f>
        <v>44572</v>
      </c>
      <c r="E533" s="84">
        <f>7+E502</f>
        <v>44573</v>
      </c>
      <c r="F533" s="84">
        <f>7+F502</f>
        <v>44574</v>
      </c>
      <c r="G533" s="84">
        <f>7+G502</f>
        <v>44575</v>
      </c>
      <c r="H533" s="65"/>
      <c r="I533" s="83"/>
      <c r="J533" s="84">
        <f>7+J502</f>
        <v>44571</v>
      </c>
      <c r="K533" s="84">
        <f>7+K502</f>
        <v>44572</v>
      </c>
      <c r="L533" s="84">
        <f>7+L502</f>
        <v>44573</v>
      </c>
      <c r="M533" s="84">
        <f>7+M502</f>
        <v>44574</v>
      </c>
      <c r="N533" s="84">
        <f>7+N502</f>
        <v>44575</v>
      </c>
      <c r="O533" s="66"/>
    </row>
    <row r="534" spans="1:15" ht="23.1" customHeight="1">
      <c r="A534" s="72"/>
      <c r="B534" s="334" t="s">
        <v>105</v>
      </c>
      <c r="C534" s="226" t="s">
        <v>517</v>
      </c>
      <c r="D534" s="323" t="s">
        <v>121</v>
      </c>
      <c r="E534" s="211" t="s">
        <v>322</v>
      </c>
      <c r="F534" s="143"/>
      <c r="G534" s="323" t="s">
        <v>121</v>
      </c>
      <c r="I534" s="334" t="s">
        <v>105</v>
      </c>
      <c r="J534" s="318" t="s">
        <v>843</v>
      </c>
      <c r="K534" s="318" t="s">
        <v>843</v>
      </c>
      <c r="L534" s="226" t="s">
        <v>370</v>
      </c>
      <c r="M534" s="321" t="s">
        <v>843</v>
      </c>
      <c r="N534" s="327" t="s">
        <v>843</v>
      </c>
    </row>
    <row r="535" spans="1:15" ht="23.1" customHeight="1">
      <c r="A535" s="72"/>
      <c r="B535" s="334"/>
      <c r="C535" s="227" t="s">
        <v>518</v>
      </c>
      <c r="D535" s="323"/>
      <c r="E535" s="161" t="s">
        <v>519</v>
      </c>
      <c r="F535" s="78" t="s">
        <v>122</v>
      </c>
      <c r="G535" s="323"/>
      <c r="I535" s="334"/>
      <c r="J535" s="319"/>
      <c r="K535" s="319"/>
      <c r="L535" s="227" t="s">
        <v>520</v>
      </c>
      <c r="M535" s="321"/>
      <c r="N535" s="328"/>
    </row>
    <row r="536" spans="1:15" ht="23.1" customHeight="1">
      <c r="A536" s="72"/>
      <c r="B536" s="334"/>
      <c r="C536" s="228" t="s">
        <v>204</v>
      </c>
      <c r="D536" s="323"/>
      <c r="E536" s="164" t="s">
        <v>521</v>
      </c>
      <c r="F536" s="144"/>
      <c r="G536" s="323"/>
      <c r="I536" s="334"/>
      <c r="J536" s="319"/>
      <c r="K536" s="319"/>
      <c r="L536" s="228" t="s">
        <v>522</v>
      </c>
      <c r="M536" s="321"/>
      <c r="N536" s="328"/>
    </row>
    <row r="537" spans="1:15" ht="23.1" customHeight="1">
      <c r="A537" s="72"/>
      <c r="B537" s="334" t="s">
        <v>106</v>
      </c>
      <c r="C537" s="226" t="s">
        <v>498</v>
      </c>
      <c r="D537" s="323"/>
      <c r="E537" s="211" t="s">
        <v>322</v>
      </c>
      <c r="F537" s="143"/>
      <c r="G537" s="323"/>
      <c r="I537" s="334" t="s">
        <v>106</v>
      </c>
      <c r="J537" s="319"/>
      <c r="K537" s="319"/>
      <c r="L537" s="226" t="s">
        <v>374</v>
      </c>
      <c r="M537" s="90"/>
      <c r="N537" s="328"/>
    </row>
    <row r="538" spans="1:15" ht="23.1" customHeight="1">
      <c r="A538" s="72"/>
      <c r="B538" s="334"/>
      <c r="C538" s="227" t="s">
        <v>518</v>
      </c>
      <c r="D538" s="323"/>
      <c r="E538" s="161" t="s">
        <v>519</v>
      </c>
      <c r="F538" s="78" t="s">
        <v>122</v>
      </c>
      <c r="G538" s="323"/>
      <c r="I538" s="334"/>
      <c r="J538" s="319"/>
      <c r="K538" s="319"/>
      <c r="L538" s="227" t="s">
        <v>520</v>
      </c>
      <c r="M538" s="87" t="s">
        <v>123</v>
      </c>
      <c r="N538" s="328"/>
    </row>
    <row r="539" spans="1:15" ht="23.1" customHeight="1">
      <c r="A539" s="72"/>
      <c r="B539" s="334"/>
      <c r="C539" s="228" t="s">
        <v>204</v>
      </c>
      <c r="D539" s="323"/>
      <c r="E539" s="164" t="s">
        <v>521</v>
      </c>
      <c r="F539" s="78"/>
      <c r="G539" s="323"/>
      <c r="I539" s="334"/>
      <c r="J539" s="320"/>
      <c r="K539" s="320"/>
      <c r="L539" s="228" t="s">
        <v>522</v>
      </c>
      <c r="M539" s="87"/>
      <c r="N539" s="328"/>
    </row>
    <row r="540" spans="1:15" ht="23.1" customHeight="1">
      <c r="A540" s="72"/>
      <c r="B540" s="334" t="s">
        <v>107</v>
      </c>
      <c r="C540" s="226" t="s">
        <v>504</v>
      </c>
      <c r="D540" s="323"/>
      <c r="E540" s="89" t="s">
        <v>110</v>
      </c>
      <c r="F540" s="211" t="s">
        <v>323</v>
      </c>
      <c r="G540" s="323"/>
      <c r="I540" s="334" t="s">
        <v>107</v>
      </c>
      <c r="J540" s="211" t="s">
        <v>324</v>
      </c>
      <c r="K540" s="211" t="s">
        <v>325</v>
      </c>
      <c r="L540" s="226" t="s">
        <v>380</v>
      </c>
      <c r="M540" s="90"/>
      <c r="N540" s="328"/>
    </row>
    <row r="541" spans="1:15" ht="23.1" customHeight="1">
      <c r="A541" s="72"/>
      <c r="B541" s="334"/>
      <c r="C541" s="227" t="s">
        <v>518</v>
      </c>
      <c r="D541" s="323"/>
      <c r="E541" s="211" t="s">
        <v>322</v>
      </c>
      <c r="F541" s="161" t="s">
        <v>519</v>
      </c>
      <c r="G541" s="323"/>
      <c r="I541" s="334"/>
      <c r="J541" s="161" t="s">
        <v>523</v>
      </c>
      <c r="K541" s="161" t="s">
        <v>523</v>
      </c>
      <c r="L541" s="227" t="s">
        <v>520</v>
      </c>
      <c r="M541" s="87" t="s">
        <v>123</v>
      </c>
      <c r="N541" s="328"/>
    </row>
    <row r="542" spans="1:15" ht="23.1" customHeight="1">
      <c r="A542" s="72"/>
      <c r="B542" s="334"/>
      <c r="C542" s="228" t="s">
        <v>204</v>
      </c>
      <c r="D542" s="323"/>
      <c r="E542" s="161" t="s">
        <v>524</v>
      </c>
      <c r="F542" s="164" t="s">
        <v>521</v>
      </c>
      <c r="G542" s="323"/>
      <c r="I542" s="334"/>
      <c r="J542" s="164" t="s">
        <v>521</v>
      </c>
      <c r="K542" s="164" t="s">
        <v>521</v>
      </c>
      <c r="L542" s="228" t="s">
        <v>522</v>
      </c>
      <c r="M542" s="87"/>
      <c r="N542" s="328"/>
    </row>
    <row r="543" spans="1:15" ht="23.1" customHeight="1">
      <c r="A543" s="72"/>
      <c r="B543" s="334" t="s">
        <v>108</v>
      </c>
      <c r="C543" s="226" t="s">
        <v>510</v>
      </c>
      <c r="D543" s="323"/>
      <c r="E543" s="164" t="s">
        <v>521</v>
      </c>
      <c r="F543" s="211" t="s">
        <v>323</v>
      </c>
      <c r="G543" s="323"/>
      <c r="I543" s="334" t="s">
        <v>108</v>
      </c>
      <c r="J543" s="211" t="s">
        <v>324</v>
      </c>
      <c r="K543" s="211" t="s">
        <v>325</v>
      </c>
      <c r="L543" s="226" t="s">
        <v>387</v>
      </c>
      <c r="M543" s="90"/>
      <c r="N543" s="328"/>
    </row>
    <row r="544" spans="1:15" ht="23.1" customHeight="1">
      <c r="A544" s="72"/>
      <c r="B544" s="334"/>
      <c r="C544" s="227" t="s">
        <v>518</v>
      </c>
      <c r="D544" s="323"/>
      <c r="E544" s="211" t="s">
        <v>322</v>
      </c>
      <c r="F544" s="161" t="s">
        <v>519</v>
      </c>
      <c r="G544" s="323"/>
      <c r="I544" s="334"/>
      <c r="J544" s="161" t="s">
        <v>523</v>
      </c>
      <c r="K544" s="161" t="s">
        <v>523</v>
      </c>
      <c r="L544" s="227" t="s">
        <v>520</v>
      </c>
      <c r="M544" s="87" t="s">
        <v>123</v>
      </c>
      <c r="N544" s="328"/>
    </row>
    <row r="545" spans="1:14" ht="23.1" customHeight="1">
      <c r="A545" s="72"/>
      <c r="B545" s="334"/>
      <c r="C545" s="228" t="s">
        <v>204</v>
      </c>
      <c r="D545" s="323"/>
      <c r="E545" s="161" t="s">
        <v>524</v>
      </c>
      <c r="F545" s="164" t="s">
        <v>521</v>
      </c>
      <c r="G545" s="323"/>
      <c r="I545" s="334"/>
      <c r="J545" s="164" t="s">
        <v>521</v>
      </c>
      <c r="K545" s="164" t="s">
        <v>521</v>
      </c>
      <c r="L545" s="228" t="s">
        <v>522</v>
      </c>
      <c r="M545" s="87"/>
      <c r="N545" s="329"/>
    </row>
    <row r="546" spans="1:14" s="66" customFormat="1" ht="23.1" customHeight="1">
      <c r="A546" s="72"/>
      <c r="B546" s="86" t="s">
        <v>109</v>
      </c>
      <c r="C546" s="89" t="s">
        <v>110</v>
      </c>
      <c r="D546" s="89" t="s">
        <v>110</v>
      </c>
      <c r="E546" s="164" t="s">
        <v>521</v>
      </c>
      <c r="F546" s="89" t="s">
        <v>110</v>
      </c>
      <c r="G546" s="89" t="s">
        <v>110</v>
      </c>
      <c r="H546" s="65"/>
      <c r="I546" s="86" t="s">
        <v>109</v>
      </c>
      <c r="J546" s="89" t="s">
        <v>110</v>
      </c>
      <c r="K546" s="89" t="s">
        <v>110</v>
      </c>
      <c r="L546" s="89" t="s">
        <v>110</v>
      </c>
      <c r="M546" s="89" t="s">
        <v>110</v>
      </c>
      <c r="N546" s="89" t="s">
        <v>110</v>
      </c>
    </row>
    <row r="547" spans="1:14" ht="23.1" customHeight="1">
      <c r="A547" s="72"/>
      <c r="B547" s="334" t="s">
        <v>111</v>
      </c>
      <c r="C547" s="335" t="s">
        <v>121</v>
      </c>
      <c r="D547" s="335" t="s">
        <v>121</v>
      </c>
      <c r="E547" s="184" t="s">
        <v>90</v>
      </c>
      <c r="F547" s="211" t="s">
        <v>323</v>
      </c>
      <c r="G547" s="335" t="s">
        <v>121</v>
      </c>
      <c r="I547" s="334" t="s">
        <v>111</v>
      </c>
      <c r="J547" s="211" t="s">
        <v>324</v>
      </c>
      <c r="K547" s="211" t="s">
        <v>325</v>
      </c>
      <c r="L547" s="339"/>
      <c r="M547" s="321" t="s">
        <v>843</v>
      </c>
      <c r="N547" s="327" t="s">
        <v>843</v>
      </c>
    </row>
    <row r="548" spans="1:14" ht="23.1" customHeight="1">
      <c r="A548" s="72"/>
      <c r="B548" s="334"/>
      <c r="C548" s="335"/>
      <c r="D548" s="335"/>
      <c r="E548" s="186"/>
      <c r="F548" s="161" t="s">
        <v>524</v>
      </c>
      <c r="G548" s="335"/>
      <c r="I548" s="334"/>
      <c r="J548" s="161" t="s">
        <v>525</v>
      </c>
      <c r="K548" s="161" t="s">
        <v>525</v>
      </c>
      <c r="L548" s="339"/>
      <c r="M548" s="321"/>
      <c r="N548" s="328"/>
    </row>
    <row r="549" spans="1:14" ht="23.1" customHeight="1">
      <c r="A549" s="72"/>
      <c r="B549" s="334"/>
      <c r="C549" s="335"/>
      <c r="D549" s="335"/>
      <c r="E549" s="188" t="s">
        <v>130</v>
      </c>
      <c r="F549" s="164" t="s">
        <v>521</v>
      </c>
      <c r="G549" s="335"/>
      <c r="I549" s="334"/>
      <c r="J549" s="164" t="s">
        <v>521</v>
      </c>
      <c r="K549" s="164" t="s">
        <v>521</v>
      </c>
      <c r="L549" s="339"/>
      <c r="M549" s="321"/>
      <c r="N549" s="328"/>
    </row>
    <row r="550" spans="1:14" ht="23.1" customHeight="1">
      <c r="A550" s="72"/>
      <c r="B550" s="334" t="s">
        <v>112</v>
      </c>
      <c r="C550" s="335"/>
      <c r="D550" s="335"/>
      <c r="E550" s="184" t="s">
        <v>90</v>
      </c>
      <c r="F550" s="211" t="s">
        <v>323</v>
      </c>
      <c r="G550" s="335"/>
      <c r="I550" s="334" t="s">
        <v>112</v>
      </c>
      <c r="J550" s="211" t="s">
        <v>324</v>
      </c>
      <c r="K550" s="211" t="s">
        <v>325</v>
      </c>
      <c r="L550" s="339"/>
      <c r="M550" s="269" t="s">
        <v>527</v>
      </c>
      <c r="N550" s="328"/>
    </row>
    <row r="551" spans="1:14" ht="23.1" customHeight="1">
      <c r="A551" s="72"/>
      <c r="B551" s="334"/>
      <c r="C551" s="335"/>
      <c r="D551" s="335"/>
      <c r="E551" s="186"/>
      <c r="F551" s="161" t="s">
        <v>524</v>
      </c>
      <c r="G551" s="335"/>
      <c r="I551" s="334"/>
      <c r="J551" s="161" t="s">
        <v>525</v>
      </c>
      <c r="K551" s="161" t="s">
        <v>525</v>
      </c>
      <c r="L551" s="339"/>
      <c r="M551" s="237" t="s">
        <v>526</v>
      </c>
      <c r="N551" s="328"/>
    </row>
    <row r="552" spans="1:14" ht="23.1" customHeight="1">
      <c r="A552" s="72"/>
      <c r="B552" s="334"/>
      <c r="C552" s="335"/>
      <c r="D552" s="335"/>
      <c r="E552" s="188" t="s">
        <v>130</v>
      </c>
      <c r="F552" s="164" t="s">
        <v>521</v>
      </c>
      <c r="G552" s="335"/>
      <c r="I552" s="334"/>
      <c r="J552" s="164" t="s">
        <v>521</v>
      </c>
      <c r="K552" s="164" t="s">
        <v>521</v>
      </c>
      <c r="L552" s="339"/>
      <c r="M552" s="249" t="s">
        <v>507</v>
      </c>
      <c r="N552" s="328"/>
    </row>
    <row r="553" spans="1:14" ht="23.1" customHeight="1">
      <c r="A553" s="72"/>
      <c r="B553" s="334" t="s">
        <v>113</v>
      </c>
      <c r="C553" s="335"/>
      <c r="D553" s="335"/>
      <c r="E553" s="184" t="s">
        <v>90</v>
      </c>
      <c r="F553" s="321" t="s">
        <v>121</v>
      </c>
      <c r="G553" s="335"/>
      <c r="I553" s="334" t="s">
        <v>113</v>
      </c>
      <c r="J553" s="318" t="s">
        <v>843</v>
      </c>
      <c r="K553" s="318" t="s">
        <v>843</v>
      </c>
      <c r="L553" s="339"/>
      <c r="M553" s="269" t="s">
        <v>527</v>
      </c>
      <c r="N553" s="328"/>
    </row>
    <row r="554" spans="1:14" ht="23.1" customHeight="1">
      <c r="A554" s="72"/>
      <c r="B554" s="334"/>
      <c r="C554" s="335"/>
      <c r="D554" s="335"/>
      <c r="E554" s="186"/>
      <c r="F554" s="321"/>
      <c r="G554" s="335"/>
      <c r="I554" s="334"/>
      <c r="J554" s="319"/>
      <c r="K554" s="319"/>
      <c r="L554" s="339"/>
      <c r="M554" s="237" t="s">
        <v>528</v>
      </c>
      <c r="N554" s="328"/>
    </row>
    <row r="555" spans="1:14" ht="23.1" customHeight="1">
      <c r="A555" s="72"/>
      <c r="B555" s="334"/>
      <c r="C555" s="335"/>
      <c r="D555" s="335"/>
      <c r="E555" s="188" t="s">
        <v>130</v>
      </c>
      <c r="F555" s="321"/>
      <c r="G555" s="335"/>
      <c r="I555" s="334"/>
      <c r="J555" s="319"/>
      <c r="K555" s="319"/>
      <c r="L555" s="339"/>
      <c r="M555" s="249" t="s">
        <v>507</v>
      </c>
      <c r="N555" s="328"/>
    </row>
    <row r="556" spans="1:14" ht="23.1" customHeight="1">
      <c r="A556" s="72"/>
      <c r="B556" s="334" t="s">
        <v>114</v>
      </c>
      <c r="C556" s="335"/>
      <c r="D556" s="335"/>
      <c r="E556" s="184" t="s">
        <v>90</v>
      </c>
      <c r="F556" s="321"/>
      <c r="G556" s="335"/>
      <c r="I556" s="334" t="s">
        <v>114</v>
      </c>
      <c r="J556" s="319"/>
      <c r="K556" s="319"/>
      <c r="L556" s="339"/>
      <c r="M556" s="269" t="s">
        <v>527</v>
      </c>
      <c r="N556" s="328"/>
    </row>
    <row r="557" spans="1:14" ht="23.1" customHeight="1">
      <c r="A557" s="72"/>
      <c r="B557" s="334"/>
      <c r="C557" s="335"/>
      <c r="D557" s="335"/>
      <c r="E557" s="186"/>
      <c r="F557" s="321"/>
      <c r="G557" s="335"/>
      <c r="I557" s="334"/>
      <c r="J557" s="319"/>
      <c r="K557" s="319"/>
      <c r="L557" s="339"/>
      <c r="M557" s="237" t="s">
        <v>528</v>
      </c>
      <c r="N557" s="328"/>
    </row>
    <row r="558" spans="1:14" ht="23.1" customHeight="1">
      <c r="A558" s="72"/>
      <c r="B558" s="334"/>
      <c r="C558" s="335"/>
      <c r="D558" s="335"/>
      <c r="E558" s="188" t="s">
        <v>130</v>
      </c>
      <c r="F558" s="321"/>
      <c r="G558" s="335"/>
      <c r="I558" s="334"/>
      <c r="J558" s="320"/>
      <c r="K558" s="320"/>
      <c r="L558" s="339"/>
      <c r="M558" s="249" t="s">
        <v>507</v>
      </c>
      <c r="N558" s="329"/>
    </row>
    <row r="559" spans="1:14" ht="23.1" customHeight="1">
      <c r="A559" s="72"/>
      <c r="B559" s="75"/>
      <c r="C559" s="78"/>
      <c r="D559" s="78"/>
      <c r="E559" s="78"/>
      <c r="F559" s="78"/>
      <c r="G559" s="78"/>
      <c r="I559" s="75"/>
      <c r="J559" s="78"/>
      <c r="K559" s="78"/>
      <c r="L559" s="78"/>
      <c r="M559" s="78"/>
      <c r="N559" s="78"/>
    </row>
    <row r="560" spans="1:14" ht="23.1" customHeight="1">
      <c r="A560" s="71">
        <v>19</v>
      </c>
      <c r="B560" s="75"/>
      <c r="C560" s="78"/>
      <c r="D560" s="78"/>
      <c r="E560" s="78"/>
      <c r="F560" s="78"/>
      <c r="G560" s="78"/>
      <c r="I560" s="75"/>
      <c r="J560" s="78"/>
      <c r="K560" s="78"/>
      <c r="L560" s="78"/>
      <c r="M560" s="78"/>
      <c r="N560" s="78"/>
    </row>
    <row r="561" spans="1:15" ht="23.1" customHeight="1">
      <c r="A561" s="72"/>
      <c r="B561" s="333" t="str">
        <f>B530</f>
        <v>KOMİTE 2- ENERJİ METABOLİZMASI ve KALITIM</v>
      </c>
      <c r="C561" s="333"/>
      <c r="D561" s="333"/>
      <c r="E561" s="333"/>
      <c r="F561" s="333"/>
      <c r="G561" s="333"/>
      <c r="I561" s="333" t="str">
        <f>I530</f>
        <v>COMMITTEE 2- ENERGY METABOLISM and INHERITANCE</v>
      </c>
      <c r="J561" s="333"/>
      <c r="K561" s="333"/>
      <c r="L561" s="333"/>
      <c r="M561" s="333"/>
      <c r="N561" s="333"/>
    </row>
    <row r="562" spans="1:15" ht="23.1" customHeight="1">
      <c r="A562" s="72"/>
      <c r="B562" s="74"/>
      <c r="C562" s="75"/>
      <c r="D562" s="76">
        <f>D531+1</f>
        <v>8</v>
      </c>
      <c r="E562" s="77" t="str">
        <f>E531</f>
        <v>HAFTA</v>
      </c>
      <c r="F562" s="78"/>
      <c r="G562" s="79"/>
      <c r="I562" s="74"/>
      <c r="J562" s="75"/>
      <c r="K562" s="76">
        <f>K531+1</f>
        <v>8</v>
      </c>
      <c r="L562" s="77" t="str">
        <f>L531</f>
        <v>WEEK</v>
      </c>
      <c r="M562" s="78"/>
      <c r="N562" s="79"/>
    </row>
    <row r="563" spans="1:15" ht="23.1" customHeight="1">
      <c r="A563" s="72"/>
      <c r="B563" s="92"/>
      <c r="C563" s="93"/>
      <c r="D563" s="93" t="str">
        <f>D532:I532</f>
        <v>Komite sorumluları:</v>
      </c>
      <c r="E563" s="93" t="str">
        <f>E532:J532</f>
        <v>Dr. Emin Emre Kurt</v>
      </c>
      <c r="F563" s="93" t="str">
        <f>F532:K532</f>
        <v>Dr. Selcen YÜKSEL</v>
      </c>
      <c r="G563" s="94"/>
      <c r="I563" s="92"/>
      <c r="J563" s="93"/>
      <c r="K563" s="93" t="str">
        <f>K532:P532</f>
        <v>Committee Chairman:</v>
      </c>
      <c r="L563" s="93" t="str">
        <f>L532:Q532</f>
        <v>Dr. Emin Emre Kurt</v>
      </c>
      <c r="M563" s="93" t="str">
        <f>M532:R532</f>
        <v>Dr. Selcen YÜKSEL</v>
      </c>
      <c r="N563" s="94"/>
    </row>
    <row r="564" spans="1:15" s="95" customFormat="1" ht="23.1" customHeight="1">
      <c r="A564" s="72"/>
      <c r="B564" s="83"/>
      <c r="C564" s="84">
        <f>7+C533</f>
        <v>44578</v>
      </c>
      <c r="D564" s="84">
        <f>7+D533</f>
        <v>44579</v>
      </c>
      <c r="E564" s="84">
        <f>7+E533</f>
        <v>44580</v>
      </c>
      <c r="F564" s="84">
        <f>7+F533</f>
        <v>44581</v>
      </c>
      <c r="G564" s="84">
        <f>7+G533</f>
        <v>44582</v>
      </c>
      <c r="H564" s="65"/>
      <c r="I564" s="83"/>
      <c r="J564" s="84">
        <f>7+J533</f>
        <v>44578</v>
      </c>
      <c r="K564" s="84">
        <f>7+K533</f>
        <v>44579</v>
      </c>
      <c r="L564" s="84">
        <f>7+L533</f>
        <v>44580</v>
      </c>
      <c r="M564" s="84">
        <f>7+M533</f>
        <v>44581</v>
      </c>
      <c r="N564" s="84">
        <f>7+N533</f>
        <v>44582</v>
      </c>
      <c r="O564" s="66"/>
    </row>
    <row r="565" spans="1:15" ht="23.1" customHeight="1">
      <c r="A565" s="72"/>
      <c r="B565" s="334" t="s">
        <v>105</v>
      </c>
      <c r="C565" s="335" t="s">
        <v>121</v>
      </c>
      <c r="D565" s="330" t="s">
        <v>672</v>
      </c>
      <c r="E565" s="341" t="s">
        <v>279</v>
      </c>
      <c r="F565" s="341" t="s">
        <v>279</v>
      </c>
      <c r="G565" s="341" t="s">
        <v>844</v>
      </c>
      <c r="I565" s="334" t="s">
        <v>105</v>
      </c>
      <c r="J565" s="327" t="s">
        <v>843</v>
      </c>
      <c r="K565" s="330" t="s">
        <v>673</v>
      </c>
      <c r="L565" s="341" t="s">
        <v>280</v>
      </c>
      <c r="M565" s="341" t="s">
        <v>280</v>
      </c>
      <c r="N565" s="341" t="s">
        <v>280</v>
      </c>
    </row>
    <row r="566" spans="1:15" ht="23.1" customHeight="1">
      <c r="A566" s="72"/>
      <c r="B566" s="334"/>
      <c r="C566" s="335"/>
      <c r="D566" s="331"/>
      <c r="E566" s="341"/>
      <c r="F566" s="341"/>
      <c r="G566" s="341"/>
      <c r="I566" s="334"/>
      <c r="J566" s="328"/>
      <c r="K566" s="331"/>
      <c r="L566" s="341"/>
      <c r="M566" s="341"/>
      <c r="N566" s="341"/>
    </row>
    <row r="567" spans="1:15" ht="23.1" customHeight="1">
      <c r="A567" s="72"/>
      <c r="B567" s="334"/>
      <c r="C567" s="335"/>
      <c r="D567" s="331"/>
      <c r="E567" s="341"/>
      <c r="F567" s="341"/>
      <c r="G567" s="341"/>
      <c r="I567" s="334"/>
      <c r="J567" s="328"/>
      <c r="K567" s="331"/>
      <c r="L567" s="341"/>
      <c r="M567" s="341"/>
      <c r="N567" s="341"/>
    </row>
    <row r="568" spans="1:15" ht="23.1" customHeight="1">
      <c r="A568" s="72"/>
      <c r="B568" s="334" t="s">
        <v>106</v>
      </c>
      <c r="C568" s="335"/>
      <c r="D568" s="331"/>
      <c r="E568" s="341"/>
      <c r="F568" s="341"/>
      <c r="G568" s="341"/>
      <c r="I568" s="334" t="s">
        <v>106</v>
      </c>
      <c r="J568" s="328"/>
      <c r="K568" s="331"/>
      <c r="L568" s="341"/>
      <c r="M568" s="341"/>
      <c r="N568" s="341"/>
    </row>
    <row r="569" spans="1:15" ht="23.1" customHeight="1">
      <c r="A569" s="72"/>
      <c r="B569" s="334"/>
      <c r="C569" s="335"/>
      <c r="D569" s="331"/>
      <c r="E569" s="341"/>
      <c r="F569" s="341"/>
      <c r="G569" s="341"/>
      <c r="I569" s="334"/>
      <c r="J569" s="328"/>
      <c r="K569" s="331"/>
      <c r="L569" s="341"/>
      <c r="M569" s="341"/>
      <c r="N569" s="341"/>
    </row>
    <row r="570" spans="1:15" ht="23.1" customHeight="1">
      <c r="A570" s="72"/>
      <c r="B570" s="334"/>
      <c r="C570" s="335"/>
      <c r="D570" s="331"/>
      <c r="E570" s="341"/>
      <c r="F570" s="341"/>
      <c r="G570" s="341"/>
      <c r="I570" s="334"/>
      <c r="J570" s="328"/>
      <c r="K570" s="331"/>
      <c r="L570" s="341"/>
      <c r="M570" s="341"/>
      <c r="N570" s="341"/>
    </row>
    <row r="571" spans="1:15" ht="23.1" customHeight="1">
      <c r="A571" s="72"/>
      <c r="B571" s="334" t="s">
        <v>107</v>
      </c>
      <c r="C571" s="335"/>
      <c r="D571" s="331"/>
      <c r="E571" s="341"/>
      <c r="F571" s="341"/>
      <c r="G571" s="341"/>
      <c r="I571" s="334" t="s">
        <v>107</v>
      </c>
      <c r="J571" s="328"/>
      <c r="K571" s="331"/>
      <c r="L571" s="341"/>
      <c r="M571" s="341"/>
      <c r="N571" s="341"/>
    </row>
    <row r="572" spans="1:15" ht="23.1" customHeight="1">
      <c r="A572" s="72"/>
      <c r="B572" s="334"/>
      <c r="C572" s="335"/>
      <c r="D572" s="331"/>
      <c r="E572" s="341"/>
      <c r="F572" s="341"/>
      <c r="G572" s="341"/>
      <c r="I572" s="334"/>
      <c r="J572" s="328"/>
      <c r="K572" s="331"/>
      <c r="L572" s="341"/>
      <c r="M572" s="341"/>
      <c r="N572" s="341"/>
    </row>
    <row r="573" spans="1:15" ht="23.1" customHeight="1">
      <c r="A573" s="72"/>
      <c r="B573" s="334"/>
      <c r="C573" s="335"/>
      <c r="D573" s="331"/>
      <c r="E573" s="341"/>
      <c r="F573" s="341"/>
      <c r="G573" s="341"/>
      <c r="I573" s="334"/>
      <c r="J573" s="328"/>
      <c r="K573" s="331"/>
      <c r="L573" s="341"/>
      <c r="M573" s="341"/>
      <c r="N573" s="341"/>
    </row>
    <row r="574" spans="1:15" ht="23.1" customHeight="1">
      <c r="A574" s="72"/>
      <c r="B574" s="334" t="s">
        <v>108</v>
      </c>
      <c r="C574" s="335"/>
      <c r="D574" s="331"/>
      <c r="E574" s="341"/>
      <c r="F574" s="341"/>
      <c r="G574" s="341"/>
      <c r="I574" s="334" t="s">
        <v>108</v>
      </c>
      <c r="J574" s="328"/>
      <c r="K574" s="331"/>
      <c r="L574" s="341"/>
      <c r="M574" s="341"/>
      <c r="N574" s="341"/>
    </row>
    <row r="575" spans="1:15" ht="23.1" customHeight="1">
      <c r="A575" s="72"/>
      <c r="B575" s="334"/>
      <c r="C575" s="335"/>
      <c r="D575" s="331"/>
      <c r="E575" s="341"/>
      <c r="F575" s="341"/>
      <c r="G575" s="341"/>
      <c r="I575" s="334"/>
      <c r="J575" s="328"/>
      <c r="K575" s="331"/>
      <c r="L575" s="341"/>
      <c r="M575" s="341"/>
      <c r="N575" s="341"/>
    </row>
    <row r="576" spans="1:15" ht="23.1" customHeight="1">
      <c r="A576" s="72"/>
      <c r="B576" s="334"/>
      <c r="C576" s="335"/>
      <c r="D576" s="332"/>
      <c r="E576" s="341"/>
      <c r="F576" s="341"/>
      <c r="G576" s="341"/>
      <c r="I576" s="334"/>
      <c r="J576" s="329"/>
      <c r="K576" s="332"/>
      <c r="L576" s="341"/>
      <c r="M576" s="341"/>
      <c r="N576" s="341"/>
    </row>
    <row r="577" spans="1:14" s="66" customFormat="1" ht="23.1" customHeight="1">
      <c r="A577" s="72"/>
      <c r="B577" s="86" t="s">
        <v>109</v>
      </c>
      <c r="C577" s="89" t="s">
        <v>110</v>
      </c>
      <c r="D577" s="89" t="s">
        <v>110</v>
      </c>
      <c r="E577" s="89" t="s">
        <v>110</v>
      </c>
      <c r="F577" s="89" t="s">
        <v>110</v>
      </c>
      <c r="G577" s="89" t="s">
        <v>110</v>
      </c>
      <c r="H577" s="65"/>
      <c r="I577" s="86" t="s">
        <v>109</v>
      </c>
      <c r="J577" s="89" t="s">
        <v>110</v>
      </c>
      <c r="K577" s="89" t="s">
        <v>110</v>
      </c>
      <c r="L577" s="89" t="s">
        <v>110</v>
      </c>
      <c r="M577" s="89" t="s">
        <v>110</v>
      </c>
      <c r="N577" s="89" t="s">
        <v>110</v>
      </c>
    </row>
    <row r="578" spans="1:14" ht="23.1" customHeight="1">
      <c r="A578" s="72"/>
      <c r="B578" s="334" t="s">
        <v>111</v>
      </c>
      <c r="C578" s="335" t="s">
        <v>121</v>
      </c>
      <c r="D578" s="335" t="s">
        <v>121</v>
      </c>
      <c r="E578" s="341" t="s">
        <v>279</v>
      </c>
      <c r="F578" s="341" t="s">
        <v>279</v>
      </c>
      <c r="G578" s="341" t="s">
        <v>279</v>
      </c>
      <c r="I578" s="334" t="s">
        <v>111</v>
      </c>
      <c r="J578" s="327" t="s">
        <v>843</v>
      </c>
      <c r="K578" s="327" t="s">
        <v>843</v>
      </c>
      <c r="L578" s="341" t="s">
        <v>280</v>
      </c>
      <c r="M578" s="341" t="s">
        <v>280</v>
      </c>
      <c r="N578" s="341" t="s">
        <v>280</v>
      </c>
    </row>
    <row r="579" spans="1:14" ht="23.1" customHeight="1">
      <c r="A579" s="72"/>
      <c r="B579" s="334"/>
      <c r="C579" s="335"/>
      <c r="D579" s="335"/>
      <c r="E579" s="341"/>
      <c r="F579" s="341"/>
      <c r="G579" s="341"/>
      <c r="I579" s="334"/>
      <c r="J579" s="328"/>
      <c r="K579" s="328"/>
      <c r="L579" s="341"/>
      <c r="M579" s="341"/>
      <c r="N579" s="341"/>
    </row>
    <row r="580" spans="1:14" ht="23.1" customHeight="1">
      <c r="A580" s="72"/>
      <c r="B580" s="334"/>
      <c r="C580" s="335"/>
      <c r="D580" s="335"/>
      <c r="E580" s="341"/>
      <c r="F580" s="341"/>
      <c r="G580" s="341"/>
      <c r="I580" s="334"/>
      <c r="J580" s="328"/>
      <c r="K580" s="328"/>
      <c r="L580" s="341"/>
      <c r="M580" s="341"/>
      <c r="N580" s="341"/>
    </row>
    <row r="581" spans="1:14" ht="23.1" customHeight="1">
      <c r="A581" s="72"/>
      <c r="B581" s="334" t="s">
        <v>112</v>
      </c>
      <c r="C581" s="335"/>
      <c r="D581" s="335"/>
      <c r="E581" s="341"/>
      <c r="F581" s="341"/>
      <c r="G581" s="341"/>
      <c r="I581" s="334" t="s">
        <v>112</v>
      </c>
      <c r="J581" s="328"/>
      <c r="K581" s="328"/>
      <c r="L581" s="341"/>
      <c r="M581" s="341"/>
      <c r="N581" s="341"/>
    </row>
    <row r="582" spans="1:14" ht="23.1" customHeight="1">
      <c r="A582" s="72"/>
      <c r="B582" s="334"/>
      <c r="C582" s="335"/>
      <c r="D582" s="335"/>
      <c r="E582" s="341"/>
      <c r="F582" s="341"/>
      <c r="G582" s="341"/>
      <c r="I582" s="334"/>
      <c r="J582" s="328"/>
      <c r="K582" s="328"/>
      <c r="L582" s="341"/>
      <c r="M582" s="341"/>
      <c r="N582" s="341"/>
    </row>
    <row r="583" spans="1:14" ht="23.1" customHeight="1">
      <c r="A583" s="72"/>
      <c r="B583" s="334"/>
      <c r="C583" s="335"/>
      <c r="D583" s="335"/>
      <c r="E583" s="341"/>
      <c r="F583" s="341"/>
      <c r="G583" s="341"/>
      <c r="I583" s="334"/>
      <c r="J583" s="328"/>
      <c r="K583" s="328"/>
      <c r="L583" s="341"/>
      <c r="M583" s="341"/>
      <c r="N583" s="341"/>
    </row>
    <row r="584" spans="1:14" ht="23.1" customHeight="1">
      <c r="A584" s="72"/>
      <c r="B584" s="334" t="s">
        <v>113</v>
      </c>
      <c r="C584" s="335"/>
      <c r="D584" s="335"/>
      <c r="E584" s="341"/>
      <c r="F584" s="341"/>
      <c r="G584" s="341"/>
      <c r="I584" s="334" t="s">
        <v>113</v>
      </c>
      <c r="J584" s="328"/>
      <c r="K584" s="328"/>
      <c r="L584" s="341"/>
      <c r="M584" s="341"/>
      <c r="N584" s="341"/>
    </row>
    <row r="585" spans="1:14" ht="23.1" customHeight="1">
      <c r="A585" s="72"/>
      <c r="B585" s="334"/>
      <c r="C585" s="335"/>
      <c r="D585" s="335"/>
      <c r="E585" s="341"/>
      <c r="F585" s="341"/>
      <c r="G585" s="341"/>
      <c r="I585" s="334"/>
      <c r="J585" s="328"/>
      <c r="K585" s="328"/>
      <c r="L585" s="341"/>
      <c r="M585" s="341"/>
      <c r="N585" s="341"/>
    </row>
    <row r="586" spans="1:14" ht="23.1" customHeight="1">
      <c r="A586" s="72"/>
      <c r="B586" s="334"/>
      <c r="C586" s="335"/>
      <c r="D586" s="335"/>
      <c r="E586" s="341"/>
      <c r="F586" s="341"/>
      <c r="G586" s="341"/>
      <c r="I586" s="334"/>
      <c r="J586" s="328"/>
      <c r="K586" s="328"/>
      <c r="L586" s="341"/>
      <c r="M586" s="341"/>
      <c r="N586" s="341"/>
    </row>
    <row r="587" spans="1:14" ht="23.1" customHeight="1">
      <c r="A587" s="72"/>
      <c r="B587" s="334" t="s">
        <v>114</v>
      </c>
      <c r="C587" s="335"/>
      <c r="D587" s="335"/>
      <c r="E587" s="341"/>
      <c r="F587" s="341"/>
      <c r="G587" s="341"/>
      <c r="I587" s="334" t="s">
        <v>114</v>
      </c>
      <c r="J587" s="328"/>
      <c r="K587" s="328"/>
      <c r="L587" s="341"/>
      <c r="M587" s="341"/>
      <c r="N587" s="341"/>
    </row>
    <row r="588" spans="1:14" ht="23.1" customHeight="1">
      <c r="A588" s="72"/>
      <c r="B588" s="334"/>
      <c r="C588" s="335"/>
      <c r="D588" s="335"/>
      <c r="E588" s="341"/>
      <c r="F588" s="341"/>
      <c r="G588" s="341"/>
      <c r="I588" s="334"/>
      <c r="J588" s="328"/>
      <c r="K588" s="328"/>
      <c r="L588" s="341"/>
      <c r="M588" s="341"/>
      <c r="N588" s="341"/>
    </row>
    <row r="589" spans="1:14" ht="23.1" customHeight="1">
      <c r="A589" s="72"/>
      <c r="B589" s="334"/>
      <c r="C589" s="335"/>
      <c r="D589" s="335"/>
      <c r="E589" s="341"/>
      <c r="F589" s="341"/>
      <c r="G589" s="341"/>
      <c r="I589" s="334"/>
      <c r="J589" s="329"/>
      <c r="K589" s="329"/>
      <c r="L589" s="341"/>
      <c r="M589" s="341"/>
      <c r="N589" s="341"/>
    </row>
    <row r="590" spans="1:14" ht="23.1" customHeight="1">
      <c r="A590" s="72"/>
    </row>
    <row r="591" spans="1:14" ht="23.1" customHeight="1">
      <c r="A591" s="71">
        <v>20</v>
      </c>
    </row>
    <row r="592" spans="1:14" ht="23.1" customHeight="1">
      <c r="A592" s="72"/>
      <c r="B592" s="333" t="s">
        <v>529</v>
      </c>
      <c r="C592" s="333"/>
      <c r="D592" s="333"/>
      <c r="E592" s="333"/>
      <c r="F592" s="333"/>
      <c r="G592" s="333"/>
      <c r="I592" s="333" t="s">
        <v>530</v>
      </c>
      <c r="J592" s="333"/>
      <c r="K592" s="333"/>
      <c r="L592" s="333"/>
      <c r="M592" s="333"/>
      <c r="N592" s="333"/>
    </row>
    <row r="593" spans="1:15" ht="23.1" customHeight="1">
      <c r="A593" s="72"/>
      <c r="B593" s="342" t="s">
        <v>531</v>
      </c>
      <c r="C593" s="342"/>
      <c r="D593" s="342"/>
      <c r="E593" s="342"/>
      <c r="F593" s="342"/>
      <c r="G593" s="342"/>
      <c r="I593" s="342" t="s">
        <v>532</v>
      </c>
      <c r="J593" s="342"/>
      <c r="K593" s="342"/>
      <c r="L593" s="342"/>
      <c r="M593" s="342"/>
      <c r="N593" s="342"/>
    </row>
    <row r="594" spans="1:15" ht="23.1" customHeight="1">
      <c r="A594" s="72"/>
      <c r="B594" s="343"/>
      <c r="C594" s="343"/>
      <c r="D594" s="343"/>
      <c r="E594" s="343"/>
      <c r="F594" s="343"/>
      <c r="G594" s="343"/>
      <c r="I594" s="343"/>
      <c r="J594" s="343"/>
      <c r="K594" s="343"/>
      <c r="L594" s="343"/>
      <c r="M594" s="343"/>
      <c r="N594" s="343"/>
    </row>
    <row r="595" spans="1:15" s="95" customFormat="1" ht="23.1" customHeight="1">
      <c r="A595" s="72"/>
      <c r="B595" s="83"/>
      <c r="C595" s="84">
        <f>7+C564</f>
        <v>44585</v>
      </c>
      <c r="D595" s="84">
        <f>7+D564</f>
        <v>44586</v>
      </c>
      <c r="E595" s="84">
        <f>7+E564</f>
        <v>44587</v>
      </c>
      <c r="F595" s="84">
        <f>7+F564</f>
        <v>44588</v>
      </c>
      <c r="G595" s="84">
        <f>7+G564</f>
        <v>44589</v>
      </c>
      <c r="H595" s="65"/>
      <c r="I595" s="83"/>
      <c r="J595" s="84">
        <f>7+J564</f>
        <v>44585</v>
      </c>
      <c r="K595" s="84">
        <f>7+K564</f>
        <v>44586</v>
      </c>
      <c r="L595" s="84">
        <f>7+L564</f>
        <v>44587</v>
      </c>
      <c r="M595" s="84">
        <f>7+M564</f>
        <v>44588</v>
      </c>
      <c r="N595" s="84">
        <f>7+N564</f>
        <v>44589</v>
      </c>
      <c r="O595" s="66"/>
    </row>
    <row r="596" spans="1:15" ht="23.1" customHeight="1">
      <c r="A596" s="72"/>
      <c r="B596" s="334" t="s">
        <v>105</v>
      </c>
      <c r="C596" s="341" t="s">
        <v>279</v>
      </c>
      <c r="D596" s="341" t="s">
        <v>279</v>
      </c>
      <c r="E596" s="341" t="s">
        <v>279</v>
      </c>
      <c r="F596" s="341" t="s">
        <v>279</v>
      </c>
      <c r="G596" s="341" t="s">
        <v>279</v>
      </c>
      <c r="I596" s="334" t="s">
        <v>105</v>
      </c>
      <c r="J596" s="341" t="s">
        <v>280</v>
      </c>
      <c r="K596" s="341" t="s">
        <v>280</v>
      </c>
      <c r="L596" s="341" t="s">
        <v>280</v>
      </c>
      <c r="M596" s="341" t="s">
        <v>280</v>
      </c>
      <c r="N596" s="341" t="s">
        <v>280</v>
      </c>
    </row>
    <row r="597" spans="1:15" ht="23.1" customHeight="1">
      <c r="A597" s="72"/>
      <c r="B597" s="334"/>
      <c r="C597" s="341"/>
      <c r="D597" s="341"/>
      <c r="E597" s="341"/>
      <c r="F597" s="341"/>
      <c r="G597" s="341"/>
      <c r="I597" s="334"/>
      <c r="J597" s="341"/>
      <c r="K597" s="341"/>
      <c r="L597" s="341"/>
      <c r="M597" s="341"/>
      <c r="N597" s="341"/>
    </row>
    <row r="598" spans="1:15" ht="23.1" customHeight="1">
      <c r="A598" s="72"/>
      <c r="B598" s="334"/>
      <c r="C598" s="341"/>
      <c r="D598" s="341"/>
      <c r="E598" s="341"/>
      <c r="F598" s="341"/>
      <c r="G598" s="341"/>
      <c r="I598" s="334"/>
      <c r="J598" s="341"/>
      <c r="K598" s="341"/>
      <c r="L598" s="341"/>
      <c r="M598" s="341"/>
      <c r="N598" s="341"/>
    </row>
    <row r="599" spans="1:15" ht="23.1" customHeight="1">
      <c r="A599" s="72"/>
      <c r="B599" s="334" t="s">
        <v>106</v>
      </c>
      <c r="C599" s="341"/>
      <c r="D599" s="341"/>
      <c r="E599" s="341"/>
      <c r="F599" s="341"/>
      <c r="G599" s="341"/>
      <c r="I599" s="334" t="s">
        <v>106</v>
      </c>
      <c r="J599" s="341"/>
      <c r="K599" s="341"/>
      <c r="L599" s="341"/>
      <c r="M599" s="341"/>
      <c r="N599" s="341"/>
    </row>
    <row r="600" spans="1:15" ht="23.1" customHeight="1">
      <c r="A600" s="72"/>
      <c r="B600" s="334"/>
      <c r="C600" s="341"/>
      <c r="D600" s="341"/>
      <c r="E600" s="341"/>
      <c r="F600" s="341"/>
      <c r="G600" s="341"/>
      <c r="I600" s="334"/>
      <c r="J600" s="341"/>
      <c r="K600" s="341"/>
      <c r="L600" s="341"/>
      <c r="M600" s="341"/>
      <c r="N600" s="341"/>
    </row>
    <row r="601" spans="1:15" ht="23.1" customHeight="1">
      <c r="A601" s="72"/>
      <c r="B601" s="334"/>
      <c r="C601" s="341"/>
      <c r="D601" s="341"/>
      <c r="E601" s="341"/>
      <c r="F601" s="341"/>
      <c r="G601" s="341"/>
      <c r="I601" s="334"/>
      <c r="J601" s="341"/>
      <c r="K601" s="341"/>
      <c r="L601" s="341"/>
      <c r="M601" s="341"/>
      <c r="N601" s="341"/>
    </row>
    <row r="602" spans="1:15" ht="23.1" customHeight="1">
      <c r="A602" s="72"/>
      <c r="B602" s="334" t="s">
        <v>107</v>
      </c>
      <c r="C602" s="341"/>
      <c r="D602" s="341"/>
      <c r="E602" s="341"/>
      <c r="F602" s="341"/>
      <c r="G602" s="341"/>
      <c r="I602" s="334" t="s">
        <v>107</v>
      </c>
      <c r="J602" s="341"/>
      <c r="K602" s="341"/>
      <c r="L602" s="341"/>
      <c r="M602" s="341"/>
      <c r="N602" s="341"/>
    </row>
    <row r="603" spans="1:15" ht="23.1" customHeight="1">
      <c r="A603" s="72"/>
      <c r="B603" s="334"/>
      <c r="C603" s="341"/>
      <c r="D603" s="341"/>
      <c r="E603" s="341"/>
      <c r="F603" s="341"/>
      <c r="G603" s="341"/>
      <c r="I603" s="334"/>
      <c r="J603" s="341"/>
      <c r="K603" s="341"/>
      <c r="L603" s="341"/>
      <c r="M603" s="341"/>
      <c r="N603" s="341"/>
    </row>
    <row r="604" spans="1:15" ht="23.1" customHeight="1">
      <c r="A604" s="72"/>
      <c r="B604" s="334"/>
      <c r="C604" s="341"/>
      <c r="D604" s="341"/>
      <c r="E604" s="341"/>
      <c r="F604" s="341"/>
      <c r="G604" s="341"/>
      <c r="I604" s="334"/>
      <c r="J604" s="341"/>
      <c r="K604" s="341"/>
      <c r="L604" s="341"/>
      <c r="M604" s="341"/>
      <c r="N604" s="341"/>
    </row>
    <row r="605" spans="1:15" ht="23.1" customHeight="1">
      <c r="A605" s="72"/>
      <c r="B605" s="334" t="s">
        <v>108</v>
      </c>
      <c r="C605" s="341"/>
      <c r="D605" s="341"/>
      <c r="E605" s="341"/>
      <c r="F605" s="341"/>
      <c r="G605" s="341"/>
      <c r="I605" s="334" t="s">
        <v>108</v>
      </c>
      <c r="J605" s="341"/>
      <c r="K605" s="341"/>
      <c r="L605" s="341"/>
      <c r="M605" s="341"/>
      <c r="N605" s="341"/>
    </row>
    <row r="606" spans="1:15" ht="23.1" customHeight="1">
      <c r="A606" s="72"/>
      <c r="B606" s="334"/>
      <c r="C606" s="341"/>
      <c r="D606" s="341"/>
      <c r="E606" s="341"/>
      <c r="F606" s="341"/>
      <c r="G606" s="341"/>
      <c r="I606" s="334"/>
      <c r="J606" s="341"/>
      <c r="K606" s="341"/>
      <c r="L606" s="341"/>
      <c r="M606" s="341"/>
      <c r="N606" s="341"/>
    </row>
    <row r="607" spans="1:15" ht="23.1" customHeight="1">
      <c r="A607" s="72"/>
      <c r="B607" s="334"/>
      <c r="C607" s="341"/>
      <c r="D607" s="341"/>
      <c r="E607" s="341"/>
      <c r="F607" s="341"/>
      <c r="G607" s="341"/>
      <c r="I607" s="334"/>
      <c r="J607" s="341"/>
      <c r="K607" s="341"/>
      <c r="L607" s="341"/>
      <c r="M607" s="341"/>
      <c r="N607" s="341"/>
    </row>
    <row r="608" spans="1:15" s="66" customFormat="1" ht="23.1" customHeight="1">
      <c r="A608" s="72"/>
      <c r="B608" s="86" t="s">
        <v>109</v>
      </c>
      <c r="C608" s="89" t="s">
        <v>110</v>
      </c>
      <c r="D608" s="89" t="s">
        <v>110</v>
      </c>
      <c r="E608" s="89" t="s">
        <v>110</v>
      </c>
      <c r="F608" s="89" t="s">
        <v>110</v>
      </c>
      <c r="G608" s="89" t="s">
        <v>110</v>
      </c>
      <c r="H608" s="65"/>
      <c r="I608" s="86" t="s">
        <v>109</v>
      </c>
      <c r="J608" s="89" t="s">
        <v>110</v>
      </c>
      <c r="K608" s="89" t="s">
        <v>110</v>
      </c>
      <c r="L608" s="89" t="s">
        <v>110</v>
      </c>
      <c r="M608" s="89" t="s">
        <v>110</v>
      </c>
      <c r="N608" s="89" t="s">
        <v>110</v>
      </c>
    </row>
    <row r="609" spans="1:14" ht="23.1" customHeight="1">
      <c r="A609" s="72"/>
      <c r="B609" s="334" t="s">
        <v>111</v>
      </c>
      <c r="C609" s="341" t="s">
        <v>279</v>
      </c>
      <c r="D609" s="341" t="s">
        <v>279</v>
      </c>
      <c r="E609" s="341" t="s">
        <v>279</v>
      </c>
      <c r="F609" s="341" t="s">
        <v>279</v>
      </c>
      <c r="G609" s="341" t="s">
        <v>279</v>
      </c>
      <c r="I609" s="334" t="s">
        <v>111</v>
      </c>
      <c r="J609" s="341" t="s">
        <v>280</v>
      </c>
      <c r="K609" s="341" t="s">
        <v>280</v>
      </c>
      <c r="L609" s="341" t="s">
        <v>280</v>
      </c>
      <c r="M609" s="341" t="s">
        <v>280</v>
      </c>
      <c r="N609" s="341" t="s">
        <v>280</v>
      </c>
    </row>
    <row r="610" spans="1:14" ht="23.1" customHeight="1">
      <c r="A610" s="72"/>
      <c r="B610" s="334"/>
      <c r="C610" s="341"/>
      <c r="D610" s="341"/>
      <c r="E610" s="341"/>
      <c r="F610" s="341"/>
      <c r="G610" s="341"/>
      <c r="I610" s="334"/>
      <c r="J610" s="341"/>
      <c r="K610" s="341"/>
      <c r="L610" s="341"/>
      <c r="M610" s="341"/>
      <c r="N610" s="341"/>
    </row>
    <row r="611" spans="1:14" ht="23.1" customHeight="1">
      <c r="A611" s="72"/>
      <c r="B611" s="334"/>
      <c r="C611" s="341"/>
      <c r="D611" s="341"/>
      <c r="E611" s="341"/>
      <c r="F611" s="341"/>
      <c r="G611" s="341"/>
      <c r="I611" s="334"/>
      <c r="J611" s="341"/>
      <c r="K611" s="341"/>
      <c r="L611" s="341"/>
      <c r="M611" s="341"/>
      <c r="N611" s="341"/>
    </row>
    <row r="612" spans="1:14" ht="23.1" customHeight="1">
      <c r="A612" s="72"/>
      <c r="B612" s="334" t="s">
        <v>112</v>
      </c>
      <c r="C612" s="341"/>
      <c r="D612" s="341"/>
      <c r="E612" s="341"/>
      <c r="F612" s="341"/>
      <c r="G612" s="341"/>
      <c r="I612" s="334" t="s">
        <v>112</v>
      </c>
      <c r="J612" s="341"/>
      <c r="K612" s="341"/>
      <c r="L612" s="341"/>
      <c r="M612" s="341"/>
      <c r="N612" s="341"/>
    </row>
    <row r="613" spans="1:14" ht="23.1" customHeight="1">
      <c r="A613" s="72"/>
      <c r="B613" s="334"/>
      <c r="C613" s="341"/>
      <c r="D613" s="341"/>
      <c r="E613" s="341"/>
      <c r="F613" s="341"/>
      <c r="G613" s="341"/>
      <c r="I613" s="334"/>
      <c r="J613" s="341"/>
      <c r="K613" s="341"/>
      <c r="L613" s="341"/>
      <c r="M613" s="341"/>
      <c r="N613" s="341"/>
    </row>
    <row r="614" spans="1:14" ht="23.1" customHeight="1">
      <c r="A614" s="72"/>
      <c r="B614" s="334"/>
      <c r="C614" s="341"/>
      <c r="D614" s="341"/>
      <c r="E614" s="341"/>
      <c r="F614" s="341"/>
      <c r="G614" s="341"/>
      <c r="I614" s="334"/>
      <c r="J614" s="341"/>
      <c r="K614" s="341"/>
      <c r="L614" s="341"/>
      <c r="M614" s="341"/>
      <c r="N614" s="341"/>
    </row>
    <row r="615" spans="1:14" ht="23.1" customHeight="1">
      <c r="A615" s="72"/>
      <c r="B615" s="334" t="s">
        <v>113</v>
      </c>
      <c r="C615" s="341"/>
      <c r="D615" s="341"/>
      <c r="E615" s="341"/>
      <c r="F615" s="341"/>
      <c r="G615" s="341"/>
      <c r="I615" s="334" t="s">
        <v>113</v>
      </c>
      <c r="J615" s="341"/>
      <c r="K615" s="341"/>
      <c r="L615" s="341"/>
      <c r="M615" s="341"/>
      <c r="N615" s="341"/>
    </row>
    <row r="616" spans="1:14" ht="23.1" customHeight="1">
      <c r="A616" s="72"/>
      <c r="B616" s="334"/>
      <c r="C616" s="341"/>
      <c r="D616" s="341"/>
      <c r="E616" s="341"/>
      <c r="F616" s="341"/>
      <c r="G616" s="341"/>
      <c r="I616" s="334"/>
      <c r="J616" s="341"/>
      <c r="K616" s="341"/>
      <c r="L616" s="341"/>
      <c r="M616" s="341"/>
      <c r="N616" s="341"/>
    </row>
    <row r="617" spans="1:14" ht="23.1" customHeight="1">
      <c r="A617" s="72"/>
      <c r="B617" s="334"/>
      <c r="C617" s="341"/>
      <c r="D617" s="341"/>
      <c r="E617" s="341"/>
      <c r="F617" s="341"/>
      <c r="G617" s="341"/>
      <c r="I617" s="334"/>
      <c r="J617" s="341"/>
      <c r="K617" s="341"/>
      <c r="L617" s="341"/>
      <c r="M617" s="341"/>
      <c r="N617" s="341"/>
    </row>
    <row r="618" spans="1:14" ht="23.1" customHeight="1">
      <c r="A618" s="72"/>
      <c r="B618" s="334" t="s">
        <v>114</v>
      </c>
      <c r="C618" s="341"/>
      <c r="D618" s="341"/>
      <c r="E618" s="341"/>
      <c r="F618" s="341"/>
      <c r="G618" s="341"/>
      <c r="I618" s="334" t="s">
        <v>114</v>
      </c>
      <c r="J618" s="341"/>
      <c r="K618" s="341"/>
      <c r="L618" s="341"/>
      <c r="M618" s="341"/>
      <c r="N618" s="341"/>
    </row>
    <row r="619" spans="1:14" ht="23.1" customHeight="1">
      <c r="A619" s="72"/>
      <c r="B619" s="334"/>
      <c r="C619" s="341"/>
      <c r="D619" s="341"/>
      <c r="E619" s="341"/>
      <c r="F619" s="341"/>
      <c r="G619" s="341"/>
      <c r="I619" s="334"/>
      <c r="J619" s="341"/>
      <c r="K619" s="341"/>
      <c r="L619" s="341"/>
      <c r="M619" s="341"/>
      <c r="N619" s="341"/>
    </row>
    <row r="620" spans="1:14" ht="23.1" customHeight="1">
      <c r="A620" s="72"/>
      <c r="B620" s="334"/>
      <c r="C620" s="341"/>
      <c r="D620" s="341"/>
      <c r="E620" s="341"/>
      <c r="F620" s="341"/>
      <c r="G620" s="341"/>
      <c r="I620" s="334"/>
      <c r="J620" s="341"/>
      <c r="K620" s="341"/>
      <c r="L620" s="341"/>
      <c r="M620" s="341"/>
      <c r="N620" s="341"/>
    </row>
    <row r="621" spans="1:14" ht="23.1" customHeight="1">
      <c r="A621" s="72"/>
    </row>
    <row r="622" spans="1:14" ht="23.1" customHeight="1">
      <c r="A622" s="71">
        <v>21</v>
      </c>
    </row>
    <row r="623" spans="1:14" ht="23.1" customHeight="1">
      <c r="A623" s="72"/>
      <c r="B623" s="333" t="s">
        <v>529</v>
      </c>
      <c r="C623" s="333"/>
      <c r="D623" s="333"/>
      <c r="E623" s="333"/>
      <c r="F623" s="333"/>
      <c r="G623" s="333"/>
      <c r="I623" s="333" t="s">
        <v>530</v>
      </c>
      <c r="J623" s="333"/>
      <c r="K623" s="333"/>
      <c r="L623" s="333"/>
      <c r="M623" s="333"/>
      <c r="N623" s="333"/>
    </row>
    <row r="624" spans="1:14" ht="23.1" customHeight="1">
      <c r="A624" s="72"/>
      <c r="B624" s="342" t="s">
        <v>533</v>
      </c>
      <c r="C624" s="342"/>
      <c r="D624" s="342"/>
      <c r="E624" s="342"/>
      <c r="F624" s="342"/>
      <c r="G624" s="342"/>
      <c r="I624" s="342" t="s">
        <v>534</v>
      </c>
      <c r="J624" s="342"/>
      <c r="K624" s="342"/>
      <c r="L624" s="342"/>
      <c r="M624" s="342"/>
      <c r="N624" s="342"/>
    </row>
    <row r="625" spans="1:15" ht="23.1" customHeight="1">
      <c r="A625" s="72"/>
      <c r="B625" s="343"/>
      <c r="C625" s="343"/>
      <c r="D625" s="343"/>
      <c r="E625" s="343"/>
      <c r="F625" s="343"/>
      <c r="G625" s="343"/>
      <c r="I625" s="343"/>
      <c r="J625" s="343"/>
      <c r="K625" s="343"/>
      <c r="L625" s="343"/>
      <c r="M625" s="343"/>
      <c r="N625" s="343"/>
    </row>
    <row r="626" spans="1:15" s="95" customFormat="1" ht="23.1" customHeight="1">
      <c r="A626" s="72"/>
      <c r="B626" s="83"/>
      <c r="C626" s="84">
        <f>7+C595</f>
        <v>44592</v>
      </c>
      <c r="D626" s="84">
        <f>7+D595</f>
        <v>44593</v>
      </c>
      <c r="E626" s="84">
        <f>7+E595</f>
        <v>44594</v>
      </c>
      <c r="F626" s="84">
        <f>7+F595</f>
        <v>44595</v>
      </c>
      <c r="G626" s="84">
        <f>7+G595</f>
        <v>44596</v>
      </c>
      <c r="H626" s="65"/>
      <c r="I626" s="83"/>
      <c r="J626" s="84">
        <f>7+J595</f>
        <v>44592</v>
      </c>
      <c r="K626" s="84">
        <f>7+K595</f>
        <v>44593</v>
      </c>
      <c r="L626" s="84">
        <f>7+L595</f>
        <v>44594</v>
      </c>
      <c r="M626" s="84">
        <f>7+M595</f>
        <v>44595</v>
      </c>
      <c r="N626" s="84">
        <f>7+N595</f>
        <v>44596</v>
      </c>
      <c r="O626" s="66"/>
    </row>
    <row r="627" spans="1:15" ht="23.1" customHeight="1">
      <c r="A627" s="72"/>
      <c r="B627" s="334" t="s">
        <v>105</v>
      </c>
      <c r="C627" s="341" t="s">
        <v>279</v>
      </c>
      <c r="D627" s="341" t="s">
        <v>279</v>
      </c>
      <c r="E627" s="341" t="s">
        <v>279</v>
      </c>
      <c r="F627" s="341" t="s">
        <v>279</v>
      </c>
      <c r="G627" s="341" t="s">
        <v>279</v>
      </c>
      <c r="I627" s="334" t="s">
        <v>105</v>
      </c>
      <c r="J627" s="341" t="s">
        <v>280</v>
      </c>
      <c r="K627" s="341" t="s">
        <v>280</v>
      </c>
      <c r="L627" s="341" t="s">
        <v>280</v>
      </c>
      <c r="M627" s="341" t="s">
        <v>280</v>
      </c>
      <c r="N627" s="341" t="s">
        <v>279</v>
      </c>
    </row>
    <row r="628" spans="1:15" ht="23.1" customHeight="1">
      <c r="A628" s="72"/>
      <c r="B628" s="334"/>
      <c r="C628" s="341"/>
      <c r="D628" s="341"/>
      <c r="E628" s="341"/>
      <c r="F628" s="341"/>
      <c r="G628" s="341"/>
      <c r="I628" s="334"/>
      <c r="J628" s="341"/>
      <c r="K628" s="341"/>
      <c r="L628" s="341"/>
      <c r="M628" s="341"/>
      <c r="N628" s="341"/>
    </row>
    <row r="629" spans="1:15" ht="23.1" customHeight="1">
      <c r="A629" s="72"/>
      <c r="B629" s="334"/>
      <c r="C629" s="341"/>
      <c r="D629" s="341"/>
      <c r="E629" s="341"/>
      <c r="F629" s="341"/>
      <c r="G629" s="341"/>
      <c r="I629" s="334"/>
      <c r="J629" s="341"/>
      <c r="K629" s="341"/>
      <c r="L629" s="341"/>
      <c r="M629" s="341"/>
      <c r="N629" s="341"/>
    </row>
    <row r="630" spans="1:15" ht="23.1" customHeight="1">
      <c r="A630" s="72"/>
      <c r="B630" s="334" t="s">
        <v>106</v>
      </c>
      <c r="C630" s="341"/>
      <c r="D630" s="341"/>
      <c r="E630" s="341"/>
      <c r="F630" s="341"/>
      <c r="G630" s="341"/>
      <c r="I630" s="334" t="s">
        <v>106</v>
      </c>
      <c r="J630" s="341"/>
      <c r="K630" s="341"/>
      <c r="L630" s="341"/>
      <c r="M630" s="341"/>
      <c r="N630" s="341"/>
    </row>
    <row r="631" spans="1:15" ht="23.1" customHeight="1">
      <c r="A631" s="72"/>
      <c r="B631" s="334"/>
      <c r="C631" s="341"/>
      <c r="D631" s="341"/>
      <c r="E631" s="341"/>
      <c r="F631" s="341"/>
      <c r="G631" s="341"/>
      <c r="I631" s="334"/>
      <c r="J631" s="341"/>
      <c r="K631" s="341"/>
      <c r="L631" s="341"/>
      <c r="M631" s="341"/>
      <c r="N631" s="341"/>
    </row>
    <row r="632" spans="1:15" ht="23.1" customHeight="1">
      <c r="A632" s="72"/>
      <c r="B632" s="334"/>
      <c r="C632" s="341"/>
      <c r="D632" s="341"/>
      <c r="E632" s="341"/>
      <c r="F632" s="341"/>
      <c r="G632" s="341"/>
      <c r="I632" s="334"/>
      <c r="J632" s="341"/>
      <c r="K632" s="341"/>
      <c r="L632" s="341"/>
      <c r="M632" s="341"/>
      <c r="N632" s="341"/>
    </row>
    <row r="633" spans="1:15" ht="23.1" customHeight="1">
      <c r="A633" s="72"/>
      <c r="B633" s="334" t="s">
        <v>107</v>
      </c>
      <c r="C633" s="341"/>
      <c r="D633" s="341"/>
      <c r="E633" s="341"/>
      <c r="F633" s="341"/>
      <c r="G633" s="341"/>
      <c r="I633" s="334" t="s">
        <v>107</v>
      </c>
      <c r="J633" s="341"/>
      <c r="K633" s="341"/>
      <c r="L633" s="341"/>
      <c r="M633" s="341"/>
      <c r="N633" s="341"/>
    </row>
    <row r="634" spans="1:15" ht="23.1" customHeight="1">
      <c r="A634" s="72"/>
      <c r="B634" s="334"/>
      <c r="C634" s="341"/>
      <c r="D634" s="341"/>
      <c r="E634" s="341"/>
      <c r="F634" s="341"/>
      <c r="G634" s="341"/>
      <c r="I634" s="334"/>
      <c r="J634" s="341"/>
      <c r="K634" s="341"/>
      <c r="L634" s="341"/>
      <c r="M634" s="341"/>
      <c r="N634" s="341"/>
    </row>
    <row r="635" spans="1:15" ht="23.1" customHeight="1">
      <c r="A635" s="72"/>
      <c r="B635" s="334"/>
      <c r="C635" s="341"/>
      <c r="D635" s="341"/>
      <c r="E635" s="341"/>
      <c r="F635" s="341"/>
      <c r="G635" s="341"/>
      <c r="I635" s="334"/>
      <c r="J635" s="341"/>
      <c r="K635" s="341"/>
      <c r="L635" s="341"/>
      <c r="M635" s="341"/>
      <c r="N635" s="341"/>
    </row>
    <row r="636" spans="1:15" ht="23.1" customHeight="1">
      <c r="A636" s="72"/>
      <c r="B636" s="334" t="s">
        <v>108</v>
      </c>
      <c r="C636" s="341"/>
      <c r="D636" s="341"/>
      <c r="E636" s="341"/>
      <c r="F636" s="341"/>
      <c r="G636" s="341"/>
      <c r="I636" s="334" t="s">
        <v>108</v>
      </c>
      <c r="J636" s="341"/>
      <c r="K636" s="341"/>
      <c r="L636" s="341"/>
      <c r="M636" s="341"/>
      <c r="N636" s="341"/>
    </row>
    <row r="637" spans="1:15" ht="23.1" customHeight="1">
      <c r="A637" s="72"/>
      <c r="B637" s="334"/>
      <c r="C637" s="341"/>
      <c r="D637" s="341"/>
      <c r="E637" s="341"/>
      <c r="F637" s="341"/>
      <c r="G637" s="341"/>
      <c r="I637" s="334"/>
      <c r="J637" s="341"/>
      <c r="K637" s="341"/>
      <c r="L637" s="341"/>
      <c r="M637" s="341"/>
      <c r="N637" s="341"/>
    </row>
    <row r="638" spans="1:15" ht="23.1" customHeight="1">
      <c r="A638" s="72"/>
      <c r="B638" s="334"/>
      <c r="C638" s="341"/>
      <c r="D638" s="341"/>
      <c r="E638" s="341"/>
      <c r="F638" s="341"/>
      <c r="G638" s="341"/>
      <c r="I638" s="334"/>
      <c r="J638" s="341"/>
      <c r="K638" s="341"/>
      <c r="L638" s="341"/>
      <c r="M638" s="341"/>
      <c r="N638" s="341"/>
    </row>
    <row r="639" spans="1:15" s="66" customFormat="1" ht="23.1" customHeight="1">
      <c r="A639" s="72"/>
      <c r="B639" s="86" t="s">
        <v>109</v>
      </c>
      <c r="C639" s="89" t="s">
        <v>110</v>
      </c>
      <c r="D639" s="89" t="s">
        <v>110</v>
      </c>
      <c r="E639" s="89" t="s">
        <v>110</v>
      </c>
      <c r="F639" s="89" t="s">
        <v>110</v>
      </c>
      <c r="G639" s="89" t="s">
        <v>110</v>
      </c>
      <c r="H639" s="65"/>
      <c r="I639" s="86" t="s">
        <v>109</v>
      </c>
      <c r="J639" s="89" t="s">
        <v>110</v>
      </c>
      <c r="K639" s="89" t="s">
        <v>110</v>
      </c>
      <c r="L639" s="89" t="s">
        <v>110</v>
      </c>
      <c r="M639" s="89" t="s">
        <v>110</v>
      </c>
      <c r="N639" s="89" t="s">
        <v>110</v>
      </c>
    </row>
    <row r="640" spans="1:15" ht="23.1" customHeight="1">
      <c r="A640" s="72"/>
      <c r="B640" s="334" t="s">
        <v>111</v>
      </c>
      <c r="C640" s="341" t="s">
        <v>279</v>
      </c>
      <c r="D640" s="341" t="s">
        <v>279</v>
      </c>
      <c r="E640" s="341" t="s">
        <v>279</v>
      </c>
      <c r="F640" s="341" t="s">
        <v>279</v>
      </c>
      <c r="G640" s="341" t="s">
        <v>279</v>
      </c>
      <c r="I640" s="334" t="s">
        <v>111</v>
      </c>
      <c r="J640" s="341" t="s">
        <v>280</v>
      </c>
      <c r="K640" s="341" t="s">
        <v>280</v>
      </c>
      <c r="L640" s="341" t="s">
        <v>280</v>
      </c>
      <c r="M640" s="341" t="s">
        <v>280</v>
      </c>
      <c r="N640" s="341" t="s">
        <v>280</v>
      </c>
    </row>
    <row r="641" spans="1:14" ht="23.1" customHeight="1">
      <c r="A641" s="72"/>
      <c r="B641" s="334"/>
      <c r="C641" s="341"/>
      <c r="D641" s="341"/>
      <c r="E641" s="341"/>
      <c r="F641" s="341"/>
      <c r="G641" s="341"/>
      <c r="I641" s="334"/>
      <c r="J641" s="341"/>
      <c r="K641" s="341"/>
      <c r="L641" s="341"/>
      <c r="M641" s="341"/>
      <c r="N641" s="341"/>
    </row>
    <row r="642" spans="1:14" ht="23.1" customHeight="1">
      <c r="A642" s="72"/>
      <c r="B642" s="334"/>
      <c r="C642" s="341"/>
      <c r="D642" s="341"/>
      <c r="E642" s="341"/>
      <c r="F642" s="341"/>
      <c r="G642" s="341"/>
      <c r="I642" s="334"/>
      <c r="J642" s="341"/>
      <c r="K642" s="341"/>
      <c r="L642" s="341"/>
      <c r="M642" s="341"/>
      <c r="N642" s="341"/>
    </row>
    <row r="643" spans="1:14" ht="23.1" customHeight="1">
      <c r="A643" s="72"/>
      <c r="B643" s="334" t="s">
        <v>112</v>
      </c>
      <c r="C643" s="341"/>
      <c r="D643" s="341"/>
      <c r="E643" s="341"/>
      <c r="F643" s="341"/>
      <c r="G643" s="341"/>
      <c r="I643" s="334" t="s">
        <v>112</v>
      </c>
      <c r="J643" s="341"/>
      <c r="K643" s="341"/>
      <c r="L643" s="341"/>
      <c r="M643" s="341"/>
      <c r="N643" s="341"/>
    </row>
    <row r="644" spans="1:14" ht="23.1" customHeight="1">
      <c r="A644" s="72"/>
      <c r="B644" s="334"/>
      <c r="C644" s="341"/>
      <c r="D644" s="341"/>
      <c r="E644" s="341"/>
      <c r="F644" s="341"/>
      <c r="G644" s="341"/>
      <c r="I644" s="334"/>
      <c r="J644" s="341"/>
      <c r="K644" s="341"/>
      <c r="L644" s="341"/>
      <c r="M644" s="341"/>
      <c r="N644" s="341"/>
    </row>
    <row r="645" spans="1:14" ht="23.1" customHeight="1">
      <c r="A645" s="72"/>
      <c r="B645" s="334"/>
      <c r="C645" s="341"/>
      <c r="D645" s="341"/>
      <c r="E645" s="341"/>
      <c r="F645" s="341"/>
      <c r="G645" s="341"/>
      <c r="I645" s="334"/>
      <c r="J645" s="341"/>
      <c r="K645" s="341"/>
      <c r="L645" s="341"/>
      <c r="M645" s="341"/>
      <c r="N645" s="341"/>
    </row>
    <row r="646" spans="1:14" ht="23.1" customHeight="1">
      <c r="A646" s="72"/>
      <c r="B646" s="334" t="s">
        <v>113</v>
      </c>
      <c r="C646" s="341"/>
      <c r="D646" s="341"/>
      <c r="E646" s="341"/>
      <c r="F646" s="341"/>
      <c r="G646" s="341"/>
      <c r="I646" s="334" t="s">
        <v>113</v>
      </c>
      <c r="J646" s="341"/>
      <c r="K646" s="341"/>
      <c r="L646" s="341"/>
      <c r="M646" s="341"/>
      <c r="N646" s="341"/>
    </row>
    <row r="647" spans="1:14" ht="23.1" customHeight="1">
      <c r="A647" s="72"/>
      <c r="B647" s="334"/>
      <c r="C647" s="341"/>
      <c r="D647" s="341"/>
      <c r="E647" s="341"/>
      <c r="F647" s="341"/>
      <c r="G647" s="341"/>
      <c r="I647" s="334"/>
      <c r="J647" s="341"/>
      <c r="K647" s="341"/>
      <c r="L647" s="341"/>
      <c r="M647" s="341"/>
      <c r="N647" s="341"/>
    </row>
    <row r="648" spans="1:14" ht="23.1" customHeight="1">
      <c r="A648" s="72"/>
      <c r="B648" s="334"/>
      <c r="C648" s="341"/>
      <c r="D648" s="341"/>
      <c r="E648" s="341"/>
      <c r="F648" s="341"/>
      <c r="G648" s="341"/>
      <c r="I648" s="334"/>
      <c r="J648" s="341"/>
      <c r="K648" s="341"/>
      <c r="L648" s="341"/>
      <c r="M648" s="341"/>
      <c r="N648" s="341"/>
    </row>
    <row r="649" spans="1:14" ht="23.1" customHeight="1">
      <c r="A649" s="72"/>
      <c r="B649" s="334" t="s">
        <v>114</v>
      </c>
      <c r="C649" s="341"/>
      <c r="D649" s="341"/>
      <c r="E649" s="341"/>
      <c r="F649" s="341"/>
      <c r="G649" s="341"/>
      <c r="I649" s="334" t="s">
        <v>114</v>
      </c>
      <c r="J649" s="341"/>
      <c r="K649" s="341"/>
      <c r="L649" s="341"/>
      <c r="M649" s="341"/>
      <c r="N649" s="341"/>
    </row>
    <row r="650" spans="1:14" ht="23.1" customHeight="1">
      <c r="A650" s="72"/>
      <c r="B650" s="334"/>
      <c r="C650" s="341"/>
      <c r="D650" s="341"/>
      <c r="E650" s="341"/>
      <c r="F650" s="341"/>
      <c r="G650" s="341"/>
      <c r="I650" s="334"/>
      <c r="J650" s="341"/>
      <c r="K650" s="341"/>
      <c r="L650" s="341"/>
      <c r="M650" s="341"/>
      <c r="N650" s="341"/>
    </row>
    <row r="651" spans="1:14" ht="23.1" customHeight="1">
      <c r="A651" s="72"/>
      <c r="B651" s="334"/>
      <c r="C651" s="341"/>
      <c r="D651" s="341"/>
      <c r="E651" s="341"/>
      <c r="F651" s="341"/>
      <c r="G651" s="341"/>
      <c r="I651" s="334"/>
      <c r="J651" s="341"/>
      <c r="K651" s="341"/>
      <c r="L651" s="341"/>
      <c r="M651" s="341"/>
      <c r="N651" s="341"/>
    </row>
    <row r="652" spans="1:14" ht="23.1" customHeight="1">
      <c r="A652" s="72"/>
    </row>
    <row r="653" spans="1:14" ht="23.1" customHeight="1">
      <c r="A653" s="71">
        <v>22</v>
      </c>
    </row>
    <row r="654" spans="1:14" ht="23.1" customHeight="1">
      <c r="A654" s="72"/>
      <c r="B654" s="333" t="s">
        <v>80</v>
      </c>
      <c r="C654" s="333"/>
      <c r="D654" s="333"/>
      <c r="E654" s="333"/>
      <c r="F654" s="333"/>
      <c r="G654" s="333"/>
      <c r="I654" s="333" t="s">
        <v>535</v>
      </c>
      <c r="J654" s="333"/>
      <c r="K654" s="333"/>
      <c r="L654" s="333"/>
      <c r="M654" s="333"/>
      <c r="N654" s="333"/>
    </row>
    <row r="655" spans="1:14" ht="23.1" customHeight="1">
      <c r="A655" s="72"/>
      <c r="B655" s="74"/>
      <c r="C655" s="75"/>
      <c r="D655" s="76">
        <v>1</v>
      </c>
      <c r="E655" s="77" t="s">
        <v>116</v>
      </c>
      <c r="F655" s="78"/>
      <c r="G655" s="79"/>
      <c r="I655" s="74"/>
      <c r="J655" s="75"/>
      <c r="K655" s="76">
        <v>1</v>
      </c>
      <c r="L655" s="77" t="s">
        <v>117</v>
      </c>
      <c r="M655" s="78"/>
      <c r="N655" s="79"/>
    </row>
    <row r="656" spans="1:14" ht="23.1" customHeight="1">
      <c r="A656" s="72"/>
      <c r="B656" s="92"/>
      <c r="C656" s="81"/>
      <c r="D656" s="81" t="s">
        <v>118</v>
      </c>
      <c r="E656" s="81" t="s">
        <v>847</v>
      </c>
      <c r="F656" s="81" t="s">
        <v>848</v>
      </c>
      <c r="G656" s="82"/>
      <c r="I656" s="92"/>
      <c r="J656" s="229"/>
      <c r="K656" s="81" t="s">
        <v>120</v>
      </c>
      <c r="L656" s="81" t="s">
        <v>847</v>
      </c>
      <c r="M656" s="81" t="s">
        <v>848</v>
      </c>
      <c r="N656" s="230"/>
    </row>
    <row r="657" spans="1:15" s="95" customFormat="1" ht="23.1" customHeight="1">
      <c r="A657" s="72"/>
      <c r="B657" s="83"/>
      <c r="C657" s="84">
        <f>7+C626</f>
        <v>44599</v>
      </c>
      <c r="D657" s="84">
        <f>7+D626</f>
        <v>44600</v>
      </c>
      <c r="E657" s="84">
        <f>7+E626</f>
        <v>44601</v>
      </c>
      <c r="F657" s="84">
        <f>7+F626</f>
        <v>44602</v>
      </c>
      <c r="G657" s="84">
        <f>7+G626</f>
        <v>44603</v>
      </c>
      <c r="H657" s="65"/>
      <c r="I657" s="83"/>
      <c r="J657" s="84">
        <f>7+J626</f>
        <v>44599</v>
      </c>
      <c r="K657" s="84">
        <f>7+K626</f>
        <v>44600</v>
      </c>
      <c r="L657" s="84">
        <f>7+L626</f>
        <v>44601</v>
      </c>
      <c r="M657" s="84">
        <f>7+M626</f>
        <v>44602</v>
      </c>
      <c r="N657" s="84">
        <f>7+N626</f>
        <v>44603</v>
      </c>
      <c r="O657" s="66"/>
    </row>
    <row r="658" spans="1:15" ht="23.1" customHeight="1">
      <c r="A658" s="72"/>
      <c r="B658" s="334" t="s">
        <v>105</v>
      </c>
      <c r="C658" s="323" t="s">
        <v>121</v>
      </c>
      <c r="D658" s="270" t="s">
        <v>59</v>
      </c>
      <c r="E658" s="323" t="s">
        <v>121</v>
      </c>
      <c r="F658" s="143"/>
      <c r="G658" s="321" t="s">
        <v>121</v>
      </c>
      <c r="I658" s="334" t="s">
        <v>105</v>
      </c>
      <c r="J658" s="327" t="s">
        <v>843</v>
      </c>
      <c r="K658" s="270" t="s">
        <v>102</v>
      </c>
      <c r="L658" s="327" t="s">
        <v>843</v>
      </c>
      <c r="M658" s="321" t="s">
        <v>843</v>
      </c>
      <c r="N658" s="226" t="s">
        <v>370</v>
      </c>
    </row>
    <row r="659" spans="1:15" ht="23.1" customHeight="1">
      <c r="A659" s="72"/>
      <c r="B659" s="334"/>
      <c r="C659" s="323"/>
      <c r="D659" s="271" t="s">
        <v>537</v>
      </c>
      <c r="E659" s="323"/>
      <c r="F659" s="78" t="s">
        <v>122</v>
      </c>
      <c r="G659" s="321"/>
      <c r="I659" s="334"/>
      <c r="J659" s="328"/>
      <c r="K659" s="271" t="s">
        <v>538</v>
      </c>
      <c r="L659" s="328"/>
      <c r="M659" s="321"/>
      <c r="N659" s="227" t="s">
        <v>539</v>
      </c>
    </row>
    <row r="660" spans="1:15" ht="23.1" customHeight="1">
      <c r="A660" s="72"/>
      <c r="B660" s="334"/>
      <c r="C660" s="323"/>
      <c r="D660" s="272" t="s">
        <v>540</v>
      </c>
      <c r="E660" s="323"/>
      <c r="F660" s="144"/>
      <c r="G660" s="321"/>
      <c r="I660" s="334"/>
      <c r="J660" s="328"/>
      <c r="K660" s="272" t="s">
        <v>541</v>
      </c>
      <c r="L660" s="328"/>
      <c r="M660" s="321"/>
      <c r="N660" s="228" t="s">
        <v>522</v>
      </c>
    </row>
    <row r="661" spans="1:15" ht="23.1" customHeight="1">
      <c r="A661" s="72"/>
      <c r="B661" s="334" t="s">
        <v>106</v>
      </c>
      <c r="C661" s="323"/>
      <c r="D661" s="270" t="s">
        <v>59</v>
      </c>
      <c r="E661" s="323"/>
      <c r="F661" s="143"/>
      <c r="G661" s="321"/>
      <c r="I661" s="334" t="s">
        <v>106</v>
      </c>
      <c r="J661" s="328"/>
      <c r="K661" s="270" t="s">
        <v>102</v>
      </c>
      <c r="L661" s="328"/>
      <c r="M661" s="90"/>
      <c r="N661" s="226" t="s">
        <v>374</v>
      </c>
    </row>
    <row r="662" spans="1:15" ht="23.1" customHeight="1">
      <c r="A662" s="72"/>
      <c r="B662" s="334"/>
      <c r="C662" s="323"/>
      <c r="D662" s="271" t="s">
        <v>537</v>
      </c>
      <c r="E662" s="323"/>
      <c r="F662" s="78" t="s">
        <v>122</v>
      </c>
      <c r="G662" s="321"/>
      <c r="I662" s="334"/>
      <c r="J662" s="328"/>
      <c r="K662" s="271" t="s">
        <v>542</v>
      </c>
      <c r="L662" s="328"/>
      <c r="M662" s="87" t="s">
        <v>123</v>
      </c>
      <c r="N662" s="227" t="s">
        <v>539</v>
      </c>
    </row>
    <row r="663" spans="1:15" ht="23.1" customHeight="1">
      <c r="A663" s="72"/>
      <c r="B663" s="334"/>
      <c r="C663" s="323"/>
      <c r="D663" s="272" t="s">
        <v>540</v>
      </c>
      <c r="E663" s="323"/>
      <c r="F663" s="78"/>
      <c r="G663" s="321"/>
      <c r="I663" s="334"/>
      <c r="J663" s="328"/>
      <c r="K663" s="272" t="s">
        <v>541</v>
      </c>
      <c r="L663" s="328"/>
      <c r="M663" s="87"/>
      <c r="N663" s="228" t="s">
        <v>522</v>
      </c>
    </row>
    <row r="664" spans="1:15" ht="23.1" customHeight="1">
      <c r="A664" s="72"/>
      <c r="B664" s="333" t="s">
        <v>107</v>
      </c>
      <c r="C664" s="323"/>
      <c r="D664" s="211" t="s">
        <v>26</v>
      </c>
      <c r="E664" s="323"/>
      <c r="F664" s="273" t="s">
        <v>24</v>
      </c>
      <c r="G664" s="149" t="s">
        <v>28</v>
      </c>
      <c r="I664" s="333" t="s">
        <v>107</v>
      </c>
      <c r="J664" s="328"/>
      <c r="K664" s="274" t="s">
        <v>101</v>
      </c>
      <c r="L664" s="328"/>
      <c r="M664" s="90"/>
      <c r="N664" s="226" t="s">
        <v>380</v>
      </c>
    </row>
    <row r="665" spans="1:15" ht="23.1" customHeight="1">
      <c r="A665" s="72"/>
      <c r="B665" s="333"/>
      <c r="C665" s="323"/>
      <c r="D665" s="161" t="s">
        <v>543</v>
      </c>
      <c r="E665" s="323"/>
      <c r="F665" s="275" t="s">
        <v>544</v>
      </c>
      <c r="G665" s="151" t="s">
        <v>545</v>
      </c>
      <c r="I665" s="333"/>
      <c r="J665" s="328"/>
      <c r="K665" s="276" t="s">
        <v>546</v>
      </c>
      <c r="L665" s="328"/>
      <c r="M665" s="87" t="s">
        <v>123</v>
      </c>
      <c r="N665" s="227" t="s">
        <v>539</v>
      </c>
    </row>
    <row r="666" spans="1:15" ht="23.1" customHeight="1">
      <c r="A666" s="72"/>
      <c r="B666" s="333"/>
      <c r="C666" s="323"/>
      <c r="D666" s="164" t="s">
        <v>439</v>
      </c>
      <c r="E666" s="323"/>
      <c r="F666" s="277" t="s">
        <v>473</v>
      </c>
      <c r="G666" s="152" t="s">
        <v>174</v>
      </c>
      <c r="I666" s="333"/>
      <c r="J666" s="328"/>
      <c r="K666" s="278" t="s">
        <v>536</v>
      </c>
      <c r="L666" s="328"/>
      <c r="M666" s="87"/>
      <c r="N666" s="228" t="s">
        <v>522</v>
      </c>
    </row>
    <row r="667" spans="1:15" ht="23.1" customHeight="1">
      <c r="A667" s="72"/>
      <c r="B667" s="334" t="s">
        <v>108</v>
      </c>
      <c r="C667" s="323"/>
      <c r="D667" s="211" t="s">
        <v>26</v>
      </c>
      <c r="E667" s="323"/>
      <c r="F667" s="273" t="s">
        <v>24</v>
      </c>
      <c r="G667" s="149" t="s">
        <v>28</v>
      </c>
      <c r="I667" s="334" t="s">
        <v>108</v>
      </c>
      <c r="J667" s="328"/>
      <c r="K667" s="274" t="s">
        <v>101</v>
      </c>
      <c r="L667" s="328"/>
      <c r="M667" s="90"/>
      <c r="N667" s="226" t="s">
        <v>387</v>
      </c>
    </row>
    <row r="668" spans="1:15" ht="23.1" customHeight="1">
      <c r="A668" s="72"/>
      <c r="B668" s="334"/>
      <c r="C668" s="323"/>
      <c r="D668" s="161" t="s">
        <v>543</v>
      </c>
      <c r="E668" s="323"/>
      <c r="F668" s="275" t="s">
        <v>544</v>
      </c>
      <c r="G668" s="151" t="s">
        <v>545</v>
      </c>
      <c r="I668" s="334"/>
      <c r="J668" s="328"/>
      <c r="K668" s="276" t="s">
        <v>546</v>
      </c>
      <c r="L668" s="328"/>
      <c r="M668" s="87" t="s">
        <v>123</v>
      </c>
      <c r="N668" s="227" t="s">
        <v>539</v>
      </c>
    </row>
    <row r="669" spans="1:15" ht="23.1" customHeight="1">
      <c r="A669" s="72"/>
      <c r="B669" s="334"/>
      <c r="C669" s="323"/>
      <c r="D669" s="164" t="s">
        <v>439</v>
      </c>
      <c r="E669" s="323"/>
      <c r="F669" s="277" t="s">
        <v>473</v>
      </c>
      <c r="G669" s="152" t="s">
        <v>547</v>
      </c>
      <c r="I669" s="334"/>
      <c r="J669" s="329"/>
      <c r="K669" s="278" t="s">
        <v>536</v>
      </c>
      <c r="L669" s="329"/>
      <c r="M669" s="87"/>
      <c r="N669" s="228" t="s">
        <v>522</v>
      </c>
    </row>
    <row r="670" spans="1:15" s="66" customFormat="1" ht="23.1" customHeight="1">
      <c r="A670" s="72"/>
      <c r="B670" s="86" t="s">
        <v>109</v>
      </c>
      <c r="C670" s="89" t="s">
        <v>110</v>
      </c>
      <c r="D670" s="89" t="s">
        <v>110</v>
      </c>
      <c r="E670" s="89" t="s">
        <v>110</v>
      </c>
      <c r="F670" s="89" t="s">
        <v>110</v>
      </c>
      <c r="G670" s="89" t="s">
        <v>110</v>
      </c>
      <c r="H670" s="65"/>
      <c r="I670" s="86" t="s">
        <v>109</v>
      </c>
      <c r="J670" s="279" t="s">
        <v>548</v>
      </c>
      <c r="K670" s="279" t="s">
        <v>548</v>
      </c>
      <c r="L670" s="89" t="s">
        <v>548</v>
      </c>
      <c r="M670" s="89" t="s">
        <v>548</v>
      </c>
      <c r="N670" s="279" t="s">
        <v>548</v>
      </c>
    </row>
    <row r="671" spans="1:15" ht="23.1" customHeight="1">
      <c r="A671" s="72"/>
      <c r="B671" s="333" t="s">
        <v>111</v>
      </c>
      <c r="C671" s="323" t="s">
        <v>121</v>
      </c>
      <c r="D671" s="274" t="s">
        <v>17</v>
      </c>
      <c r="E671" s="323" t="s">
        <v>121</v>
      </c>
      <c r="F671" s="323" t="s">
        <v>121</v>
      </c>
      <c r="G671" s="227" t="s">
        <v>517</v>
      </c>
      <c r="I671" s="333" t="s">
        <v>111</v>
      </c>
      <c r="J671" s="327" t="s">
        <v>843</v>
      </c>
      <c r="K671" s="211" t="s">
        <v>93</v>
      </c>
      <c r="L671" s="184" t="s">
        <v>223</v>
      </c>
      <c r="M671" s="274" t="s">
        <v>101</v>
      </c>
      <c r="N671" s="149" t="s">
        <v>94</v>
      </c>
    </row>
    <row r="672" spans="1:15" ht="23.1" customHeight="1">
      <c r="A672" s="72"/>
      <c r="B672" s="333"/>
      <c r="C672" s="323"/>
      <c r="D672" s="276" t="s">
        <v>549</v>
      </c>
      <c r="E672" s="323"/>
      <c r="F672" s="323"/>
      <c r="G672" s="227" t="s">
        <v>550</v>
      </c>
      <c r="I672" s="333"/>
      <c r="J672" s="328"/>
      <c r="K672" s="161" t="s">
        <v>551</v>
      </c>
      <c r="L672" s="186"/>
      <c r="M672" s="276" t="s">
        <v>552</v>
      </c>
      <c r="N672" s="151" t="s">
        <v>553</v>
      </c>
    </row>
    <row r="673" spans="1:15" ht="23.1" customHeight="1">
      <c r="A673" s="72"/>
      <c r="B673" s="333"/>
      <c r="C673" s="323"/>
      <c r="D673" s="278" t="s">
        <v>554</v>
      </c>
      <c r="E673" s="323"/>
      <c r="F673" s="323"/>
      <c r="G673" s="228" t="s">
        <v>204</v>
      </c>
      <c r="I673" s="333"/>
      <c r="J673" s="328"/>
      <c r="K673" s="164" t="s">
        <v>366</v>
      </c>
      <c r="L673" s="188" t="s">
        <v>229</v>
      </c>
      <c r="M673" s="278" t="s">
        <v>536</v>
      </c>
      <c r="N673" s="152" t="s">
        <v>174</v>
      </c>
    </row>
    <row r="674" spans="1:15" ht="23.1" customHeight="1">
      <c r="A674" s="72"/>
      <c r="B674" s="334" t="s">
        <v>112</v>
      </c>
      <c r="C674" s="323"/>
      <c r="D674" s="274" t="s">
        <v>17</v>
      </c>
      <c r="E674" s="323"/>
      <c r="F674" s="323"/>
      <c r="G674" s="226" t="s">
        <v>498</v>
      </c>
      <c r="I674" s="334" t="s">
        <v>112</v>
      </c>
      <c r="J674" s="328"/>
      <c r="K674" s="211" t="s">
        <v>93</v>
      </c>
      <c r="L674" s="184" t="s">
        <v>223</v>
      </c>
      <c r="M674" s="273" t="s">
        <v>98</v>
      </c>
      <c r="N674" s="149" t="s">
        <v>94</v>
      </c>
    </row>
    <row r="675" spans="1:15" ht="23.1" customHeight="1">
      <c r="A675" s="72"/>
      <c r="B675" s="334"/>
      <c r="C675" s="323"/>
      <c r="D675" s="276" t="s">
        <v>549</v>
      </c>
      <c r="E675" s="323"/>
      <c r="F675" s="323"/>
      <c r="G675" s="227" t="s">
        <v>550</v>
      </c>
      <c r="I675" s="334"/>
      <c r="J675" s="328"/>
      <c r="K675" s="161" t="s">
        <v>551</v>
      </c>
      <c r="L675" s="186"/>
      <c r="M675" s="275" t="s">
        <v>555</v>
      </c>
      <c r="N675" s="151" t="s">
        <v>553</v>
      </c>
    </row>
    <row r="676" spans="1:15" ht="23.1" customHeight="1">
      <c r="A676" s="72"/>
      <c r="B676" s="334"/>
      <c r="C676" s="323"/>
      <c r="D676" s="278" t="s">
        <v>556</v>
      </c>
      <c r="E676" s="323"/>
      <c r="F676" s="323"/>
      <c r="G676" s="228" t="s">
        <v>204</v>
      </c>
      <c r="I676" s="334"/>
      <c r="J676" s="328"/>
      <c r="K676" s="164" t="s">
        <v>364</v>
      </c>
      <c r="L676" s="188" t="s">
        <v>229</v>
      </c>
      <c r="M676" s="277" t="s">
        <v>483</v>
      </c>
      <c r="N676" s="152" t="s">
        <v>174</v>
      </c>
    </row>
    <row r="677" spans="1:15" ht="23.1" customHeight="1">
      <c r="A677" s="72"/>
      <c r="B677" s="334" t="s">
        <v>113</v>
      </c>
      <c r="C677" s="323"/>
      <c r="D677" s="274" t="s">
        <v>17</v>
      </c>
      <c r="E677" s="323"/>
      <c r="F677" s="323"/>
      <c r="G677" s="226" t="s">
        <v>211</v>
      </c>
      <c r="I677" s="334" t="s">
        <v>113</v>
      </c>
      <c r="J677" s="328"/>
      <c r="K677" s="318" t="s">
        <v>843</v>
      </c>
      <c r="L677" s="184" t="s">
        <v>223</v>
      </c>
      <c r="M677" s="273" t="s">
        <v>98</v>
      </c>
      <c r="N677" s="318" t="s">
        <v>843</v>
      </c>
    </row>
    <row r="678" spans="1:15" ht="23.1" customHeight="1">
      <c r="A678" s="72"/>
      <c r="B678" s="334"/>
      <c r="C678" s="323"/>
      <c r="D678" s="276" t="s">
        <v>557</v>
      </c>
      <c r="E678" s="323"/>
      <c r="F678" s="323"/>
      <c r="G678" s="227" t="s">
        <v>550</v>
      </c>
      <c r="I678" s="334"/>
      <c r="J678" s="328"/>
      <c r="K678" s="319"/>
      <c r="L678" s="186"/>
      <c r="M678" s="275" t="s">
        <v>555</v>
      </c>
      <c r="N678" s="319"/>
    </row>
    <row r="679" spans="1:15" ht="23.1" customHeight="1">
      <c r="A679" s="72"/>
      <c r="B679" s="334"/>
      <c r="C679" s="323"/>
      <c r="D679" s="278" t="s">
        <v>556</v>
      </c>
      <c r="E679" s="323"/>
      <c r="F679" s="323"/>
      <c r="G679" s="228" t="s">
        <v>204</v>
      </c>
      <c r="I679" s="334"/>
      <c r="J679" s="328"/>
      <c r="K679" s="319"/>
      <c r="L679" s="188" t="s">
        <v>229</v>
      </c>
      <c r="M679" s="277" t="s">
        <v>483</v>
      </c>
      <c r="N679" s="319"/>
    </row>
    <row r="680" spans="1:15" ht="23.1" customHeight="1">
      <c r="A680" s="72"/>
      <c r="B680" s="334" t="s">
        <v>114</v>
      </c>
      <c r="C680" s="323"/>
      <c r="D680" s="321" t="s">
        <v>121</v>
      </c>
      <c r="E680" s="323"/>
      <c r="F680" s="323"/>
      <c r="G680" s="226" t="s">
        <v>218</v>
      </c>
      <c r="I680" s="334" t="s">
        <v>114</v>
      </c>
      <c r="J680" s="328"/>
      <c r="K680" s="319"/>
      <c r="L680" s="184" t="s">
        <v>223</v>
      </c>
      <c r="M680" s="321" t="s">
        <v>843</v>
      </c>
      <c r="N680" s="319"/>
    </row>
    <row r="681" spans="1:15" ht="23.1" customHeight="1">
      <c r="A681" s="72"/>
      <c r="B681" s="334"/>
      <c r="C681" s="323"/>
      <c r="D681" s="321"/>
      <c r="E681" s="323"/>
      <c r="F681" s="323"/>
      <c r="G681" s="227" t="s">
        <v>550</v>
      </c>
      <c r="I681" s="334"/>
      <c r="J681" s="328"/>
      <c r="K681" s="319"/>
      <c r="L681" s="186"/>
      <c r="M681" s="321"/>
      <c r="N681" s="319"/>
    </row>
    <row r="682" spans="1:15" ht="23.1" customHeight="1">
      <c r="A682" s="72"/>
      <c r="B682" s="334"/>
      <c r="C682" s="323"/>
      <c r="D682" s="321"/>
      <c r="E682" s="323"/>
      <c r="F682" s="323"/>
      <c r="G682" s="228" t="s">
        <v>204</v>
      </c>
      <c r="I682" s="334"/>
      <c r="J682" s="329"/>
      <c r="K682" s="320"/>
      <c r="L682" s="188" t="s">
        <v>229</v>
      </c>
      <c r="M682" s="321"/>
      <c r="N682" s="320"/>
    </row>
    <row r="683" spans="1:15" ht="23.1" customHeight="1">
      <c r="A683" s="72"/>
    </row>
    <row r="684" spans="1:15" ht="23.1" customHeight="1">
      <c r="A684" s="71">
        <v>23</v>
      </c>
    </row>
    <row r="685" spans="1:15" ht="23.1" customHeight="1">
      <c r="A685" s="72"/>
      <c r="B685" s="333" t="str">
        <f>B654</f>
        <v>KOMİTE 3- EMBRİYOLOJİ VE PROTEİN METABOLİZMASI, ANATOMİYE VE MİKROBİYOLOJİYE GİRİŞ</v>
      </c>
      <c r="C685" s="333"/>
      <c r="D685" s="333"/>
      <c r="E685" s="333"/>
      <c r="F685" s="333"/>
      <c r="G685" s="333"/>
      <c r="I685" s="333" t="str">
        <f>I654</f>
        <v>COMMITTEE 3-  EMBRYOLOGY and PROTEIN METABOLISM, INTRODUCTION TO ANATOMY and MICROBIOLOGY</v>
      </c>
      <c r="J685" s="333"/>
      <c r="K685" s="333"/>
      <c r="L685" s="333"/>
      <c r="M685" s="333"/>
      <c r="N685" s="333"/>
    </row>
    <row r="686" spans="1:15" ht="23.1" customHeight="1">
      <c r="A686" s="72"/>
      <c r="B686" s="74"/>
      <c r="C686" s="75"/>
      <c r="D686" s="76">
        <f>D655+1</f>
        <v>2</v>
      </c>
      <c r="E686" s="77" t="str">
        <f>E655</f>
        <v>HAFTA</v>
      </c>
      <c r="F686" s="78"/>
      <c r="G686" s="79"/>
      <c r="I686" s="74"/>
      <c r="J686" s="75"/>
      <c r="K686" s="76">
        <f>K655+1</f>
        <v>2</v>
      </c>
      <c r="L686" s="77" t="str">
        <f>L655</f>
        <v>WEEK</v>
      </c>
      <c r="M686" s="78"/>
      <c r="N686" s="79"/>
    </row>
    <row r="687" spans="1:15" ht="23.1" customHeight="1">
      <c r="A687" s="72"/>
      <c r="B687" s="92"/>
      <c r="C687" s="93"/>
      <c r="D687" s="93" t="str">
        <f>D656:I656</f>
        <v>Komite sorumluları:</v>
      </c>
      <c r="E687" s="93" t="str">
        <f>E656:J656</f>
        <v>Dr. Bahar KARTAL</v>
      </c>
      <c r="F687" s="93" t="str">
        <f>F656:K656</f>
        <v>Dr. Salim NEŞELİOĞLU</v>
      </c>
      <c r="G687" s="94"/>
      <c r="I687" s="92"/>
      <c r="J687" s="93"/>
      <c r="K687" s="93" t="str">
        <f>K656:P656</f>
        <v>Committee Chairman:</v>
      </c>
      <c r="L687" s="93" t="str">
        <f>L656:Q656</f>
        <v>Dr. Bahar KARTAL</v>
      </c>
      <c r="M687" s="93" t="str">
        <f>M656:R656</f>
        <v>Dr. Salim NEŞELİOĞLU</v>
      </c>
      <c r="N687" s="94"/>
    </row>
    <row r="688" spans="1:15" s="95" customFormat="1" ht="23.1" customHeight="1">
      <c r="A688" s="72"/>
      <c r="B688" s="83"/>
      <c r="C688" s="84">
        <f>7+C657</f>
        <v>44606</v>
      </c>
      <c r="D688" s="84">
        <f>7+D657</f>
        <v>44607</v>
      </c>
      <c r="E688" s="84">
        <f>7+E657</f>
        <v>44608</v>
      </c>
      <c r="F688" s="84">
        <f>7+F657</f>
        <v>44609</v>
      </c>
      <c r="G688" s="84">
        <f>7+G657</f>
        <v>44610</v>
      </c>
      <c r="H688" s="65"/>
      <c r="I688" s="83"/>
      <c r="J688" s="84">
        <f>7+J657</f>
        <v>44606</v>
      </c>
      <c r="K688" s="84">
        <f>7+K657</f>
        <v>44607</v>
      </c>
      <c r="L688" s="84">
        <f>7+L657</f>
        <v>44608</v>
      </c>
      <c r="M688" s="84">
        <f>7+M657</f>
        <v>44609</v>
      </c>
      <c r="N688" s="84">
        <f>7+N657</f>
        <v>44610</v>
      </c>
      <c r="O688" s="66"/>
    </row>
    <row r="689" spans="1:14" ht="23.1" customHeight="1">
      <c r="A689" s="72"/>
      <c r="B689" s="334" t="s">
        <v>105</v>
      </c>
      <c r="C689" s="321" t="s">
        <v>121</v>
      </c>
      <c r="D689" s="280" t="s">
        <v>558</v>
      </c>
      <c r="E689" s="323" t="s">
        <v>121</v>
      </c>
      <c r="F689" s="143"/>
      <c r="G689" s="227" t="s">
        <v>517</v>
      </c>
      <c r="I689" s="334" t="s">
        <v>105</v>
      </c>
      <c r="J689" s="321" t="s">
        <v>843</v>
      </c>
      <c r="K689" s="318" t="s">
        <v>843</v>
      </c>
      <c r="L689" s="281" t="s">
        <v>559</v>
      </c>
      <c r="M689" s="321" t="s">
        <v>843</v>
      </c>
      <c r="N689" s="318" t="s">
        <v>843</v>
      </c>
    </row>
    <row r="690" spans="1:14" ht="23.1" customHeight="1">
      <c r="A690" s="72"/>
      <c r="B690" s="334"/>
      <c r="C690" s="321"/>
      <c r="D690" s="271" t="s">
        <v>560</v>
      </c>
      <c r="E690" s="323"/>
      <c r="F690" s="78" t="s">
        <v>122</v>
      </c>
      <c r="G690" s="227" t="s">
        <v>561</v>
      </c>
      <c r="I690" s="334"/>
      <c r="J690" s="321"/>
      <c r="K690" s="319"/>
      <c r="L690" s="271" t="s">
        <v>562</v>
      </c>
      <c r="M690" s="321"/>
      <c r="N690" s="319"/>
    </row>
    <row r="691" spans="1:14" ht="23.1" customHeight="1">
      <c r="A691" s="72"/>
      <c r="B691" s="334"/>
      <c r="C691" s="321"/>
      <c r="D691" s="272" t="s">
        <v>563</v>
      </c>
      <c r="E691" s="323"/>
      <c r="F691" s="144"/>
      <c r="G691" s="228" t="s">
        <v>204</v>
      </c>
      <c r="I691" s="334"/>
      <c r="J691" s="321"/>
      <c r="K691" s="319"/>
      <c r="L691" s="272" t="s">
        <v>564</v>
      </c>
      <c r="M691" s="321"/>
      <c r="N691" s="319"/>
    </row>
    <row r="692" spans="1:14" ht="23.1" customHeight="1">
      <c r="A692" s="72"/>
      <c r="B692" s="334" t="s">
        <v>106</v>
      </c>
      <c r="C692" s="321"/>
      <c r="D692" s="280" t="s">
        <v>558</v>
      </c>
      <c r="E692" s="323"/>
      <c r="F692" s="143"/>
      <c r="G692" s="226" t="s">
        <v>206</v>
      </c>
      <c r="I692" s="334" t="s">
        <v>106</v>
      </c>
      <c r="J692" s="149" t="s">
        <v>94</v>
      </c>
      <c r="K692" s="319"/>
      <c r="L692" s="280" t="s">
        <v>559</v>
      </c>
      <c r="M692" s="90"/>
      <c r="N692" s="319"/>
    </row>
    <row r="693" spans="1:14" ht="23.1" customHeight="1">
      <c r="A693" s="72"/>
      <c r="B693" s="334"/>
      <c r="C693" s="321"/>
      <c r="D693" s="271" t="s">
        <v>560</v>
      </c>
      <c r="E693" s="323"/>
      <c r="F693" s="78" t="s">
        <v>122</v>
      </c>
      <c r="G693" s="227" t="s">
        <v>561</v>
      </c>
      <c r="I693" s="334"/>
      <c r="J693" s="151" t="s">
        <v>565</v>
      </c>
      <c r="K693" s="319"/>
      <c r="L693" s="271" t="s">
        <v>562</v>
      </c>
      <c r="M693" s="87" t="s">
        <v>123</v>
      </c>
      <c r="N693" s="319"/>
    </row>
    <row r="694" spans="1:14" ht="23.1" customHeight="1">
      <c r="A694" s="72"/>
      <c r="B694" s="334"/>
      <c r="C694" s="321"/>
      <c r="D694" s="272" t="s">
        <v>563</v>
      </c>
      <c r="E694" s="323"/>
      <c r="F694" s="78"/>
      <c r="G694" s="228" t="s">
        <v>204</v>
      </c>
      <c r="I694" s="334"/>
      <c r="J694" s="152" t="s">
        <v>174</v>
      </c>
      <c r="K694" s="320"/>
      <c r="L694" s="272" t="s">
        <v>564</v>
      </c>
      <c r="M694" s="87"/>
      <c r="N694" s="320"/>
    </row>
    <row r="695" spans="1:14" ht="23.1" customHeight="1">
      <c r="A695" s="72"/>
      <c r="B695" s="333" t="s">
        <v>107</v>
      </c>
      <c r="C695" s="211" t="s">
        <v>26</v>
      </c>
      <c r="D695" s="280" t="s">
        <v>566</v>
      </c>
      <c r="E695" s="323"/>
      <c r="F695" s="273" t="s">
        <v>24</v>
      </c>
      <c r="G695" s="226" t="s">
        <v>211</v>
      </c>
      <c r="I695" s="333" t="s">
        <v>107</v>
      </c>
      <c r="J695" s="149" t="s">
        <v>94</v>
      </c>
      <c r="K695" s="274" t="s">
        <v>101</v>
      </c>
      <c r="L695" s="280" t="s">
        <v>567</v>
      </c>
      <c r="M695" s="90"/>
      <c r="N695" s="149" t="s">
        <v>94</v>
      </c>
    </row>
    <row r="696" spans="1:14" ht="23.1" customHeight="1">
      <c r="A696" s="72"/>
      <c r="B696" s="333"/>
      <c r="C696" s="161" t="s">
        <v>568</v>
      </c>
      <c r="D696" s="271" t="s">
        <v>560</v>
      </c>
      <c r="E696" s="323"/>
      <c r="F696" s="275" t="s">
        <v>569</v>
      </c>
      <c r="G696" s="227" t="s">
        <v>561</v>
      </c>
      <c r="I696" s="333"/>
      <c r="J696" s="151" t="s">
        <v>565</v>
      </c>
      <c r="K696" s="276" t="s">
        <v>536</v>
      </c>
      <c r="L696" s="271" t="s">
        <v>562</v>
      </c>
      <c r="M696" s="87" t="s">
        <v>123</v>
      </c>
      <c r="N696" s="151" t="s">
        <v>570</v>
      </c>
    </row>
    <row r="697" spans="1:14" ht="23.1" customHeight="1">
      <c r="A697" s="72"/>
      <c r="B697" s="333"/>
      <c r="C697" s="164" t="s">
        <v>291</v>
      </c>
      <c r="D697" s="272" t="s">
        <v>563</v>
      </c>
      <c r="E697" s="323"/>
      <c r="F697" s="277" t="s">
        <v>571</v>
      </c>
      <c r="G697" s="228" t="s">
        <v>204</v>
      </c>
      <c r="I697" s="333"/>
      <c r="J697" s="152" t="s">
        <v>174</v>
      </c>
      <c r="K697" s="278" t="s">
        <v>572</v>
      </c>
      <c r="L697" s="272" t="s">
        <v>564</v>
      </c>
      <c r="M697" s="87"/>
      <c r="N697" s="152" t="s">
        <v>174</v>
      </c>
    </row>
    <row r="698" spans="1:14" ht="23.1" customHeight="1">
      <c r="A698" s="72"/>
      <c r="B698" s="334" t="s">
        <v>108</v>
      </c>
      <c r="C698" s="211" t="s">
        <v>26</v>
      </c>
      <c r="D698" s="280" t="s">
        <v>566</v>
      </c>
      <c r="E698" s="323"/>
      <c r="F698" s="273" t="s">
        <v>24</v>
      </c>
      <c r="G698" s="226" t="s">
        <v>218</v>
      </c>
      <c r="I698" s="334" t="s">
        <v>108</v>
      </c>
      <c r="J698" s="149" t="s">
        <v>94</v>
      </c>
      <c r="K698" s="274" t="s">
        <v>101</v>
      </c>
      <c r="L698" s="280" t="s">
        <v>567</v>
      </c>
      <c r="M698" s="90"/>
      <c r="N698" s="149" t="s">
        <v>94</v>
      </c>
    </row>
    <row r="699" spans="1:14" ht="23.1" customHeight="1">
      <c r="A699" s="72"/>
      <c r="B699" s="334"/>
      <c r="C699" s="161" t="s">
        <v>568</v>
      </c>
      <c r="D699" s="271" t="s">
        <v>560</v>
      </c>
      <c r="E699" s="323"/>
      <c r="F699" s="275" t="s">
        <v>569</v>
      </c>
      <c r="G699" s="227" t="s">
        <v>561</v>
      </c>
      <c r="I699" s="334"/>
      <c r="J699" s="151" t="s">
        <v>565</v>
      </c>
      <c r="K699" s="276" t="s">
        <v>536</v>
      </c>
      <c r="L699" s="271" t="s">
        <v>562</v>
      </c>
      <c r="M699" s="87" t="s">
        <v>123</v>
      </c>
      <c r="N699" s="151" t="s">
        <v>570</v>
      </c>
    </row>
    <row r="700" spans="1:14" ht="23.1" customHeight="1">
      <c r="A700" s="72"/>
      <c r="B700" s="334"/>
      <c r="C700" s="164" t="s">
        <v>291</v>
      </c>
      <c r="D700" s="272" t="s">
        <v>563</v>
      </c>
      <c r="E700" s="323"/>
      <c r="F700" s="277" t="s">
        <v>571</v>
      </c>
      <c r="G700" s="228" t="s">
        <v>204</v>
      </c>
      <c r="I700" s="334"/>
      <c r="J700" s="152" t="s">
        <v>174</v>
      </c>
      <c r="K700" s="278" t="s">
        <v>572</v>
      </c>
      <c r="L700" s="272" t="s">
        <v>564</v>
      </c>
      <c r="M700" s="87"/>
      <c r="N700" s="152" t="s">
        <v>174</v>
      </c>
    </row>
    <row r="701" spans="1:14" s="66" customFormat="1" ht="23.1" customHeight="1">
      <c r="A701" s="72"/>
      <c r="B701" s="86" t="s">
        <v>109</v>
      </c>
      <c r="C701" s="89" t="s">
        <v>110</v>
      </c>
      <c r="D701" s="89" t="s">
        <v>110</v>
      </c>
      <c r="E701" s="89" t="s">
        <v>110</v>
      </c>
      <c r="F701" s="89" t="s">
        <v>110</v>
      </c>
      <c r="G701" s="89" t="s">
        <v>110</v>
      </c>
      <c r="H701" s="65"/>
      <c r="I701" s="86" t="s">
        <v>109</v>
      </c>
      <c r="J701" s="279" t="s">
        <v>548</v>
      </c>
      <c r="K701" s="279" t="s">
        <v>548</v>
      </c>
      <c r="L701" s="89" t="s">
        <v>548</v>
      </c>
      <c r="M701" s="89" t="s">
        <v>548</v>
      </c>
      <c r="N701" s="279" t="s">
        <v>548</v>
      </c>
    </row>
    <row r="702" spans="1:14" ht="23.1" customHeight="1">
      <c r="A702" s="72"/>
      <c r="B702" s="333" t="s">
        <v>111</v>
      </c>
      <c r="C702" s="274" t="s">
        <v>17</v>
      </c>
      <c r="D702" s="149" t="s">
        <v>28</v>
      </c>
      <c r="E702" s="184" t="s">
        <v>90</v>
      </c>
      <c r="F702" s="270" t="s">
        <v>573</v>
      </c>
      <c r="G702" s="149" t="s">
        <v>28</v>
      </c>
      <c r="I702" s="333" t="s">
        <v>111</v>
      </c>
      <c r="J702" s="211" t="s">
        <v>93</v>
      </c>
      <c r="K702" s="273" t="s">
        <v>98</v>
      </c>
      <c r="L702" s="339"/>
      <c r="M702" s="270" t="s">
        <v>102</v>
      </c>
      <c r="N702" s="226" t="s">
        <v>370</v>
      </c>
    </row>
    <row r="703" spans="1:14" ht="23.1" customHeight="1">
      <c r="A703" s="72"/>
      <c r="B703" s="333"/>
      <c r="C703" s="276" t="s">
        <v>574</v>
      </c>
      <c r="D703" s="151" t="s">
        <v>575</v>
      </c>
      <c r="E703" s="186"/>
      <c r="F703" s="271" t="s">
        <v>576</v>
      </c>
      <c r="G703" s="151" t="s">
        <v>577</v>
      </c>
      <c r="I703" s="333"/>
      <c r="J703" s="161" t="s">
        <v>578</v>
      </c>
      <c r="K703" s="275" t="s">
        <v>579</v>
      </c>
      <c r="L703" s="339"/>
      <c r="M703" s="271" t="s">
        <v>580</v>
      </c>
      <c r="N703" s="227" t="s">
        <v>581</v>
      </c>
    </row>
    <row r="704" spans="1:14" ht="23.1" customHeight="1">
      <c r="A704" s="72"/>
      <c r="B704" s="333"/>
      <c r="C704" s="278" t="s">
        <v>554</v>
      </c>
      <c r="D704" s="152" t="s">
        <v>582</v>
      </c>
      <c r="E704" s="188" t="s">
        <v>130</v>
      </c>
      <c r="F704" s="272" t="s">
        <v>583</v>
      </c>
      <c r="G704" s="152" t="s">
        <v>174</v>
      </c>
      <c r="I704" s="333"/>
      <c r="J704" s="164" t="s">
        <v>244</v>
      </c>
      <c r="K704" s="277" t="s">
        <v>473</v>
      </c>
      <c r="L704" s="339"/>
      <c r="M704" s="272" t="s">
        <v>541</v>
      </c>
      <c r="N704" s="228" t="s">
        <v>522</v>
      </c>
    </row>
    <row r="705" spans="1:15" ht="23.1" customHeight="1">
      <c r="A705" s="72"/>
      <c r="B705" s="334" t="s">
        <v>112</v>
      </c>
      <c r="C705" s="274" t="s">
        <v>17</v>
      </c>
      <c r="D705" s="149" t="s">
        <v>28</v>
      </c>
      <c r="E705" s="184" t="s">
        <v>90</v>
      </c>
      <c r="F705" s="270" t="s">
        <v>573</v>
      </c>
      <c r="G705" s="149" t="s">
        <v>28</v>
      </c>
      <c r="I705" s="334" t="s">
        <v>112</v>
      </c>
      <c r="J705" s="211" t="s">
        <v>93</v>
      </c>
      <c r="K705" s="273" t="s">
        <v>98</v>
      </c>
      <c r="L705" s="339"/>
      <c r="M705" s="270" t="s">
        <v>102</v>
      </c>
      <c r="N705" s="226" t="s">
        <v>374</v>
      </c>
    </row>
    <row r="706" spans="1:15" ht="23.1" customHeight="1">
      <c r="A706" s="72"/>
      <c r="B706" s="334"/>
      <c r="C706" s="276" t="s">
        <v>574</v>
      </c>
      <c r="D706" s="151" t="s">
        <v>575</v>
      </c>
      <c r="E706" s="186"/>
      <c r="F706" s="271" t="s">
        <v>576</v>
      </c>
      <c r="G706" s="151" t="s">
        <v>577</v>
      </c>
      <c r="I706" s="334"/>
      <c r="J706" s="161" t="s">
        <v>578</v>
      </c>
      <c r="K706" s="275" t="s">
        <v>579</v>
      </c>
      <c r="L706" s="339"/>
      <c r="M706" s="271" t="s">
        <v>580</v>
      </c>
      <c r="N706" s="227" t="s">
        <v>584</v>
      </c>
    </row>
    <row r="707" spans="1:15" ht="23.1" customHeight="1">
      <c r="A707" s="72"/>
      <c r="B707" s="334"/>
      <c r="C707" s="278" t="s">
        <v>554</v>
      </c>
      <c r="D707" s="152" t="s">
        <v>582</v>
      </c>
      <c r="E707" s="188" t="s">
        <v>130</v>
      </c>
      <c r="F707" s="272" t="s">
        <v>583</v>
      </c>
      <c r="G707" s="152" t="s">
        <v>547</v>
      </c>
      <c r="I707" s="334"/>
      <c r="J707" s="164" t="s">
        <v>244</v>
      </c>
      <c r="K707" s="277" t="s">
        <v>473</v>
      </c>
      <c r="L707" s="339"/>
      <c r="M707" s="272" t="s">
        <v>541</v>
      </c>
      <c r="N707" s="228" t="s">
        <v>522</v>
      </c>
    </row>
    <row r="708" spans="1:15" ht="23.1" customHeight="1">
      <c r="A708" s="72"/>
      <c r="B708" s="334" t="s">
        <v>113</v>
      </c>
      <c r="C708" s="321" t="s">
        <v>121</v>
      </c>
      <c r="D708" s="149" t="s">
        <v>28</v>
      </c>
      <c r="E708" s="184" t="s">
        <v>90</v>
      </c>
      <c r="F708" s="321" t="s">
        <v>121</v>
      </c>
      <c r="G708" s="321" t="s">
        <v>121</v>
      </c>
      <c r="I708" s="334" t="s">
        <v>113</v>
      </c>
      <c r="J708" s="318" t="s">
        <v>843</v>
      </c>
      <c r="K708" s="318" t="s">
        <v>843</v>
      </c>
      <c r="L708" s="339"/>
      <c r="M708" s="318" t="s">
        <v>843</v>
      </c>
      <c r="N708" s="226" t="s">
        <v>380</v>
      </c>
    </row>
    <row r="709" spans="1:15" ht="23.1" customHeight="1">
      <c r="A709" s="72"/>
      <c r="B709" s="334"/>
      <c r="C709" s="321"/>
      <c r="D709" s="151" t="s">
        <v>575</v>
      </c>
      <c r="E709" s="186"/>
      <c r="F709" s="321"/>
      <c r="G709" s="321"/>
      <c r="I709" s="334"/>
      <c r="J709" s="319"/>
      <c r="K709" s="319"/>
      <c r="L709" s="339"/>
      <c r="M709" s="319"/>
      <c r="N709" s="227" t="s">
        <v>584</v>
      </c>
    </row>
    <row r="710" spans="1:15" ht="23.1" customHeight="1">
      <c r="A710" s="72"/>
      <c r="B710" s="334"/>
      <c r="C710" s="321"/>
      <c r="D710" s="152" t="s">
        <v>582</v>
      </c>
      <c r="E710" s="188" t="s">
        <v>130</v>
      </c>
      <c r="F710" s="321"/>
      <c r="G710" s="321"/>
      <c r="I710" s="334"/>
      <c r="J710" s="319"/>
      <c r="K710" s="319"/>
      <c r="L710" s="339"/>
      <c r="M710" s="319"/>
      <c r="N710" s="228" t="s">
        <v>522</v>
      </c>
    </row>
    <row r="711" spans="1:15" ht="23.1" customHeight="1">
      <c r="A711" s="72"/>
      <c r="B711" s="334" t="s">
        <v>114</v>
      </c>
      <c r="C711" s="321"/>
      <c r="D711" s="321" t="s">
        <v>121</v>
      </c>
      <c r="E711" s="184" t="s">
        <v>90</v>
      </c>
      <c r="F711" s="321"/>
      <c r="G711" s="321"/>
      <c r="I711" s="334" t="s">
        <v>114</v>
      </c>
      <c r="J711" s="319"/>
      <c r="K711" s="319"/>
      <c r="L711" s="339"/>
      <c r="M711" s="319"/>
      <c r="N711" s="226" t="s">
        <v>387</v>
      </c>
    </row>
    <row r="712" spans="1:15" ht="23.1" customHeight="1">
      <c r="A712" s="72"/>
      <c r="B712" s="334"/>
      <c r="C712" s="321"/>
      <c r="D712" s="321"/>
      <c r="E712" s="186"/>
      <c r="F712" s="321"/>
      <c r="G712" s="321"/>
      <c r="I712" s="334"/>
      <c r="J712" s="319"/>
      <c r="K712" s="319"/>
      <c r="L712" s="339"/>
      <c r="M712" s="319"/>
      <c r="N712" s="227" t="s">
        <v>584</v>
      </c>
    </row>
    <row r="713" spans="1:15" ht="23.1" customHeight="1">
      <c r="A713" s="72"/>
      <c r="B713" s="334"/>
      <c r="C713" s="321"/>
      <c r="D713" s="321"/>
      <c r="E713" s="188" t="s">
        <v>130</v>
      </c>
      <c r="F713" s="321"/>
      <c r="G713" s="321"/>
      <c r="I713" s="334"/>
      <c r="J713" s="320"/>
      <c r="K713" s="320"/>
      <c r="L713" s="339"/>
      <c r="M713" s="320"/>
      <c r="N713" s="228" t="s">
        <v>522</v>
      </c>
    </row>
    <row r="714" spans="1:15" ht="23.1" customHeight="1">
      <c r="A714" s="72"/>
    </row>
    <row r="715" spans="1:15" ht="23.1" customHeight="1">
      <c r="A715" s="71">
        <v>24</v>
      </c>
    </row>
    <row r="716" spans="1:15" ht="23.1" customHeight="1">
      <c r="A716" s="72"/>
      <c r="B716" s="333" t="str">
        <f>B685</f>
        <v>KOMİTE 3- EMBRİYOLOJİ VE PROTEİN METABOLİZMASI, ANATOMİYE VE MİKROBİYOLOJİYE GİRİŞ</v>
      </c>
      <c r="C716" s="333"/>
      <c r="D716" s="333"/>
      <c r="E716" s="333"/>
      <c r="F716" s="333"/>
      <c r="G716" s="333"/>
      <c r="I716" s="333" t="str">
        <f>I685</f>
        <v>COMMITTEE 3-  EMBRYOLOGY and PROTEIN METABOLISM, INTRODUCTION TO ANATOMY and MICROBIOLOGY</v>
      </c>
      <c r="J716" s="333"/>
      <c r="K716" s="333"/>
      <c r="L716" s="333"/>
      <c r="M716" s="333"/>
      <c r="N716" s="333"/>
    </row>
    <row r="717" spans="1:15" ht="23.1" customHeight="1">
      <c r="A717" s="72"/>
      <c r="B717" s="74"/>
      <c r="C717" s="75"/>
      <c r="D717" s="76">
        <f>D686+1</f>
        <v>3</v>
      </c>
      <c r="E717" s="77" t="str">
        <f>E686</f>
        <v>HAFTA</v>
      </c>
      <c r="F717" s="78"/>
      <c r="G717" s="79"/>
      <c r="I717" s="74"/>
      <c r="J717" s="75"/>
      <c r="K717" s="76">
        <f>K686+1</f>
        <v>3</v>
      </c>
      <c r="L717" s="77" t="str">
        <f>L686</f>
        <v>WEEK</v>
      </c>
      <c r="M717" s="78"/>
      <c r="N717" s="79"/>
    </row>
    <row r="718" spans="1:15" ht="23.1" customHeight="1">
      <c r="A718" s="72"/>
      <c r="B718" s="92"/>
      <c r="C718" s="93"/>
      <c r="D718" s="93" t="str">
        <f>D687:I687</f>
        <v>Komite sorumluları:</v>
      </c>
      <c r="E718" s="93" t="str">
        <f>E687:J687</f>
        <v>Dr. Bahar KARTAL</v>
      </c>
      <c r="F718" s="93" t="str">
        <f>F687:K687</f>
        <v>Dr. Salim NEŞELİOĞLU</v>
      </c>
      <c r="G718" s="94"/>
      <c r="I718" s="92"/>
      <c r="J718" s="93"/>
      <c r="K718" s="93" t="str">
        <f>K687:P687</f>
        <v>Committee Chairman:</v>
      </c>
      <c r="L718" s="93" t="str">
        <f>L687:Q687</f>
        <v>Dr. Bahar KARTAL</v>
      </c>
      <c r="M718" s="93" t="str">
        <f>M687:R687</f>
        <v>Dr. Salim NEŞELİOĞLU</v>
      </c>
      <c r="N718" s="94"/>
    </row>
    <row r="719" spans="1:15" s="95" customFormat="1" ht="23.1" customHeight="1">
      <c r="A719" s="72"/>
      <c r="B719" s="83"/>
      <c r="C719" s="84">
        <f>7+C688</f>
        <v>44613</v>
      </c>
      <c r="D719" s="84">
        <f>7+D688</f>
        <v>44614</v>
      </c>
      <c r="E719" s="84">
        <f>7+E688</f>
        <v>44615</v>
      </c>
      <c r="F719" s="84">
        <f>7+F688</f>
        <v>44616</v>
      </c>
      <c r="G719" s="84">
        <f>7+G688</f>
        <v>44617</v>
      </c>
      <c r="H719" s="65"/>
      <c r="I719" s="83"/>
      <c r="J719" s="84">
        <f>7+J688</f>
        <v>44613</v>
      </c>
      <c r="K719" s="84">
        <f>7+K688</f>
        <v>44614</v>
      </c>
      <c r="L719" s="84">
        <f>7+L688</f>
        <v>44615</v>
      </c>
      <c r="M719" s="84">
        <f>7+M688</f>
        <v>44616</v>
      </c>
      <c r="N719" s="84">
        <f>7+N688</f>
        <v>44617</v>
      </c>
      <c r="O719" s="66"/>
    </row>
    <row r="720" spans="1:15" ht="23.1" customHeight="1">
      <c r="A720" s="72"/>
      <c r="B720" s="334" t="s">
        <v>105</v>
      </c>
      <c r="C720" s="321" t="s">
        <v>121</v>
      </c>
      <c r="D720" s="323" t="s">
        <v>121</v>
      </c>
      <c r="E720" s="280" t="s">
        <v>558</v>
      </c>
      <c r="F720" s="143"/>
      <c r="G720" s="227" t="s">
        <v>517</v>
      </c>
      <c r="I720" s="334" t="s">
        <v>105</v>
      </c>
      <c r="J720" s="321" t="s">
        <v>843</v>
      </c>
      <c r="K720" s="281" t="s">
        <v>559</v>
      </c>
      <c r="L720" s="327" t="s">
        <v>843</v>
      </c>
      <c r="M720" s="321" t="s">
        <v>843</v>
      </c>
      <c r="N720" s="270" t="s">
        <v>102</v>
      </c>
    </row>
    <row r="721" spans="1:14" ht="23.1" customHeight="1">
      <c r="A721" s="72"/>
      <c r="B721" s="334"/>
      <c r="C721" s="321"/>
      <c r="D721" s="323"/>
      <c r="E721" s="271" t="s">
        <v>585</v>
      </c>
      <c r="F721" s="78" t="s">
        <v>122</v>
      </c>
      <c r="G721" s="227" t="s">
        <v>586</v>
      </c>
      <c r="I721" s="334"/>
      <c r="J721" s="321"/>
      <c r="K721" s="271" t="s">
        <v>587</v>
      </c>
      <c r="L721" s="328"/>
      <c r="M721" s="321"/>
      <c r="N721" s="271" t="s">
        <v>588</v>
      </c>
    </row>
    <row r="722" spans="1:14" ht="23.1" customHeight="1">
      <c r="A722" s="72"/>
      <c r="B722" s="334"/>
      <c r="C722" s="321"/>
      <c r="D722" s="323"/>
      <c r="E722" s="272" t="s">
        <v>589</v>
      </c>
      <c r="F722" s="144"/>
      <c r="G722" s="228" t="s">
        <v>204</v>
      </c>
      <c r="I722" s="334"/>
      <c r="J722" s="321"/>
      <c r="K722" s="272" t="s">
        <v>564</v>
      </c>
      <c r="L722" s="328"/>
      <c r="M722" s="321"/>
      <c r="N722" s="272" t="s">
        <v>541</v>
      </c>
    </row>
    <row r="723" spans="1:14" ht="23.1" customHeight="1">
      <c r="A723" s="72"/>
      <c r="B723" s="334" t="s">
        <v>106</v>
      </c>
      <c r="C723" s="270" t="s">
        <v>59</v>
      </c>
      <c r="D723" s="323"/>
      <c r="E723" s="280" t="s">
        <v>558</v>
      </c>
      <c r="F723" s="143"/>
      <c r="G723" s="226" t="s">
        <v>498</v>
      </c>
      <c r="I723" s="334" t="s">
        <v>106</v>
      </c>
      <c r="J723" s="270" t="s">
        <v>102</v>
      </c>
      <c r="K723" s="280" t="s">
        <v>559</v>
      </c>
      <c r="L723" s="328"/>
      <c r="M723" s="90"/>
      <c r="N723" s="270" t="s">
        <v>102</v>
      </c>
    </row>
    <row r="724" spans="1:14" ht="23.1" customHeight="1">
      <c r="A724" s="72"/>
      <c r="B724" s="334"/>
      <c r="C724" s="271" t="s">
        <v>590</v>
      </c>
      <c r="D724" s="323"/>
      <c r="E724" s="271" t="s">
        <v>585</v>
      </c>
      <c r="F724" s="78" t="s">
        <v>122</v>
      </c>
      <c r="G724" s="227" t="s">
        <v>586</v>
      </c>
      <c r="I724" s="334"/>
      <c r="J724" s="271" t="s">
        <v>591</v>
      </c>
      <c r="K724" s="271" t="s">
        <v>587</v>
      </c>
      <c r="L724" s="328"/>
      <c r="M724" s="87" t="s">
        <v>123</v>
      </c>
      <c r="N724" s="271" t="s">
        <v>588</v>
      </c>
    </row>
    <row r="725" spans="1:14" ht="23.1" customHeight="1">
      <c r="A725" s="72"/>
      <c r="B725" s="334"/>
      <c r="C725" s="272" t="s">
        <v>592</v>
      </c>
      <c r="D725" s="323"/>
      <c r="E725" s="272" t="s">
        <v>589</v>
      </c>
      <c r="F725" s="78"/>
      <c r="G725" s="228" t="s">
        <v>204</v>
      </c>
      <c r="I725" s="334"/>
      <c r="J725" s="272" t="s">
        <v>541</v>
      </c>
      <c r="K725" s="272" t="s">
        <v>564</v>
      </c>
      <c r="L725" s="328"/>
      <c r="M725" s="87"/>
      <c r="N725" s="272" t="s">
        <v>541</v>
      </c>
    </row>
    <row r="726" spans="1:14" ht="23.1" customHeight="1">
      <c r="A726" s="72"/>
      <c r="B726" s="333" t="s">
        <v>107</v>
      </c>
      <c r="C726" s="274" t="s">
        <v>17</v>
      </c>
      <c r="D726" s="323"/>
      <c r="E726" s="280" t="s">
        <v>566</v>
      </c>
      <c r="F726" s="211" t="s">
        <v>26</v>
      </c>
      <c r="G726" s="226" t="s">
        <v>504</v>
      </c>
      <c r="I726" s="333" t="s">
        <v>107</v>
      </c>
      <c r="J726" s="149" t="s">
        <v>28</v>
      </c>
      <c r="K726" s="280" t="s">
        <v>567</v>
      </c>
      <c r="L726" s="328"/>
      <c r="M726" s="90"/>
      <c r="N726" s="211" t="s">
        <v>93</v>
      </c>
    </row>
    <row r="727" spans="1:14" ht="23.1" customHeight="1">
      <c r="A727" s="72"/>
      <c r="B727" s="333"/>
      <c r="C727" s="276" t="s">
        <v>593</v>
      </c>
      <c r="D727" s="323"/>
      <c r="E727" s="271" t="s">
        <v>585</v>
      </c>
      <c r="F727" s="161" t="s">
        <v>594</v>
      </c>
      <c r="G727" s="227" t="s">
        <v>586</v>
      </c>
      <c r="I727" s="333"/>
      <c r="J727" s="151" t="s">
        <v>595</v>
      </c>
      <c r="K727" s="271" t="s">
        <v>587</v>
      </c>
      <c r="L727" s="328"/>
      <c r="M727" s="87" t="s">
        <v>123</v>
      </c>
      <c r="N727" s="161" t="s">
        <v>596</v>
      </c>
    </row>
    <row r="728" spans="1:14" ht="23.1" customHeight="1">
      <c r="A728" s="72"/>
      <c r="B728" s="333"/>
      <c r="C728" s="278" t="s">
        <v>597</v>
      </c>
      <c r="D728" s="323"/>
      <c r="E728" s="272" t="s">
        <v>589</v>
      </c>
      <c r="F728" s="164" t="s">
        <v>598</v>
      </c>
      <c r="G728" s="228" t="s">
        <v>204</v>
      </c>
      <c r="I728" s="333"/>
      <c r="J728" s="152" t="s">
        <v>582</v>
      </c>
      <c r="K728" s="272" t="s">
        <v>564</v>
      </c>
      <c r="L728" s="328"/>
      <c r="M728" s="87"/>
      <c r="N728" s="164" t="s">
        <v>162</v>
      </c>
    </row>
    <row r="729" spans="1:14" ht="23.1" customHeight="1">
      <c r="A729" s="72"/>
      <c r="B729" s="334" t="s">
        <v>108</v>
      </c>
      <c r="C729" s="274" t="s">
        <v>17</v>
      </c>
      <c r="D729" s="323"/>
      <c r="E729" s="280" t="s">
        <v>566</v>
      </c>
      <c r="F729" s="211" t="s">
        <v>26</v>
      </c>
      <c r="G729" s="226" t="s">
        <v>510</v>
      </c>
      <c r="I729" s="334" t="s">
        <v>108</v>
      </c>
      <c r="J729" s="149" t="s">
        <v>28</v>
      </c>
      <c r="K729" s="280" t="s">
        <v>567</v>
      </c>
      <c r="L729" s="328"/>
      <c r="M729" s="90"/>
      <c r="N729" s="211" t="s">
        <v>93</v>
      </c>
    </row>
    <row r="730" spans="1:14" ht="23.1" customHeight="1">
      <c r="A730" s="72"/>
      <c r="B730" s="334"/>
      <c r="C730" s="276" t="s">
        <v>593</v>
      </c>
      <c r="D730" s="323"/>
      <c r="E730" s="271" t="s">
        <v>585</v>
      </c>
      <c r="F730" s="161" t="s">
        <v>594</v>
      </c>
      <c r="G730" s="227" t="s">
        <v>586</v>
      </c>
      <c r="I730" s="334"/>
      <c r="J730" s="151" t="s">
        <v>595</v>
      </c>
      <c r="K730" s="271" t="s">
        <v>587</v>
      </c>
      <c r="L730" s="328"/>
      <c r="M730" s="87" t="s">
        <v>123</v>
      </c>
      <c r="N730" s="161" t="s">
        <v>596</v>
      </c>
    </row>
    <row r="731" spans="1:14" ht="23.1" customHeight="1">
      <c r="A731" s="72"/>
      <c r="B731" s="334"/>
      <c r="C731" s="278" t="s">
        <v>599</v>
      </c>
      <c r="D731" s="323"/>
      <c r="E731" s="272" t="s">
        <v>589</v>
      </c>
      <c r="F731" s="164" t="s">
        <v>598</v>
      </c>
      <c r="G731" s="228" t="s">
        <v>204</v>
      </c>
      <c r="I731" s="334"/>
      <c r="J731" s="152" t="s">
        <v>582</v>
      </c>
      <c r="K731" s="272" t="s">
        <v>564</v>
      </c>
      <c r="L731" s="329"/>
      <c r="M731" s="87"/>
      <c r="N731" s="164" t="s">
        <v>162</v>
      </c>
    </row>
    <row r="732" spans="1:14" s="66" customFormat="1" ht="23.1" customHeight="1">
      <c r="A732" s="72"/>
      <c r="B732" s="86" t="s">
        <v>109</v>
      </c>
      <c r="C732" s="89" t="s">
        <v>110</v>
      </c>
      <c r="D732" s="89" t="s">
        <v>110</v>
      </c>
      <c r="E732" s="89" t="s">
        <v>110</v>
      </c>
      <c r="F732" s="89" t="s">
        <v>110</v>
      </c>
      <c r="G732" s="89" t="s">
        <v>110</v>
      </c>
      <c r="H732" s="65"/>
      <c r="I732" s="86" t="s">
        <v>109</v>
      </c>
      <c r="J732" s="279" t="s">
        <v>548</v>
      </c>
      <c r="K732" s="279" t="s">
        <v>548</v>
      </c>
      <c r="L732" s="89" t="s">
        <v>548</v>
      </c>
      <c r="M732" s="89" t="s">
        <v>548</v>
      </c>
      <c r="N732" s="279" t="s">
        <v>548</v>
      </c>
    </row>
    <row r="733" spans="1:14" ht="23.1" customHeight="1">
      <c r="A733" s="72"/>
      <c r="B733" s="333" t="s">
        <v>111</v>
      </c>
      <c r="C733" s="149" t="s">
        <v>94</v>
      </c>
      <c r="D733" s="335" t="s">
        <v>121</v>
      </c>
      <c r="E733" s="335" t="s">
        <v>121</v>
      </c>
      <c r="F733" s="270" t="s">
        <v>59</v>
      </c>
      <c r="G733" s="211" t="s">
        <v>26</v>
      </c>
      <c r="I733" s="333" t="s">
        <v>111</v>
      </c>
      <c r="J733" s="274" t="s">
        <v>101</v>
      </c>
      <c r="K733" s="211" t="s">
        <v>93</v>
      </c>
      <c r="L733" s="184" t="s">
        <v>223</v>
      </c>
      <c r="M733" s="327" t="s">
        <v>843</v>
      </c>
      <c r="N733" s="226" t="s">
        <v>370</v>
      </c>
    </row>
    <row r="734" spans="1:14" ht="23.1" customHeight="1">
      <c r="A734" s="72"/>
      <c r="B734" s="333"/>
      <c r="C734" s="151" t="s">
        <v>595</v>
      </c>
      <c r="D734" s="335"/>
      <c r="E734" s="335"/>
      <c r="F734" s="271" t="s">
        <v>600</v>
      </c>
      <c r="G734" s="161" t="s">
        <v>601</v>
      </c>
      <c r="I734" s="333"/>
      <c r="J734" s="276" t="s">
        <v>602</v>
      </c>
      <c r="K734" s="161" t="s">
        <v>603</v>
      </c>
      <c r="L734" s="186"/>
      <c r="M734" s="328"/>
      <c r="N734" s="227" t="s">
        <v>604</v>
      </c>
    </row>
    <row r="735" spans="1:14" ht="23.1" customHeight="1">
      <c r="A735" s="72"/>
      <c r="B735" s="333"/>
      <c r="C735" s="152" t="s">
        <v>605</v>
      </c>
      <c r="D735" s="335"/>
      <c r="E735" s="335"/>
      <c r="F735" s="272" t="s">
        <v>606</v>
      </c>
      <c r="G735" s="164" t="s">
        <v>162</v>
      </c>
      <c r="I735" s="333"/>
      <c r="J735" s="278" t="s">
        <v>536</v>
      </c>
      <c r="K735" s="164" t="s">
        <v>300</v>
      </c>
      <c r="L735" s="188" t="s">
        <v>229</v>
      </c>
      <c r="M735" s="328"/>
      <c r="N735" s="228" t="s">
        <v>522</v>
      </c>
    </row>
    <row r="736" spans="1:14" ht="23.1" customHeight="1">
      <c r="A736" s="72"/>
      <c r="B736" s="334" t="s">
        <v>112</v>
      </c>
      <c r="C736" s="149" t="s">
        <v>94</v>
      </c>
      <c r="D736" s="335"/>
      <c r="E736" s="335"/>
      <c r="F736" s="270" t="s">
        <v>59</v>
      </c>
      <c r="G736" s="211" t="s">
        <v>26</v>
      </c>
      <c r="I736" s="334" t="s">
        <v>112</v>
      </c>
      <c r="J736" s="274" t="s">
        <v>101</v>
      </c>
      <c r="K736" s="211" t="s">
        <v>93</v>
      </c>
      <c r="L736" s="184" t="s">
        <v>223</v>
      </c>
      <c r="M736" s="328"/>
      <c r="N736" s="226" t="s">
        <v>374</v>
      </c>
    </row>
    <row r="737" spans="1:15" ht="23.1" customHeight="1">
      <c r="A737" s="72"/>
      <c r="B737" s="334"/>
      <c r="C737" s="151" t="s">
        <v>595</v>
      </c>
      <c r="D737" s="335"/>
      <c r="E737" s="335"/>
      <c r="F737" s="271" t="s">
        <v>600</v>
      </c>
      <c r="G737" s="161" t="s">
        <v>601</v>
      </c>
      <c r="I737" s="334"/>
      <c r="J737" s="276" t="s">
        <v>602</v>
      </c>
      <c r="K737" s="161" t="s">
        <v>603</v>
      </c>
      <c r="L737" s="186"/>
      <c r="M737" s="328"/>
      <c r="N737" s="227" t="s">
        <v>604</v>
      </c>
    </row>
    <row r="738" spans="1:15" ht="23.1" customHeight="1">
      <c r="A738" s="72"/>
      <c r="B738" s="334"/>
      <c r="C738" s="152" t="s">
        <v>605</v>
      </c>
      <c r="D738" s="335"/>
      <c r="E738" s="335"/>
      <c r="F738" s="272" t="s">
        <v>606</v>
      </c>
      <c r="G738" s="164" t="s">
        <v>162</v>
      </c>
      <c r="I738" s="334"/>
      <c r="J738" s="278" t="s">
        <v>536</v>
      </c>
      <c r="K738" s="164" t="s">
        <v>300</v>
      </c>
      <c r="L738" s="188" t="s">
        <v>229</v>
      </c>
      <c r="M738" s="328"/>
      <c r="N738" s="228" t="s">
        <v>522</v>
      </c>
    </row>
    <row r="739" spans="1:15" ht="23.1" customHeight="1">
      <c r="A739" s="72"/>
      <c r="B739" s="334" t="s">
        <v>113</v>
      </c>
      <c r="C739" s="321" t="s">
        <v>121</v>
      </c>
      <c r="D739" s="335"/>
      <c r="E739" s="335"/>
      <c r="F739" s="321" t="s">
        <v>121</v>
      </c>
      <c r="G739" s="321" t="s">
        <v>121</v>
      </c>
      <c r="I739" s="334" t="s">
        <v>113</v>
      </c>
      <c r="J739" s="318" t="s">
        <v>843</v>
      </c>
      <c r="K739" s="318" t="s">
        <v>843</v>
      </c>
      <c r="L739" s="184" t="s">
        <v>223</v>
      </c>
      <c r="M739" s="328"/>
      <c r="N739" s="226" t="s">
        <v>380</v>
      </c>
    </row>
    <row r="740" spans="1:15" ht="23.1" customHeight="1">
      <c r="A740" s="72"/>
      <c r="B740" s="334"/>
      <c r="C740" s="321"/>
      <c r="D740" s="335"/>
      <c r="E740" s="335"/>
      <c r="F740" s="321"/>
      <c r="G740" s="321"/>
      <c r="I740" s="334"/>
      <c r="J740" s="319"/>
      <c r="K740" s="319"/>
      <c r="L740" s="186"/>
      <c r="M740" s="328"/>
      <c r="N740" s="227" t="s">
        <v>604</v>
      </c>
    </row>
    <row r="741" spans="1:15" ht="23.1" customHeight="1">
      <c r="A741" s="72"/>
      <c r="B741" s="334"/>
      <c r="C741" s="321"/>
      <c r="D741" s="335"/>
      <c r="E741" s="335"/>
      <c r="F741" s="321"/>
      <c r="G741" s="321"/>
      <c r="I741" s="334"/>
      <c r="J741" s="319"/>
      <c r="K741" s="319"/>
      <c r="L741" s="188" t="s">
        <v>229</v>
      </c>
      <c r="M741" s="328"/>
      <c r="N741" s="228" t="s">
        <v>522</v>
      </c>
    </row>
    <row r="742" spans="1:15" ht="23.1" customHeight="1">
      <c r="A742" s="72"/>
      <c r="B742" s="334" t="s">
        <v>114</v>
      </c>
      <c r="C742" s="321"/>
      <c r="D742" s="335"/>
      <c r="E742" s="335"/>
      <c r="F742" s="321"/>
      <c r="G742" s="321"/>
      <c r="I742" s="334" t="s">
        <v>114</v>
      </c>
      <c r="J742" s="319"/>
      <c r="K742" s="319"/>
      <c r="L742" s="184" t="s">
        <v>223</v>
      </c>
      <c r="M742" s="328"/>
      <c r="N742" s="226" t="s">
        <v>387</v>
      </c>
    </row>
    <row r="743" spans="1:15" ht="23.1" customHeight="1">
      <c r="A743" s="72"/>
      <c r="B743" s="334"/>
      <c r="C743" s="321"/>
      <c r="D743" s="335"/>
      <c r="E743" s="335"/>
      <c r="F743" s="321"/>
      <c r="G743" s="321"/>
      <c r="I743" s="334"/>
      <c r="J743" s="319"/>
      <c r="K743" s="319"/>
      <c r="L743" s="186"/>
      <c r="M743" s="328"/>
      <c r="N743" s="227" t="s">
        <v>604</v>
      </c>
    </row>
    <row r="744" spans="1:15" ht="23.1" customHeight="1">
      <c r="A744" s="72"/>
      <c r="B744" s="334"/>
      <c r="C744" s="321"/>
      <c r="D744" s="335"/>
      <c r="E744" s="335"/>
      <c r="F744" s="321"/>
      <c r="G744" s="321"/>
      <c r="I744" s="334"/>
      <c r="J744" s="320"/>
      <c r="K744" s="320"/>
      <c r="L744" s="188" t="s">
        <v>229</v>
      </c>
      <c r="M744" s="329"/>
      <c r="N744" s="228" t="s">
        <v>522</v>
      </c>
    </row>
    <row r="745" spans="1:15" ht="23.1" customHeight="1">
      <c r="A745" s="72"/>
    </row>
    <row r="746" spans="1:15" ht="23.1" customHeight="1">
      <c r="A746" s="71">
        <v>25</v>
      </c>
    </row>
    <row r="747" spans="1:15" ht="23.1" customHeight="1">
      <c r="A747" s="72"/>
      <c r="B747" s="333" t="str">
        <f>B716</f>
        <v>KOMİTE 3- EMBRİYOLOJİ VE PROTEİN METABOLİZMASI, ANATOMİYE VE MİKROBİYOLOJİYE GİRİŞ</v>
      </c>
      <c r="C747" s="333"/>
      <c r="D747" s="333"/>
      <c r="E747" s="333"/>
      <c r="F747" s="333"/>
      <c r="G747" s="333"/>
      <c r="I747" s="333" t="str">
        <f>I716</f>
        <v>COMMITTEE 3-  EMBRYOLOGY and PROTEIN METABOLISM, INTRODUCTION TO ANATOMY and MICROBIOLOGY</v>
      </c>
      <c r="J747" s="333"/>
      <c r="K747" s="333"/>
      <c r="L747" s="333"/>
      <c r="M747" s="333"/>
      <c r="N747" s="333"/>
    </row>
    <row r="748" spans="1:15" ht="23.1" customHeight="1">
      <c r="A748" s="72"/>
      <c r="B748" s="74"/>
      <c r="C748" s="75"/>
      <c r="D748" s="76">
        <f>D717+1</f>
        <v>4</v>
      </c>
      <c r="E748" s="77" t="str">
        <f>E717</f>
        <v>HAFTA</v>
      </c>
      <c r="F748" s="78"/>
      <c r="G748" s="79"/>
      <c r="I748" s="74"/>
      <c r="J748" s="75"/>
      <c r="K748" s="76">
        <f>K717+1</f>
        <v>4</v>
      </c>
      <c r="L748" s="77" t="str">
        <f>L717</f>
        <v>WEEK</v>
      </c>
      <c r="M748" s="78"/>
      <c r="N748" s="79"/>
    </row>
    <row r="749" spans="1:15" ht="23.1" customHeight="1">
      <c r="A749" s="72"/>
      <c r="B749" s="92"/>
      <c r="C749" s="93"/>
      <c r="D749" s="93" t="str">
        <f>D718:I718</f>
        <v>Komite sorumluları:</v>
      </c>
      <c r="E749" s="93" t="str">
        <f>E718:J718</f>
        <v>Dr. Bahar KARTAL</v>
      </c>
      <c r="F749" s="93" t="str">
        <f>F718:K718</f>
        <v>Dr. Salim NEŞELİOĞLU</v>
      </c>
      <c r="G749" s="94"/>
      <c r="I749" s="92"/>
      <c r="J749" s="93"/>
      <c r="K749" s="93" t="str">
        <f>K718:P718</f>
        <v>Committee Chairman:</v>
      </c>
      <c r="L749" s="93" t="str">
        <f>L718:Q718</f>
        <v>Dr. Bahar KARTAL</v>
      </c>
      <c r="M749" s="93" t="str">
        <f>M718:R718</f>
        <v>Dr. Salim NEŞELİOĞLU</v>
      </c>
      <c r="N749" s="94"/>
    </row>
    <row r="750" spans="1:15" s="95" customFormat="1" ht="23.1" customHeight="1">
      <c r="A750" s="72"/>
      <c r="B750" s="83"/>
      <c r="C750" s="84">
        <f>7+C719</f>
        <v>44620</v>
      </c>
      <c r="D750" s="84">
        <f>7+D719</f>
        <v>44621</v>
      </c>
      <c r="E750" s="84">
        <f>7+E719</f>
        <v>44622</v>
      </c>
      <c r="F750" s="84">
        <f>7+F719</f>
        <v>44623</v>
      </c>
      <c r="G750" s="84">
        <f>7+G719</f>
        <v>44624</v>
      </c>
      <c r="H750" s="65"/>
      <c r="I750" s="83"/>
      <c r="J750" s="84">
        <f>7+J719</f>
        <v>44620</v>
      </c>
      <c r="K750" s="84">
        <f>7+K719</f>
        <v>44621</v>
      </c>
      <c r="L750" s="84">
        <f>7+L719</f>
        <v>44622</v>
      </c>
      <c r="M750" s="84">
        <f>7+M719</f>
        <v>44623</v>
      </c>
      <c r="N750" s="84">
        <f>7+N719</f>
        <v>44624</v>
      </c>
      <c r="O750" s="66"/>
    </row>
    <row r="751" spans="1:15" ht="23.1" customHeight="1">
      <c r="A751" s="72"/>
      <c r="B751" s="334" t="s">
        <v>105</v>
      </c>
      <c r="C751" s="270" t="s">
        <v>59</v>
      </c>
      <c r="D751" s="321" t="s">
        <v>121</v>
      </c>
      <c r="E751" s="335" t="s">
        <v>121</v>
      </c>
      <c r="F751" s="143"/>
      <c r="G751" s="280" t="s">
        <v>607</v>
      </c>
      <c r="I751" s="334" t="s">
        <v>105</v>
      </c>
      <c r="J751" s="318" t="s">
        <v>843</v>
      </c>
      <c r="K751" s="318" t="s">
        <v>843</v>
      </c>
      <c r="L751" s="281" t="s">
        <v>559</v>
      </c>
      <c r="M751" s="321" t="s">
        <v>843</v>
      </c>
      <c r="N751" s="318" t="s">
        <v>843</v>
      </c>
    </row>
    <row r="752" spans="1:15" ht="23.1" customHeight="1">
      <c r="A752" s="72"/>
      <c r="B752" s="334"/>
      <c r="C752" s="271" t="s">
        <v>608</v>
      </c>
      <c r="D752" s="321"/>
      <c r="E752" s="335"/>
      <c r="F752" s="78" t="s">
        <v>122</v>
      </c>
      <c r="G752" s="271" t="s">
        <v>609</v>
      </c>
      <c r="I752" s="334"/>
      <c r="J752" s="319"/>
      <c r="K752" s="319"/>
      <c r="L752" s="271" t="s">
        <v>610</v>
      </c>
      <c r="M752" s="321"/>
      <c r="N752" s="319"/>
    </row>
    <row r="753" spans="1:14" ht="23.1" customHeight="1">
      <c r="A753" s="72"/>
      <c r="B753" s="334"/>
      <c r="C753" s="272" t="s">
        <v>611</v>
      </c>
      <c r="D753" s="321"/>
      <c r="E753" s="335"/>
      <c r="F753" s="144"/>
      <c r="G753" s="272" t="s">
        <v>612</v>
      </c>
      <c r="I753" s="334"/>
      <c r="J753" s="319"/>
      <c r="K753" s="319"/>
      <c r="L753" s="272" t="s">
        <v>564</v>
      </c>
      <c r="M753" s="321"/>
      <c r="N753" s="319"/>
    </row>
    <row r="754" spans="1:14" ht="23.1" customHeight="1">
      <c r="A754" s="72"/>
      <c r="B754" s="334" t="s">
        <v>106</v>
      </c>
      <c r="C754" s="270" t="s">
        <v>59</v>
      </c>
      <c r="D754" s="321"/>
      <c r="E754" s="335"/>
      <c r="F754" s="143"/>
      <c r="G754" s="280" t="s">
        <v>607</v>
      </c>
      <c r="I754" s="334" t="s">
        <v>106</v>
      </c>
      <c r="J754" s="319"/>
      <c r="K754" s="319"/>
      <c r="L754" s="280" t="s">
        <v>559</v>
      </c>
      <c r="M754" s="90"/>
      <c r="N754" s="319"/>
    </row>
    <row r="755" spans="1:14" ht="23.1" customHeight="1">
      <c r="A755" s="72"/>
      <c r="B755" s="334"/>
      <c r="C755" s="271" t="s">
        <v>608</v>
      </c>
      <c r="D755" s="321"/>
      <c r="E755" s="335"/>
      <c r="F755" s="78" t="s">
        <v>122</v>
      </c>
      <c r="G755" s="271" t="s">
        <v>609</v>
      </c>
      <c r="I755" s="334"/>
      <c r="J755" s="319"/>
      <c r="K755" s="319"/>
      <c r="L755" s="271" t="s">
        <v>610</v>
      </c>
      <c r="M755" s="87" t="s">
        <v>123</v>
      </c>
      <c r="N755" s="319"/>
    </row>
    <row r="756" spans="1:14" ht="23.1" customHeight="1">
      <c r="A756" s="72"/>
      <c r="B756" s="334"/>
      <c r="C756" s="272" t="s">
        <v>611</v>
      </c>
      <c r="D756" s="321"/>
      <c r="E756" s="335"/>
      <c r="F756" s="78"/>
      <c r="G756" s="272" t="s">
        <v>612</v>
      </c>
      <c r="I756" s="334"/>
      <c r="J756" s="320"/>
      <c r="K756" s="320"/>
      <c r="L756" s="272" t="s">
        <v>564</v>
      </c>
      <c r="M756" s="87"/>
      <c r="N756" s="320"/>
    </row>
    <row r="757" spans="1:14" ht="23.1" customHeight="1">
      <c r="A757" s="72"/>
      <c r="B757" s="333" t="s">
        <v>107</v>
      </c>
      <c r="C757" s="274" t="s">
        <v>17</v>
      </c>
      <c r="D757" s="149" t="s">
        <v>28</v>
      </c>
      <c r="E757" s="335"/>
      <c r="F757" s="211" t="s">
        <v>26</v>
      </c>
      <c r="G757" s="280" t="s">
        <v>613</v>
      </c>
      <c r="I757" s="333" t="s">
        <v>107</v>
      </c>
      <c r="J757" s="274" t="s">
        <v>101</v>
      </c>
      <c r="K757" s="211" t="s">
        <v>93</v>
      </c>
      <c r="L757" s="280" t="s">
        <v>567</v>
      </c>
      <c r="M757" s="90"/>
      <c r="N757" s="260" t="s">
        <v>93</v>
      </c>
    </row>
    <row r="758" spans="1:14" ht="23.1" customHeight="1">
      <c r="A758" s="72"/>
      <c r="B758" s="333"/>
      <c r="C758" s="276" t="s">
        <v>614</v>
      </c>
      <c r="D758" s="151" t="s">
        <v>615</v>
      </c>
      <c r="E758" s="335"/>
      <c r="F758" s="161" t="s">
        <v>616</v>
      </c>
      <c r="G758" s="271" t="s">
        <v>609</v>
      </c>
      <c r="I758" s="333"/>
      <c r="J758" s="276" t="s">
        <v>617</v>
      </c>
      <c r="K758" s="161" t="s">
        <v>618</v>
      </c>
      <c r="L758" s="271" t="s">
        <v>610</v>
      </c>
      <c r="M758" s="87" t="s">
        <v>123</v>
      </c>
      <c r="N758" s="161" t="s">
        <v>619</v>
      </c>
    </row>
    <row r="759" spans="1:14" ht="23.1" customHeight="1">
      <c r="A759" s="72"/>
      <c r="B759" s="333"/>
      <c r="C759" s="278" t="s">
        <v>554</v>
      </c>
      <c r="D759" s="152" t="s">
        <v>620</v>
      </c>
      <c r="E759" s="335"/>
      <c r="F759" s="164" t="s">
        <v>300</v>
      </c>
      <c r="G759" s="272" t="s">
        <v>612</v>
      </c>
      <c r="I759" s="333"/>
      <c r="J759" s="278" t="s">
        <v>536</v>
      </c>
      <c r="K759" s="164" t="s">
        <v>386</v>
      </c>
      <c r="L759" s="272" t="s">
        <v>564</v>
      </c>
      <c r="M759" s="87"/>
      <c r="N759" s="164" t="s">
        <v>350</v>
      </c>
    </row>
    <row r="760" spans="1:14" ht="23.1" customHeight="1">
      <c r="A760" s="72"/>
      <c r="B760" s="334" t="s">
        <v>108</v>
      </c>
      <c r="C760" s="274" t="s">
        <v>17</v>
      </c>
      <c r="D760" s="149" t="s">
        <v>28</v>
      </c>
      <c r="E760" s="335"/>
      <c r="F760" s="211" t="s">
        <v>26</v>
      </c>
      <c r="G760" s="280" t="s">
        <v>613</v>
      </c>
      <c r="I760" s="334" t="s">
        <v>108</v>
      </c>
      <c r="J760" s="274" t="s">
        <v>101</v>
      </c>
      <c r="K760" s="211" t="s">
        <v>93</v>
      </c>
      <c r="L760" s="280" t="s">
        <v>567</v>
      </c>
      <c r="M760" s="90"/>
      <c r="N760" s="260" t="s">
        <v>93</v>
      </c>
    </row>
    <row r="761" spans="1:14" ht="23.1" customHeight="1">
      <c r="A761" s="72"/>
      <c r="B761" s="334"/>
      <c r="C761" s="276" t="s">
        <v>614</v>
      </c>
      <c r="D761" s="151" t="s">
        <v>615</v>
      </c>
      <c r="E761" s="335"/>
      <c r="F761" s="161" t="s">
        <v>616</v>
      </c>
      <c r="G761" s="271" t="s">
        <v>609</v>
      </c>
      <c r="I761" s="334"/>
      <c r="J761" s="276" t="s">
        <v>617</v>
      </c>
      <c r="K761" s="161" t="s">
        <v>618</v>
      </c>
      <c r="L761" s="271" t="s">
        <v>610</v>
      </c>
      <c r="M761" s="87" t="s">
        <v>123</v>
      </c>
      <c r="N761" s="161" t="s">
        <v>619</v>
      </c>
    </row>
    <row r="762" spans="1:14" ht="23.1" customHeight="1">
      <c r="A762" s="72"/>
      <c r="B762" s="334"/>
      <c r="C762" s="278" t="s">
        <v>554</v>
      </c>
      <c r="D762" s="152" t="s">
        <v>620</v>
      </c>
      <c r="E762" s="335"/>
      <c r="F762" s="164" t="s">
        <v>598</v>
      </c>
      <c r="G762" s="272" t="s">
        <v>612</v>
      </c>
      <c r="I762" s="334"/>
      <c r="J762" s="278" t="s">
        <v>536</v>
      </c>
      <c r="K762" s="164" t="s">
        <v>386</v>
      </c>
      <c r="L762" s="272" t="s">
        <v>564</v>
      </c>
      <c r="M762" s="87"/>
      <c r="N762" s="164" t="s">
        <v>355</v>
      </c>
    </row>
    <row r="763" spans="1:14" s="66" customFormat="1" ht="23.1" customHeight="1">
      <c r="A763" s="72"/>
      <c r="B763" s="86" t="s">
        <v>109</v>
      </c>
      <c r="C763" s="89" t="s">
        <v>110</v>
      </c>
      <c r="D763" s="89" t="s">
        <v>110</v>
      </c>
      <c r="E763" s="89" t="s">
        <v>110</v>
      </c>
      <c r="F763" s="89" t="s">
        <v>110</v>
      </c>
      <c r="G763" s="89" t="s">
        <v>110</v>
      </c>
      <c r="H763" s="65"/>
      <c r="I763" s="86" t="s">
        <v>109</v>
      </c>
      <c r="J763" s="279" t="s">
        <v>548</v>
      </c>
      <c r="K763" s="279" t="s">
        <v>548</v>
      </c>
      <c r="L763" s="89" t="s">
        <v>548</v>
      </c>
      <c r="M763" s="89" t="s">
        <v>548</v>
      </c>
      <c r="N763" s="279" t="s">
        <v>548</v>
      </c>
    </row>
    <row r="764" spans="1:14" ht="23.1" customHeight="1">
      <c r="A764" s="72"/>
      <c r="B764" s="333" t="s">
        <v>111</v>
      </c>
      <c r="C764" s="335" t="s">
        <v>121</v>
      </c>
      <c r="D764" s="211" t="s">
        <v>26</v>
      </c>
      <c r="E764" s="184" t="s">
        <v>90</v>
      </c>
      <c r="F764" s="273" t="s">
        <v>24</v>
      </c>
      <c r="G764" s="211" t="s">
        <v>26</v>
      </c>
      <c r="I764" s="333" t="s">
        <v>111</v>
      </c>
      <c r="J764" s="270" t="s">
        <v>102</v>
      </c>
      <c r="K764" s="273" t="s">
        <v>98</v>
      </c>
      <c r="L764" s="339"/>
      <c r="M764" s="211" t="s">
        <v>93</v>
      </c>
      <c r="N764" s="149" t="s">
        <v>94</v>
      </c>
    </row>
    <row r="765" spans="1:14" ht="23.1" customHeight="1">
      <c r="A765" s="72"/>
      <c r="B765" s="333"/>
      <c r="C765" s="335"/>
      <c r="D765" s="161" t="s">
        <v>621</v>
      </c>
      <c r="E765" s="186"/>
      <c r="F765" s="275" t="s">
        <v>622</v>
      </c>
      <c r="G765" s="161" t="s">
        <v>623</v>
      </c>
      <c r="I765" s="333"/>
      <c r="J765" s="271" t="s">
        <v>624</v>
      </c>
      <c r="K765" s="275" t="s">
        <v>473</v>
      </c>
      <c r="L765" s="339"/>
      <c r="M765" s="161" t="s">
        <v>625</v>
      </c>
      <c r="N765" s="151" t="s">
        <v>626</v>
      </c>
    </row>
    <row r="766" spans="1:14" ht="23.1" customHeight="1">
      <c r="A766" s="72"/>
      <c r="B766" s="333"/>
      <c r="C766" s="335"/>
      <c r="D766" s="164" t="s">
        <v>459</v>
      </c>
      <c r="E766" s="188" t="s">
        <v>130</v>
      </c>
      <c r="F766" s="277" t="s">
        <v>483</v>
      </c>
      <c r="G766" s="164" t="s">
        <v>627</v>
      </c>
      <c r="I766" s="333"/>
      <c r="J766" s="272" t="s">
        <v>541</v>
      </c>
      <c r="K766" s="277" t="s">
        <v>628</v>
      </c>
      <c r="L766" s="339"/>
      <c r="M766" s="164" t="s">
        <v>300</v>
      </c>
      <c r="N766" s="152" t="s">
        <v>629</v>
      </c>
    </row>
    <row r="767" spans="1:14" ht="23.1" customHeight="1">
      <c r="A767" s="72"/>
      <c r="B767" s="334" t="s">
        <v>112</v>
      </c>
      <c r="C767" s="335"/>
      <c r="D767" s="211" t="s">
        <v>26</v>
      </c>
      <c r="E767" s="184" t="s">
        <v>90</v>
      </c>
      <c r="F767" s="273" t="s">
        <v>24</v>
      </c>
      <c r="G767" s="211" t="s">
        <v>26</v>
      </c>
      <c r="I767" s="334" t="s">
        <v>112</v>
      </c>
      <c r="J767" s="270" t="s">
        <v>102</v>
      </c>
      <c r="K767" s="273" t="s">
        <v>98</v>
      </c>
      <c r="L767" s="339"/>
      <c r="M767" s="211" t="s">
        <v>93</v>
      </c>
      <c r="N767" s="149" t="s">
        <v>94</v>
      </c>
    </row>
    <row r="768" spans="1:14" ht="23.1" customHeight="1">
      <c r="A768" s="72"/>
      <c r="B768" s="334"/>
      <c r="C768" s="335"/>
      <c r="D768" s="161" t="s">
        <v>621</v>
      </c>
      <c r="E768" s="186"/>
      <c r="F768" s="275" t="s">
        <v>622</v>
      </c>
      <c r="G768" s="161" t="s">
        <v>623</v>
      </c>
      <c r="I768" s="334"/>
      <c r="J768" s="271" t="s">
        <v>624</v>
      </c>
      <c r="K768" s="275" t="s">
        <v>473</v>
      </c>
      <c r="L768" s="339"/>
      <c r="M768" s="161" t="s">
        <v>625</v>
      </c>
      <c r="N768" s="151" t="s">
        <v>626</v>
      </c>
    </row>
    <row r="769" spans="1:15" ht="23.1" customHeight="1">
      <c r="A769" s="72"/>
      <c r="B769" s="334"/>
      <c r="C769" s="335"/>
      <c r="D769" s="164" t="s">
        <v>459</v>
      </c>
      <c r="E769" s="188" t="s">
        <v>130</v>
      </c>
      <c r="F769" s="277" t="s">
        <v>483</v>
      </c>
      <c r="G769" s="164" t="s">
        <v>627</v>
      </c>
      <c r="I769" s="334"/>
      <c r="J769" s="272" t="s">
        <v>541</v>
      </c>
      <c r="K769" s="277" t="s">
        <v>628</v>
      </c>
      <c r="L769" s="339"/>
      <c r="M769" s="164" t="s">
        <v>300</v>
      </c>
      <c r="N769" s="152" t="s">
        <v>629</v>
      </c>
    </row>
    <row r="770" spans="1:15" ht="23.1" customHeight="1">
      <c r="A770" s="72"/>
      <c r="B770" s="334" t="s">
        <v>113</v>
      </c>
      <c r="C770" s="335"/>
      <c r="D770" s="321" t="s">
        <v>121</v>
      </c>
      <c r="E770" s="184" t="s">
        <v>90</v>
      </c>
      <c r="F770" s="321" t="s">
        <v>121</v>
      </c>
      <c r="G770" s="321" t="s">
        <v>121</v>
      </c>
      <c r="I770" s="334" t="s">
        <v>113</v>
      </c>
      <c r="J770" s="318" t="s">
        <v>843</v>
      </c>
      <c r="K770" s="318" t="s">
        <v>843</v>
      </c>
      <c r="L770" s="339"/>
      <c r="M770" s="318" t="s">
        <v>843</v>
      </c>
      <c r="N770" s="318" t="s">
        <v>843</v>
      </c>
    </row>
    <row r="771" spans="1:15" ht="23.1" customHeight="1">
      <c r="A771" s="72"/>
      <c r="B771" s="334"/>
      <c r="C771" s="335"/>
      <c r="D771" s="321"/>
      <c r="E771" s="186"/>
      <c r="F771" s="321"/>
      <c r="G771" s="321"/>
      <c r="I771" s="334"/>
      <c r="J771" s="319"/>
      <c r="K771" s="319"/>
      <c r="L771" s="339"/>
      <c r="M771" s="319"/>
      <c r="N771" s="319"/>
    </row>
    <row r="772" spans="1:15" ht="23.1" customHeight="1">
      <c r="A772" s="72"/>
      <c r="B772" s="334"/>
      <c r="C772" s="335"/>
      <c r="D772" s="321"/>
      <c r="E772" s="188" t="s">
        <v>130</v>
      </c>
      <c r="F772" s="321"/>
      <c r="G772" s="321"/>
      <c r="I772" s="334"/>
      <c r="J772" s="319"/>
      <c r="K772" s="319"/>
      <c r="L772" s="339"/>
      <c r="M772" s="319"/>
      <c r="N772" s="319"/>
    </row>
    <row r="773" spans="1:15" ht="23.1" customHeight="1">
      <c r="A773" s="72"/>
      <c r="B773" s="334" t="s">
        <v>114</v>
      </c>
      <c r="C773" s="335"/>
      <c r="D773" s="321"/>
      <c r="E773" s="184" t="s">
        <v>90</v>
      </c>
      <c r="F773" s="321"/>
      <c r="G773" s="321"/>
      <c r="I773" s="334" t="s">
        <v>114</v>
      </c>
      <c r="J773" s="319"/>
      <c r="K773" s="319"/>
      <c r="L773" s="339"/>
      <c r="M773" s="319"/>
      <c r="N773" s="319"/>
    </row>
    <row r="774" spans="1:15" ht="23.1" customHeight="1">
      <c r="A774" s="72"/>
      <c r="B774" s="334"/>
      <c r="C774" s="335"/>
      <c r="D774" s="321"/>
      <c r="E774" s="186"/>
      <c r="F774" s="321"/>
      <c r="G774" s="321"/>
      <c r="I774" s="334"/>
      <c r="J774" s="319"/>
      <c r="K774" s="319"/>
      <c r="L774" s="339"/>
      <c r="M774" s="319"/>
      <c r="N774" s="319"/>
    </row>
    <row r="775" spans="1:15" ht="23.1" customHeight="1">
      <c r="A775" s="72"/>
      <c r="B775" s="334"/>
      <c r="C775" s="335"/>
      <c r="D775" s="321"/>
      <c r="E775" s="188" t="s">
        <v>130</v>
      </c>
      <c r="F775" s="321"/>
      <c r="G775" s="321"/>
      <c r="I775" s="334"/>
      <c r="J775" s="320"/>
      <c r="K775" s="320"/>
      <c r="L775" s="339"/>
      <c r="M775" s="320"/>
      <c r="N775" s="320"/>
    </row>
    <row r="776" spans="1:15" ht="23.1" customHeight="1">
      <c r="A776" s="72"/>
    </row>
    <row r="777" spans="1:15" ht="23.1" customHeight="1">
      <c r="A777" s="71">
        <v>26</v>
      </c>
    </row>
    <row r="778" spans="1:15" ht="23.1" customHeight="1">
      <c r="A778" s="72"/>
      <c r="B778" s="333" t="str">
        <f>B747</f>
        <v>KOMİTE 3- EMBRİYOLOJİ VE PROTEİN METABOLİZMASI, ANATOMİYE VE MİKROBİYOLOJİYE GİRİŞ</v>
      </c>
      <c r="C778" s="333"/>
      <c r="D778" s="333"/>
      <c r="E778" s="333"/>
      <c r="F778" s="333"/>
      <c r="G778" s="333"/>
      <c r="I778" s="333" t="str">
        <f>I747</f>
        <v>COMMITTEE 3-  EMBRYOLOGY and PROTEIN METABOLISM, INTRODUCTION TO ANATOMY and MICROBIOLOGY</v>
      </c>
      <c r="J778" s="333"/>
      <c r="K778" s="333"/>
      <c r="L778" s="333"/>
      <c r="M778" s="333"/>
      <c r="N778" s="333"/>
    </row>
    <row r="779" spans="1:15" ht="23.1" customHeight="1">
      <c r="A779" s="72"/>
      <c r="B779" s="74"/>
      <c r="C779" s="75"/>
      <c r="D779" s="76">
        <f>D748+1</f>
        <v>5</v>
      </c>
      <c r="E779" s="77" t="str">
        <f>E748</f>
        <v>HAFTA</v>
      </c>
      <c r="F779" s="78"/>
      <c r="G779" s="79"/>
      <c r="I779" s="74"/>
      <c r="J779" s="75"/>
      <c r="K779" s="76">
        <f>K748+1</f>
        <v>5</v>
      </c>
      <c r="L779" s="77" t="str">
        <f>L748</f>
        <v>WEEK</v>
      </c>
      <c r="M779" s="78"/>
      <c r="N779" s="79"/>
    </row>
    <row r="780" spans="1:15" ht="23.1" customHeight="1">
      <c r="A780" s="72"/>
      <c r="B780" s="92"/>
      <c r="C780" s="93"/>
      <c r="D780" s="93" t="str">
        <f>D749:I749</f>
        <v>Komite sorumluları:</v>
      </c>
      <c r="E780" s="93" t="str">
        <f>E749:J749</f>
        <v>Dr. Bahar KARTAL</v>
      </c>
      <c r="F780" s="93" t="str">
        <f>F749:K749</f>
        <v>Dr. Salim NEŞELİOĞLU</v>
      </c>
      <c r="G780" s="94"/>
      <c r="I780" s="92"/>
      <c r="J780" s="93"/>
      <c r="K780" s="93" t="str">
        <f>K749:P749</f>
        <v>Committee Chairman:</v>
      </c>
      <c r="L780" s="93" t="str">
        <f>L749:Q749</f>
        <v>Dr. Bahar KARTAL</v>
      </c>
      <c r="M780" s="93" t="str">
        <f>M749:R749</f>
        <v>Dr. Salim NEŞELİOĞLU</v>
      </c>
      <c r="N780" s="94"/>
    </row>
    <row r="781" spans="1:15" s="95" customFormat="1" ht="23.1" customHeight="1">
      <c r="A781" s="72"/>
      <c r="B781" s="83"/>
      <c r="C781" s="84">
        <f>7+C750</f>
        <v>44627</v>
      </c>
      <c r="D781" s="84">
        <f>7+D750</f>
        <v>44628</v>
      </c>
      <c r="E781" s="84">
        <f>7+E750</f>
        <v>44629</v>
      </c>
      <c r="F781" s="84">
        <f>7+F750</f>
        <v>44630</v>
      </c>
      <c r="G781" s="84">
        <f>7+G750</f>
        <v>44631</v>
      </c>
      <c r="H781" s="65"/>
      <c r="I781" s="83"/>
      <c r="J781" s="84">
        <f>7+J750</f>
        <v>44627</v>
      </c>
      <c r="K781" s="84">
        <f>7+K750</f>
        <v>44628</v>
      </c>
      <c r="L781" s="84">
        <f>7+L750</f>
        <v>44629</v>
      </c>
      <c r="M781" s="84">
        <f>7+M750</f>
        <v>44630</v>
      </c>
      <c r="N781" s="84">
        <f>7+N750</f>
        <v>44631</v>
      </c>
      <c r="O781" s="66"/>
    </row>
    <row r="782" spans="1:15" ht="23.1" customHeight="1">
      <c r="A782" s="72"/>
      <c r="B782" s="334" t="s">
        <v>105</v>
      </c>
      <c r="C782" s="321" t="s">
        <v>121</v>
      </c>
      <c r="D782" s="321" t="s">
        <v>121</v>
      </c>
      <c r="E782" s="335" t="s">
        <v>121</v>
      </c>
      <c r="F782" s="143"/>
      <c r="G782" s="321" t="s">
        <v>121</v>
      </c>
      <c r="I782" s="334" t="s">
        <v>105</v>
      </c>
      <c r="J782" s="318" t="s">
        <v>843</v>
      </c>
      <c r="K782" s="318" t="s">
        <v>843</v>
      </c>
      <c r="L782" s="327" t="s">
        <v>843</v>
      </c>
      <c r="M782" s="321" t="s">
        <v>843</v>
      </c>
      <c r="N782" s="318" t="s">
        <v>843</v>
      </c>
    </row>
    <row r="783" spans="1:15" ht="23.1" customHeight="1">
      <c r="A783" s="72"/>
      <c r="B783" s="334"/>
      <c r="C783" s="321"/>
      <c r="D783" s="321"/>
      <c r="E783" s="335"/>
      <c r="F783" s="78" t="s">
        <v>122</v>
      </c>
      <c r="G783" s="321"/>
      <c r="I783" s="334"/>
      <c r="J783" s="319"/>
      <c r="K783" s="319"/>
      <c r="L783" s="328"/>
      <c r="M783" s="321"/>
      <c r="N783" s="319"/>
    </row>
    <row r="784" spans="1:15" ht="23.1" customHeight="1">
      <c r="A784" s="72"/>
      <c r="B784" s="334"/>
      <c r="C784" s="321"/>
      <c r="D784" s="321"/>
      <c r="E784" s="335"/>
      <c r="F784" s="144"/>
      <c r="G784" s="321"/>
      <c r="I784" s="334"/>
      <c r="J784" s="319"/>
      <c r="K784" s="319"/>
      <c r="L784" s="328"/>
      <c r="M784" s="321"/>
      <c r="N784" s="319"/>
    </row>
    <row r="785" spans="1:14" ht="23.1" customHeight="1">
      <c r="A785" s="72"/>
      <c r="B785" s="334" t="s">
        <v>106</v>
      </c>
      <c r="C785" s="321"/>
      <c r="D785" s="321"/>
      <c r="E785" s="335"/>
      <c r="F785" s="143"/>
      <c r="G785" s="321"/>
      <c r="I785" s="334" t="s">
        <v>106</v>
      </c>
      <c r="J785" s="319"/>
      <c r="K785" s="319"/>
      <c r="L785" s="328"/>
      <c r="M785" s="90"/>
      <c r="N785" s="319"/>
    </row>
    <row r="786" spans="1:14" ht="23.1" customHeight="1">
      <c r="A786" s="72"/>
      <c r="B786" s="334"/>
      <c r="C786" s="321"/>
      <c r="D786" s="321"/>
      <c r="E786" s="335"/>
      <c r="F786" s="78" t="s">
        <v>122</v>
      </c>
      <c r="G786" s="321"/>
      <c r="I786" s="334"/>
      <c r="J786" s="319"/>
      <c r="K786" s="319"/>
      <c r="L786" s="328"/>
      <c r="M786" s="87" t="s">
        <v>123</v>
      </c>
      <c r="N786" s="319"/>
    </row>
    <row r="787" spans="1:14" ht="23.1" customHeight="1">
      <c r="A787" s="72"/>
      <c r="B787" s="334"/>
      <c r="C787" s="321"/>
      <c r="D787" s="321"/>
      <c r="E787" s="335"/>
      <c r="F787" s="78"/>
      <c r="G787" s="321"/>
      <c r="I787" s="334"/>
      <c r="J787" s="320"/>
      <c r="K787" s="320"/>
      <c r="L787" s="328"/>
      <c r="M787" s="87"/>
      <c r="N787" s="320"/>
    </row>
    <row r="788" spans="1:14" ht="23.1" customHeight="1">
      <c r="A788" s="72"/>
      <c r="B788" s="333" t="s">
        <v>107</v>
      </c>
      <c r="C788" s="211" t="s">
        <v>26</v>
      </c>
      <c r="D788" s="270" t="s">
        <v>59</v>
      </c>
      <c r="E788" s="335"/>
      <c r="F788" s="211" t="s">
        <v>26</v>
      </c>
      <c r="G788" s="270" t="s">
        <v>59</v>
      </c>
      <c r="I788" s="333" t="s">
        <v>107</v>
      </c>
      <c r="J788" s="273" t="s">
        <v>98</v>
      </c>
      <c r="K788" s="270" t="s">
        <v>102</v>
      </c>
      <c r="L788" s="328"/>
      <c r="M788" s="90"/>
      <c r="N788" s="211" t="s">
        <v>93</v>
      </c>
    </row>
    <row r="789" spans="1:14" ht="23.1" customHeight="1">
      <c r="A789" s="72"/>
      <c r="B789" s="333"/>
      <c r="C789" s="161" t="s">
        <v>630</v>
      </c>
      <c r="D789" s="271" t="s">
        <v>631</v>
      </c>
      <c r="E789" s="335"/>
      <c r="F789" s="161" t="s">
        <v>632</v>
      </c>
      <c r="G789" s="271" t="s">
        <v>633</v>
      </c>
      <c r="I789" s="333"/>
      <c r="J789" s="275" t="s">
        <v>634</v>
      </c>
      <c r="K789" s="271" t="s">
        <v>635</v>
      </c>
      <c r="L789" s="328"/>
      <c r="M789" s="87" t="s">
        <v>123</v>
      </c>
      <c r="N789" s="161" t="s">
        <v>636</v>
      </c>
    </row>
    <row r="790" spans="1:14" ht="23.1" customHeight="1">
      <c r="A790" s="72"/>
      <c r="B790" s="333"/>
      <c r="C790" s="164" t="s">
        <v>461</v>
      </c>
      <c r="D790" s="272" t="s">
        <v>637</v>
      </c>
      <c r="E790" s="335"/>
      <c r="F790" s="164" t="s">
        <v>386</v>
      </c>
      <c r="G790" s="272" t="s">
        <v>638</v>
      </c>
      <c r="I790" s="333"/>
      <c r="J790" s="277" t="s">
        <v>483</v>
      </c>
      <c r="K790" s="272" t="s">
        <v>639</v>
      </c>
      <c r="L790" s="328"/>
      <c r="M790" s="87"/>
      <c r="N790" s="164" t="s">
        <v>461</v>
      </c>
    </row>
    <row r="791" spans="1:14" ht="23.1" customHeight="1">
      <c r="A791" s="72"/>
      <c r="B791" s="334" t="s">
        <v>108</v>
      </c>
      <c r="C791" s="211" t="s">
        <v>26</v>
      </c>
      <c r="D791" s="270" t="s">
        <v>59</v>
      </c>
      <c r="E791" s="335"/>
      <c r="F791" s="211" t="s">
        <v>26</v>
      </c>
      <c r="G791" s="270" t="s">
        <v>59</v>
      </c>
      <c r="I791" s="334" t="s">
        <v>108</v>
      </c>
      <c r="J791" s="273" t="s">
        <v>98</v>
      </c>
      <c r="K791" s="270" t="s">
        <v>102</v>
      </c>
      <c r="L791" s="328"/>
      <c r="M791" s="90"/>
      <c r="N791" s="211" t="s">
        <v>93</v>
      </c>
    </row>
    <row r="792" spans="1:14" ht="23.1" customHeight="1">
      <c r="A792" s="72"/>
      <c r="B792" s="334"/>
      <c r="C792" s="161" t="s">
        <v>630</v>
      </c>
      <c r="D792" s="271" t="s">
        <v>631</v>
      </c>
      <c r="E792" s="335"/>
      <c r="F792" s="161" t="s">
        <v>632</v>
      </c>
      <c r="G792" s="271" t="s">
        <v>633</v>
      </c>
      <c r="I792" s="334"/>
      <c r="J792" s="275" t="s">
        <v>634</v>
      </c>
      <c r="K792" s="271" t="s">
        <v>635</v>
      </c>
      <c r="L792" s="328"/>
      <c r="M792" s="87" t="s">
        <v>123</v>
      </c>
      <c r="N792" s="161" t="s">
        <v>636</v>
      </c>
    </row>
    <row r="793" spans="1:14" ht="23.1" customHeight="1">
      <c r="A793" s="72"/>
      <c r="B793" s="334"/>
      <c r="C793" s="164" t="s">
        <v>461</v>
      </c>
      <c r="D793" s="272" t="s">
        <v>637</v>
      </c>
      <c r="E793" s="335"/>
      <c r="F793" s="164" t="s">
        <v>386</v>
      </c>
      <c r="G793" s="272" t="s">
        <v>638</v>
      </c>
      <c r="I793" s="334"/>
      <c r="J793" s="277" t="s">
        <v>483</v>
      </c>
      <c r="K793" s="272" t="s">
        <v>639</v>
      </c>
      <c r="L793" s="329"/>
      <c r="M793" s="87"/>
      <c r="N793" s="164" t="s">
        <v>461</v>
      </c>
    </row>
    <row r="794" spans="1:14" s="66" customFormat="1" ht="23.1" customHeight="1">
      <c r="A794" s="72"/>
      <c r="B794" s="86" t="s">
        <v>109</v>
      </c>
      <c r="C794" s="89" t="s">
        <v>110</v>
      </c>
      <c r="D794" s="89" t="s">
        <v>110</v>
      </c>
      <c r="E794" s="89" t="s">
        <v>110</v>
      </c>
      <c r="F794" s="89" t="s">
        <v>110</v>
      </c>
      <c r="G794" s="89" t="s">
        <v>110</v>
      </c>
      <c r="H794" s="65"/>
      <c r="I794" s="86" t="s">
        <v>109</v>
      </c>
      <c r="J794" s="279" t="s">
        <v>548</v>
      </c>
      <c r="K794" s="279" t="s">
        <v>548</v>
      </c>
      <c r="L794" s="89" t="s">
        <v>548</v>
      </c>
      <c r="M794" s="89" t="s">
        <v>548</v>
      </c>
      <c r="N794" s="279" t="s">
        <v>548</v>
      </c>
    </row>
    <row r="795" spans="1:14" ht="23.1" customHeight="1">
      <c r="A795" s="72"/>
      <c r="B795" s="333" t="s">
        <v>111</v>
      </c>
      <c r="C795" s="270" t="s">
        <v>59</v>
      </c>
      <c r="D795" s="273" t="s">
        <v>24</v>
      </c>
      <c r="E795" s="335" t="s">
        <v>121</v>
      </c>
      <c r="F795" s="149" t="s">
        <v>28</v>
      </c>
      <c r="G795" s="211" t="s">
        <v>26</v>
      </c>
      <c r="I795" s="333" t="s">
        <v>111</v>
      </c>
      <c r="J795" s="211" t="s">
        <v>93</v>
      </c>
      <c r="K795" s="149" t="s">
        <v>94</v>
      </c>
      <c r="L795" s="184" t="s">
        <v>223</v>
      </c>
      <c r="M795" s="211" t="s">
        <v>93</v>
      </c>
      <c r="N795" s="270" t="s">
        <v>102</v>
      </c>
    </row>
    <row r="796" spans="1:14" ht="23.1" customHeight="1">
      <c r="A796" s="72"/>
      <c r="B796" s="333"/>
      <c r="C796" s="271" t="s">
        <v>640</v>
      </c>
      <c r="D796" s="275" t="s">
        <v>641</v>
      </c>
      <c r="E796" s="335"/>
      <c r="F796" s="151" t="s">
        <v>642</v>
      </c>
      <c r="G796" s="161" t="s">
        <v>643</v>
      </c>
      <c r="I796" s="333"/>
      <c r="J796" s="161" t="s">
        <v>644</v>
      </c>
      <c r="K796" s="151" t="s">
        <v>645</v>
      </c>
      <c r="L796" s="186"/>
      <c r="M796" s="161" t="s">
        <v>646</v>
      </c>
      <c r="N796" s="271" t="s">
        <v>647</v>
      </c>
    </row>
    <row r="797" spans="1:14" ht="23.1" customHeight="1">
      <c r="A797" s="72"/>
      <c r="B797" s="333"/>
      <c r="C797" s="272" t="s">
        <v>637</v>
      </c>
      <c r="D797" s="277" t="s">
        <v>473</v>
      </c>
      <c r="E797" s="335"/>
      <c r="F797" s="152" t="s">
        <v>629</v>
      </c>
      <c r="G797" s="164" t="s">
        <v>648</v>
      </c>
      <c r="I797" s="333"/>
      <c r="J797" s="164" t="s">
        <v>244</v>
      </c>
      <c r="K797" s="152" t="s">
        <v>629</v>
      </c>
      <c r="L797" s="188" t="s">
        <v>229</v>
      </c>
      <c r="M797" s="164" t="s">
        <v>386</v>
      </c>
      <c r="N797" s="272" t="s">
        <v>649</v>
      </c>
    </row>
    <row r="798" spans="1:14" ht="23.1" customHeight="1">
      <c r="A798" s="72"/>
      <c r="B798" s="334" t="s">
        <v>112</v>
      </c>
      <c r="C798" s="270" t="s">
        <v>59</v>
      </c>
      <c r="D798" s="273" t="s">
        <v>24</v>
      </c>
      <c r="E798" s="335"/>
      <c r="F798" s="149" t="s">
        <v>28</v>
      </c>
      <c r="G798" s="211" t="s">
        <v>26</v>
      </c>
      <c r="I798" s="334" t="s">
        <v>112</v>
      </c>
      <c r="J798" s="211" t="s">
        <v>93</v>
      </c>
      <c r="K798" s="149" t="s">
        <v>94</v>
      </c>
      <c r="L798" s="184" t="s">
        <v>223</v>
      </c>
      <c r="M798" s="211" t="s">
        <v>93</v>
      </c>
      <c r="N798" s="270" t="s">
        <v>102</v>
      </c>
    </row>
    <row r="799" spans="1:14" ht="23.1" customHeight="1">
      <c r="A799" s="72"/>
      <c r="B799" s="334"/>
      <c r="C799" s="271" t="s">
        <v>640</v>
      </c>
      <c r="D799" s="275" t="s">
        <v>641</v>
      </c>
      <c r="E799" s="335"/>
      <c r="F799" s="151" t="s">
        <v>642</v>
      </c>
      <c r="G799" s="161" t="s">
        <v>643</v>
      </c>
      <c r="I799" s="334"/>
      <c r="J799" s="161" t="s">
        <v>644</v>
      </c>
      <c r="K799" s="151" t="s">
        <v>645</v>
      </c>
      <c r="L799" s="186"/>
      <c r="M799" s="161" t="s">
        <v>646</v>
      </c>
      <c r="N799" s="271" t="s">
        <v>647</v>
      </c>
    </row>
    <row r="800" spans="1:14" ht="23.1" customHeight="1">
      <c r="A800" s="72"/>
      <c r="B800" s="334"/>
      <c r="C800" s="272" t="s">
        <v>650</v>
      </c>
      <c r="D800" s="277" t="s">
        <v>473</v>
      </c>
      <c r="E800" s="335"/>
      <c r="F800" s="152" t="s">
        <v>629</v>
      </c>
      <c r="G800" s="164" t="s">
        <v>648</v>
      </c>
      <c r="I800" s="334"/>
      <c r="J800" s="164" t="s">
        <v>244</v>
      </c>
      <c r="K800" s="152" t="s">
        <v>629</v>
      </c>
      <c r="L800" s="188" t="s">
        <v>229</v>
      </c>
      <c r="M800" s="164" t="s">
        <v>386</v>
      </c>
      <c r="N800" s="272" t="s">
        <v>649</v>
      </c>
    </row>
    <row r="801" spans="1:15" ht="23.1" customHeight="1">
      <c r="A801" s="72"/>
      <c r="B801" s="334" t="s">
        <v>113</v>
      </c>
      <c r="C801" s="321" t="s">
        <v>121</v>
      </c>
      <c r="D801" s="321" t="s">
        <v>121</v>
      </c>
      <c r="E801" s="335"/>
      <c r="F801" s="321" t="s">
        <v>121</v>
      </c>
      <c r="G801" s="321" t="s">
        <v>121</v>
      </c>
      <c r="I801" s="334" t="s">
        <v>113</v>
      </c>
      <c r="J801" s="318" t="s">
        <v>843</v>
      </c>
      <c r="K801" s="318" t="s">
        <v>843</v>
      </c>
      <c r="L801" s="184" t="s">
        <v>223</v>
      </c>
      <c r="M801" s="270" t="s">
        <v>102</v>
      </c>
      <c r="N801" s="318" t="s">
        <v>843</v>
      </c>
    </row>
    <row r="802" spans="1:15" ht="23.1" customHeight="1">
      <c r="A802" s="72"/>
      <c r="B802" s="334"/>
      <c r="C802" s="321"/>
      <c r="D802" s="321"/>
      <c r="E802" s="335"/>
      <c r="F802" s="321"/>
      <c r="G802" s="321"/>
      <c r="I802" s="334"/>
      <c r="J802" s="319"/>
      <c r="K802" s="319"/>
      <c r="L802" s="186"/>
      <c r="M802" s="271" t="s">
        <v>651</v>
      </c>
      <c r="N802" s="319"/>
    </row>
    <row r="803" spans="1:15" ht="23.1" customHeight="1">
      <c r="A803" s="72"/>
      <c r="B803" s="334"/>
      <c r="C803" s="321"/>
      <c r="D803" s="321"/>
      <c r="E803" s="335"/>
      <c r="F803" s="321"/>
      <c r="G803" s="321"/>
      <c r="I803" s="334"/>
      <c r="J803" s="319"/>
      <c r="K803" s="319"/>
      <c r="L803" s="188" t="s">
        <v>229</v>
      </c>
      <c r="M803" s="272" t="s">
        <v>639</v>
      </c>
      <c r="N803" s="319"/>
    </row>
    <row r="804" spans="1:15" ht="23.1" customHeight="1">
      <c r="A804" s="72"/>
      <c r="B804" s="334" t="s">
        <v>114</v>
      </c>
      <c r="C804" s="321"/>
      <c r="D804" s="321"/>
      <c r="E804" s="335"/>
      <c r="F804" s="321"/>
      <c r="G804" s="321"/>
      <c r="I804" s="334" t="s">
        <v>114</v>
      </c>
      <c r="J804" s="319"/>
      <c r="K804" s="319"/>
      <c r="L804" s="184" t="s">
        <v>223</v>
      </c>
      <c r="M804" s="270" t="s">
        <v>102</v>
      </c>
      <c r="N804" s="319"/>
    </row>
    <row r="805" spans="1:15" ht="23.1" customHeight="1">
      <c r="A805" s="72"/>
      <c r="B805" s="334"/>
      <c r="C805" s="321"/>
      <c r="D805" s="321"/>
      <c r="E805" s="335"/>
      <c r="F805" s="321"/>
      <c r="G805" s="321"/>
      <c r="I805" s="334"/>
      <c r="J805" s="319"/>
      <c r="K805" s="319"/>
      <c r="L805" s="186"/>
      <c r="M805" s="271" t="s">
        <v>651</v>
      </c>
      <c r="N805" s="319"/>
    </row>
    <row r="806" spans="1:15" ht="23.1" customHeight="1">
      <c r="A806" s="72"/>
      <c r="B806" s="334"/>
      <c r="C806" s="321"/>
      <c r="D806" s="321"/>
      <c r="E806" s="335"/>
      <c r="F806" s="321"/>
      <c r="G806" s="321"/>
      <c r="I806" s="334"/>
      <c r="J806" s="320"/>
      <c r="K806" s="320"/>
      <c r="L806" s="188" t="s">
        <v>229</v>
      </c>
      <c r="M806" s="272" t="s">
        <v>639</v>
      </c>
      <c r="N806" s="320"/>
    </row>
    <row r="807" spans="1:15" ht="23.1" customHeight="1">
      <c r="A807" s="72"/>
      <c r="B807" s="224"/>
      <c r="C807" s="224"/>
      <c r="D807" s="224"/>
      <c r="E807" s="224"/>
      <c r="F807" s="224"/>
      <c r="G807" s="224"/>
      <c r="I807" s="224"/>
      <c r="J807" s="224"/>
      <c r="K807" s="224"/>
      <c r="L807" s="224"/>
      <c r="M807" s="224"/>
      <c r="N807" s="224"/>
    </row>
    <row r="808" spans="1:15" ht="23.1" customHeight="1">
      <c r="A808" s="71">
        <v>27</v>
      </c>
      <c r="B808" s="224"/>
      <c r="C808" s="224"/>
      <c r="D808" s="224"/>
      <c r="E808" s="224"/>
      <c r="F808" s="224"/>
      <c r="G808" s="224"/>
      <c r="I808" s="224"/>
      <c r="J808" s="224"/>
      <c r="K808" s="224"/>
      <c r="L808" s="224"/>
      <c r="M808" s="224"/>
      <c r="N808" s="224"/>
    </row>
    <row r="809" spans="1:15" ht="23.1" customHeight="1">
      <c r="A809" s="72"/>
      <c r="B809" s="333" t="str">
        <f>B778</f>
        <v>KOMİTE 3- EMBRİYOLOJİ VE PROTEİN METABOLİZMASI, ANATOMİYE VE MİKROBİYOLOJİYE GİRİŞ</v>
      </c>
      <c r="C809" s="333"/>
      <c r="D809" s="333"/>
      <c r="E809" s="333"/>
      <c r="F809" s="333"/>
      <c r="G809" s="333"/>
      <c r="I809" s="333" t="str">
        <f>I778</f>
        <v>COMMITTEE 3-  EMBRYOLOGY and PROTEIN METABOLISM, INTRODUCTION TO ANATOMY and MICROBIOLOGY</v>
      </c>
      <c r="J809" s="333"/>
      <c r="K809" s="333"/>
      <c r="L809" s="333"/>
      <c r="M809" s="333"/>
      <c r="N809" s="333"/>
    </row>
    <row r="810" spans="1:15" ht="23.1" customHeight="1">
      <c r="A810" s="72"/>
      <c r="B810" s="74"/>
      <c r="C810" s="75"/>
      <c r="D810" s="76">
        <f>D779+1</f>
        <v>6</v>
      </c>
      <c r="E810" s="77" t="str">
        <f>E779</f>
        <v>HAFTA</v>
      </c>
      <c r="F810" s="78"/>
      <c r="G810" s="79"/>
      <c r="I810" s="74"/>
      <c r="J810" s="75"/>
      <c r="K810" s="76">
        <f>K779+1</f>
        <v>6</v>
      </c>
      <c r="L810" s="77" t="str">
        <f>L779</f>
        <v>WEEK</v>
      </c>
      <c r="M810" s="78"/>
      <c r="N810" s="79"/>
    </row>
    <row r="811" spans="1:15" ht="23.1" customHeight="1">
      <c r="A811" s="72"/>
      <c r="B811" s="92"/>
      <c r="C811" s="93"/>
      <c r="D811" s="93" t="str">
        <f>D780:I780</f>
        <v>Komite sorumluları:</v>
      </c>
      <c r="E811" s="93" t="str">
        <f>E780:J780</f>
        <v>Dr. Bahar KARTAL</v>
      </c>
      <c r="F811" s="93" t="str">
        <f>F780:K780</f>
        <v>Dr. Salim NEŞELİOĞLU</v>
      </c>
      <c r="G811" s="94"/>
      <c r="I811" s="92"/>
      <c r="J811" s="93"/>
      <c r="K811" s="93" t="str">
        <f>K780:P780</f>
        <v>Committee Chairman:</v>
      </c>
      <c r="L811" s="93" t="str">
        <f>L780:Q780</f>
        <v>Dr. Bahar KARTAL</v>
      </c>
      <c r="M811" s="93" t="str">
        <f>M780:R780</f>
        <v>Dr. Salim NEŞELİOĞLU</v>
      </c>
      <c r="N811" s="94"/>
    </row>
    <row r="812" spans="1:15" s="95" customFormat="1" ht="23.1" customHeight="1">
      <c r="A812" s="72"/>
      <c r="B812" s="83"/>
      <c r="C812" s="84">
        <f>7+C781</f>
        <v>44634</v>
      </c>
      <c r="D812" s="84">
        <f>7+D781</f>
        <v>44635</v>
      </c>
      <c r="E812" s="84">
        <f>7+E781</f>
        <v>44636</v>
      </c>
      <c r="F812" s="84">
        <f>7+F781</f>
        <v>44637</v>
      </c>
      <c r="G812" s="84">
        <f>7+G781</f>
        <v>44638</v>
      </c>
      <c r="H812" s="65"/>
      <c r="I812" s="83"/>
      <c r="J812" s="84">
        <f>7+J781</f>
        <v>44634</v>
      </c>
      <c r="K812" s="84">
        <f>7+K781</f>
        <v>44635</v>
      </c>
      <c r="L812" s="84">
        <f>7+L781</f>
        <v>44636</v>
      </c>
      <c r="M812" s="84">
        <f>7+M781</f>
        <v>44637</v>
      </c>
      <c r="N812" s="84">
        <f>7+N781</f>
        <v>44638</v>
      </c>
      <c r="O812" s="66"/>
    </row>
    <row r="813" spans="1:15" ht="23.1" customHeight="1">
      <c r="A813" s="72"/>
      <c r="B813" s="334" t="s">
        <v>105</v>
      </c>
      <c r="C813" s="335" t="s">
        <v>121</v>
      </c>
      <c r="D813" s="321" t="s">
        <v>121</v>
      </c>
      <c r="E813" s="321" t="s">
        <v>121</v>
      </c>
      <c r="F813" s="335" t="s">
        <v>121</v>
      </c>
      <c r="G813" s="335" t="s">
        <v>121</v>
      </c>
      <c r="I813" s="334" t="s">
        <v>105</v>
      </c>
      <c r="J813" s="327" t="s">
        <v>843</v>
      </c>
      <c r="K813" s="318" t="s">
        <v>843</v>
      </c>
      <c r="L813" s="318" t="s">
        <v>843</v>
      </c>
      <c r="M813" s="327" t="s">
        <v>843</v>
      </c>
      <c r="N813" s="327" t="s">
        <v>843</v>
      </c>
    </row>
    <row r="814" spans="1:15" ht="23.1" customHeight="1">
      <c r="A814" s="72"/>
      <c r="B814" s="334"/>
      <c r="C814" s="335"/>
      <c r="D814" s="321"/>
      <c r="E814" s="321"/>
      <c r="F814" s="335"/>
      <c r="G814" s="335"/>
      <c r="I814" s="334"/>
      <c r="J814" s="328"/>
      <c r="K814" s="319"/>
      <c r="L814" s="319"/>
      <c r="M814" s="328"/>
      <c r="N814" s="328"/>
    </row>
    <row r="815" spans="1:15" ht="23.1" customHeight="1">
      <c r="A815" s="72"/>
      <c r="B815" s="334"/>
      <c r="C815" s="335"/>
      <c r="D815" s="321"/>
      <c r="E815" s="321"/>
      <c r="F815" s="335"/>
      <c r="G815" s="335"/>
      <c r="I815" s="334"/>
      <c r="J815" s="328"/>
      <c r="K815" s="319"/>
      <c r="L815" s="319"/>
      <c r="M815" s="328"/>
      <c r="N815" s="328"/>
    </row>
    <row r="816" spans="1:15" ht="23.1" customHeight="1">
      <c r="A816" s="72"/>
      <c r="B816" s="334" t="s">
        <v>106</v>
      </c>
      <c r="C816" s="335"/>
      <c r="D816" s="321"/>
      <c r="E816" s="321"/>
      <c r="F816" s="335"/>
      <c r="G816" s="335"/>
      <c r="I816" s="334" t="s">
        <v>106</v>
      </c>
      <c r="J816" s="328"/>
      <c r="K816" s="319"/>
      <c r="L816" s="319"/>
      <c r="M816" s="328"/>
      <c r="N816" s="328"/>
    </row>
    <row r="817" spans="1:14" ht="23.1" customHeight="1">
      <c r="A817" s="72"/>
      <c r="B817" s="334"/>
      <c r="C817" s="335"/>
      <c r="D817" s="321"/>
      <c r="E817" s="321"/>
      <c r="F817" s="335"/>
      <c r="G817" s="335"/>
      <c r="I817" s="334"/>
      <c r="J817" s="328"/>
      <c r="K817" s="319"/>
      <c r="L817" s="319"/>
      <c r="M817" s="328"/>
      <c r="N817" s="328"/>
    </row>
    <row r="818" spans="1:14" ht="23.1" customHeight="1">
      <c r="A818" s="72"/>
      <c r="B818" s="334"/>
      <c r="C818" s="335"/>
      <c r="D818" s="321"/>
      <c r="E818" s="321"/>
      <c r="F818" s="335"/>
      <c r="G818" s="335"/>
      <c r="I818" s="334"/>
      <c r="J818" s="328"/>
      <c r="K818" s="320"/>
      <c r="L818" s="320"/>
      <c r="M818" s="328"/>
      <c r="N818" s="328"/>
    </row>
    <row r="819" spans="1:14" ht="23.1" customHeight="1">
      <c r="A819" s="72"/>
      <c r="B819" s="333" t="s">
        <v>107</v>
      </c>
      <c r="C819" s="335"/>
      <c r="D819" s="270" t="s">
        <v>59</v>
      </c>
      <c r="E819" s="270" t="s">
        <v>59</v>
      </c>
      <c r="F819" s="335"/>
      <c r="G819" s="335"/>
      <c r="I819" s="333" t="s">
        <v>107</v>
      </c>
      <c r="J819" s="328"/>
      <c r="K819" s="149" t="s">
        <v>94</v>
      </c>
      <c r="L819" s="270" t="s">
        <v>102</v>
      </c>
      <c r="M819" s="328"/>
      <c r="N819" s="328"/>
    </row>
    <row r="820" spans="1:14" ht="23.1" customHeight="1">
      <c r="A820" s="72"/>
      <c r="B820" s="333"/>
      <c r="C820" s="335"/>
      <c r="D820" s="271" t="s">
        <v>652</v>
      </c>
      <c r="E820" s="271" t="s">
        <v>653</v>
      </c>
      <c r="F820" s="335"/>
      <c r="G820" s="335"/>
      <c r="I820" s="333"/>
      <c r="J820" s="328"/>
      <c r="K820" s="151" t="s">
        <v>654</v>
      </c>
      <c r="L820" s="271" t="s">
        <v>655</v>
      </c>
      <c r="M820" s="328"/>
      <c r="N820" s="328"/>
    </row>
    <row r="821" spans="1:14" ht="23.1" customHeight="1">
      <c r="A821" s="72"/>
      <c r="B821" s="333"/>
      <c r="C821" s="335"/>
      <c r="D821" s="272" t="s">
        <v>656</v>
      </c>
      <c r="E821" s="272" t="s">
        <v>657</v>
      </c>
      <c r="F821" s="335"/>
      <c r="G821" s="335"/>
      <c r="I821" s="333"/>
      <c r="J821" s="328"/>
      <c r="K821" s="152" t="s">
        <v>658</v>
      </c>
      <c r="L821" s="272" t="s">
        <v>649</v>
      </c>
      <c r="M821" s="328"/>
      <c r="N821" s="328"/>
    </row>
    <row r="822" spans="1:14" ht="23.1" customHeight="1">
      <c r="A822" s="72"/>
      <c r="B822" s="334" t="s">
        <v>108</v>
      </c>
      <c r="C822" s="335"/>
      <c r="D822" s="270" t="s">
        <v>59</v>
      </c>
      <c r="E822" s="270" t="s">
        <v>59</v>
      </c>
      <c r="F822" s="335"/>
      <c r="G822" s="335"/>
      <c r="I822" s="334" t="s">
        <v>108</v>
      </c>
      <c r="J822" s="328"/>
      <c r="K822" s="149" t="s">
        <v>94</v>
      </c>
      <c r="L822" s="270" t="s">
        <v>102</v>
      </c>
      <c r="M822" s="328"/>
      <c r="N822" s="328"/>
    </row>
    <row r="823" spans="1:14" ht="23.1" customHeight="1">
      <c r="A823" s="72"/>
      <c r="B823" s="334"/>
      <c r="C823" s="335"/>
      <c r="D823" s="271" t="s">
        <v>652</v>
      </c>
      <c r="E823" s="271" t="s">
        <v>653</v>
      </c>
      <c r="F823" s="335"/>
      <c r="G823" s="335"/>
      <c r="I823" s="334"/>
      <c r="J823" s="328"/>
      <c r="K823" s="151" t="s">
        <v>654</v>
      </c>
      <c r="L823" s="271" t="s">
        <v>655</v>
      </c>
      <c r="M823" s="328"/>
      <c r="N823" s="328"/>
    </row>
    <row r="824" spans="1:14" ht="23.1" customHeight="1">
      <c r="A824" s="72"/>
      <c r="B824" s="334"/>
      <c r="C824" s="335"/>
      <c r="D824" s="272" t="s">
        <v>656</v>
      </c>
      <c r="E824" s="272" t="s">
        <v>657</v>
      </c>
      <c r="F824" s="335"/>
      <c r="G824" s="335"/>
      <c r="I824" s="334"/>
      <c r="J824" s="329"/>
      <c r="K824" s="152" t="s">
        <v>658</v>
      </c>
      <c r="L824" s="272" t="s">
        <v>649</v>
      </c>
      <c r="M824" s="329"/>
      <c r="N824" s="329"/>
    </row>
    <row r="825" spans="1:14" s="66" customFormat="1" ht="23.1" customHeight="1">
      <c r="A825" s="72"/>
      <c r="B825" s="86" t="s">
        <v>109</v>
      </c>
      <c r="C825" s="89" t="s">
        <v>110</v>
      </c>
      <c r="D825" s="89" t="s">
        <v>110</v>
      </c>
      <c r="E825" s="89" t="s">
        <v>110</v>
      </c>
      <c r="F825" s="89" t="s">
        <v>110</v>
      </c>
      <c r="G825" s="89" t="s">
        <v>110</v>
      </c>
      <c r="H825" s="65"/>
      <c r="I825" s="86" t="s">
        <v>109</v>
      </c>
      <c r="J825" s="279" t="s">
        <v>548</v>
      </c>
      <c r="K825" s="279" t="s">
        <v>548</v>
      </c>
      <c r="L825" s="89" t="s">
        <v>548</v>
      </c>
      <c r="M825" s="89" t="s">
        <v>548</v>
      </c>
      <c r="N825" s="279" t="s">
        <v>548</v>
      </c>
    </row>
    <row r="826" spans="1:14" ht="23.1" customHeight="1">
      <c r="A826" s="72"/>
      <c r="B826" s="333" t="s">
        <v>111</v>
      </c>
      <c r="C826" s="335" t="s">
        <v>121</v>
      </c>
      <c r="D826" s="149" t="s">
        <v>28</v>
      </c>
      <c r="E826" s="184" t="s">
        <v>90</v>
      </c>
      <c r="F826" s="335" t="s">
        <v>121</v>
      </c>
      <c r="G826" s="335" t="s">
        <v>121</v>
      </c>
      <c r="I826" s="333" t="s">
        <v>111</v>
      </c>
      <c r="J826" s="327" t="s">
        <v>843</v>
      </c>
      <c r="K826" s="270" t="s">
        <v>102</v>
      </c>
      <c r="L826" s="339"/>
      <c r="M826" s="327" t="s">
        <v>843</v>
      </c>
      <c r="N826" s="327" t="s">
        <v>843</v>
      </c>
    </row>
    <row r="827" spans="1:14" ht="23.1" customHeight="1">
      <c r="A827" s="72"/>
      <c r="B827" s="333"/>
      <c r="C827" s="335"/>
      <c r="D827" s="151" t="s">
        <v>659</v>
      </c>
      <c r="E827" s="186"/>
      <c r="F827" s="335"/>
      <c r="G827" s="335"/>
      <c r="I827" s="333"/>
      <c r="J827" s="328"/>
      <c r="K827" s="271" t="s">
        <v>660</v>
      </c>
      <c r="L827" s="339"/>
      <c r="M827" s="328"/>
      <c r="N827" s="328"/>
    </row>
    <row r="828" spans="1:14" ht="23.1" customHeight="1">
      <c r="A828" s="72"/>
      <c r="B828" s="333"/>
      <c r="C828" s="335"/>
      <c r="D828" s="152" t="s">
        <v>658</v>
      </c>
      <c r="E828" s="188" t="s">
        <v>130</v>
      </c>
      <c r="F828" s="335"/>
      <c r="G828" s="335"/>
      <c r="I828" s="333"/>
      <c r="J828" s="328"/>
      <c r="K828" s="272" t="s">
        <v>541</v>
      </c>
      <c r="L828" s="339"/>
      <c r="M828" s="328"/>
      <c r="N828" s="328"/>
    </row>
    <row r="829" spans="1:14" ht="23.1" customHeight="1">
      <c r="A829" s="72"/>
      <c r="B829" s="334" t="s">
        <v>112</v>
      </c>
      <c r="C829" s="335"/>
      <c r="D829" s="149" t="s">
        <v>28</v>
      </c>
      <c r="E829" s="184" t="s">
        <v>90</v>
      </c>
      <c r="F829" s="335"/>
      <c r="G829" s="335"/>
      <c r="I829" s="334" t="s">
        <v>112</v>
      </c>
      <c r="J829" s="328"/>
      <c r="K829" s="270" t="s">
        <v>102</v>
      </c>
      <c r="L829" s="339"/>
      <c r="M829" s="328"/>
      <c r="N829" s="328"/>
    </row>
    <row r="830" spans="1:14" ht="23.1" customHeight="1">
      <c r="A830" s="72"/>
      <c r="B830" s="334"/>
      <c r="C830" s="335"/>
      <c r="D830" s="151" t="s">
        <v>659</v>
      </c>
      <c r="E830" s="186"/>
      <c r="F830" s="335"/>
      <c r="G830" s="335"/>
      <c r="I830" s="334"/>
      <c r="J830" s="328"/>
      <c r="K830" s="271" t="s">
        <v>660</v>
      </c>
      <c r="L830" s="339"/>
      <c r="M830" s="328"/>
      <c r="N830" s="328"/>
    </row>
    <row r="831" spans="1:14" ht="23.1" customHeight="1">
      <c r="A831" s="72"/>
      <c r="B831" s="334"/>
      <c r="C831" s="335"/>
      <c r="D831" s="152" t="s">
        <v>658</v>
      </c>
      <c r="E831" s="188" t="s">
        <v>130</v>
      </c>
      <c r="F831" s="335"/>
      <c r="G831" s="335"/>
      <c r="I831" s="334"/>
      <c r="J831" s="328"/>
      <c r="K831" s="272" t="s">
        <v>541</v>
      </c>
      <c r="L831" s="339"/>
      <c r="M831" s="328"/>
      <c r="N831" s="328"/>
    </row>
    <row r="832" spans="1:14" ht="23.1" customHeight="1">
      <c r="A832" s="72"/>
      <c r="B832" s="334" t="s">
        <v>113</v>
      </c>
      <c r="C832" s="335"/>
      <c r="D832" s="321" t="s">
        <v>121</v>
      </c>
      <c r="E832" s="184" t="s">
        <v>90</v>
      </c>
      <c r="F832" s="335"/>
      <c r="G832" s="335"/>
      <c r="I832" s="334" t="s">
        <v>113</v>
      </c>
      <c r="J832" s="328"/>
      <c r="K832" s="318" t="s">
        <v>843</v>
      </c>
      <c r="L832" s="339"/>
      <c r="M832" s="328"/>
      <c r="N832" s="328"/>
    </row>
    <row r="833" spans="1:15" ht="23.1" customHeight="1">
      <c r="A833" s="72"/>
      <c r="B833" s="334"/>
      <c r="C833" s="335"/>
      <c r="D833" s="321"/>
      <c r="E833" s="186"/>
      <c r="F833" s="335"/>
      <c r="G833" s="335"/>
      <c r="I833" s="334"/>
      <c r="J833" s="328"/>
      <c r="K833" s="319"/>
      <c r="L833" s="339"/>
      <c r="M833" s="328"/>
      <c r="N833" s="328"/>
    </row>
    <row r="834" spans="1:15" ht="23.1" customHeight="1">
      <c r="A834" s="72"/>
      <c r="B834" s="334"/>
      <c r="C834" s="335"/>
      <c r="D834" s="321"/>
      <c r="E834" s="188" t="s">
        <v>130</v>
      </c>
      <c r="F834" s="335"/>
      <c r="G834" s="335"/>
      <c r="I834" s="334"/>
      <c r="J834" s="328"/>
      <c r="K834" s="319"/>
      <c r="L834" s="339"/>
      <c r="M834" s="328"/>
      <c r="N834" s="328"/>
    </row>
    <row r="835" spans="1:15" ht="23.1" customHeight="1">
      <c r="A835" s="72"/>
      <c r="B835" s="334" t="s">
        <v>114</v>
      </c>
      <c r="C835" s="335"/>
      <c r="D835" s="321"/>
      <c r="E835" s="184" t="s">
        <v>90</v>
      </c>
      <c r="F835" s="335"/>
      <c r="G835" s="335"/>
      <c r="I835" s="334" t="s">
        <v>114</v>
      </c>
      <c r="J835" s="328"/>
      <c r="K835" s="319"/>
      <c r="L835" s="339"/>
      <c r="M835" s="328"/>
      <c r="N835" s="328"/>
    </row>
    <row r="836" spans="1:15" ht="23.1" customHeight="1">
      <c r="A836" s="72"/>
      <c r="B836" s="334"/>
      <c r="C836" s="335"/>
      <c r="D836" s="321"/>
      <c r="E836" s="186"/>
      <c r="F836" s="335"/>
      <c r="G836" s="335"/>
      <c r="I836" s="334"/>
      <c r="J836" s="328"/>
      <c r="K836" s="319"/>
      <c r="L836" s="339"/>
      <c r="M836" s="328"/>
      <c r="N836" s="328"/>
    </row>
    <row r="837" spans="1:15" ht="23.1" customHeight="1">
      <c r="A837" s="72"/>
      <c r="B837" s="334"/>
      <c r="C837" s="335"/>
      <c r="D837" s="321"/>
      <c r="E837" s="188" t="s">
        <v>130</v>
      </c>
      <c r="F837" s="335"/>
      <c r="G837" s="335"/>
      <c r="I837" s="334"/>
      <c r="J837" s="329"/>
      <c r="K837" s="320"/>
      <c r="L837" s="339"/>
      <c r="M837" s="329"/>
      <c r="N837" s="329"/>
    </row>
    <row r="838" spans="1:15" ht="23.1" customHeight="1">
      <c r="A838" s="72"/>
      <c r="B838" s="224"/>
      <c r="C838" s="224"/>
      <c r="D838" s="224"/>
      <c r="E838" s="224"/>
      <c r="F838" s="224"/>
      <c r="G838" s="224"/>
      <c r="I838" s="224"/>
      <c r="J838" s="224"/>
      <c r="K838" s="224"/>
      <c r="L838" s="224"/>
      <c r="M838" s="224"/>
      <c r="N838" s="224"/>
    </row>
    <row r="839" spans="1:15" ht="23.1" customHeight="1">
      <c r="A839" s="71">
        <v>28</v>
      </c>
      <c r="B839" s="224"/>
      <c r="C839" s="224"/>
      <c r="D839" s="224"/>
      <c r="E839" s="224"/>
      <c r="F839" s="224"/>
      <c r="G839" s="224"/>
      <c r="I839" s="224"/>
      <c r="J839" s="224"/>
      <c r="K839" s="224"/>
      <c r="L839" s="224"/>
      <c r="M839" s="224"/>
      <c r="N839" s="224"/>
    </row>
    <row r="840" spans="1:15" ht="23.1" customHeight="1">
      <c r="A840" s="72"/>
      <c r="B840" s="333" t="str">
        <f>B809</f>
        <v>KOMİTE 3- EMBRİYOLOJİ VE PROTEİN METABOLİZMASI, ANATOMİYE VE MİKROBİYOLOJİYE GİRİŞ</v>
      </c>
      <c r="C840" s="333"/>
      <c r="D840" s="333"/>
      <c r="E840" s="333"/>
      <c r="F840" s="333"/>
      <c r="G840" s="333"/>
      <c r="I840" s="333" t="str">
        <f>I809</f>
        <v>COMMITTEE 3-  EMBRYOLOGY and PROTEIN METABOLISM, INTRODUCTION TO ANATOMY and MICROBIOLOGY</v>
      </c>
      <c r="J840" s="333"/>
      <c r="K840" s="333"/>
      <c r="L840" s="333"/>
      <c r="M840" s="333"/>
      <c r="N840" s="333"/>
    </row>
    <row r="841" spans="1:15" ht="23.1" customHeight="1">
      <c r="A841" s="72"/>
      <c r="B841" s="74"/>
      <c r="C841" s="75"/>
      <c r="D841" s="76">
        <f>D810+1</f>
        <v>7</v>
      </c>
      <c r="E841" s="77" t="str">
        <f>E810</f>
        <v>HAFTA</v>
      </c>
      <c r="F841" s="78"/>
      <c r="G841" s="79"/>
      <c r="I841" s="74"/>
      <c r="J841" s="75"/>
      <c r="K841" s="76">
        <f>K810+1</f>
        <v>7</v>
      </c>
      <c r="L841" s="77" t="str">
        <f>L810</f>
        <v>WEEK</v>
      </c>
      <c r="M841" s="78"/>
      <c r="N841" s="79"/>
    </row>
    <row r="842" spans="1:15" ht="23.1" customHeight="1">
      <c r="A842" s="72"/>
      <c r="B842" s="92"/>
      <c r="C842" s="93"/>
      <c r="D842" s="93" t="str">
        <f>D811:I811</f>
        <v>Komite sorumluları:</v>
      </c>
      <c r="E842" s="93" t="str">
        <f>E811:J811</f>
        <v>Dr. Bahar KARTAL</v>
      </c>
      <c r="F842" s="93" t="str">
        <f>F811:K811</f>
        <v>Dr. Salim NEŞELİOĞLU</v>
      </c>
      <c r="G842" s="94"/>
      <c r="I842" s="92"/>
      <c r="J842" s="93"/>
      <c r="K842" s="93" t="str">
        <f>K811:P811</f>
        <v>Committee Chairman:</v>
      </c>
      <c r="L842" s="93" t="str">
        <f>L811:Q811</f>
        <v>Dr. Bahar KARTAL</v>
      </c>
      <c r="M842" s="93" t="str">
        <f>M811:R811</f>
        <v>Dr. Salim NEŞELİOĞLU</v>
      </c>
      <c r="N842" s="94"/>
    </row>
    <row r="843" spans="1:15" s="95" customFormat="1" ht="23.1" customHeight="1">
      <c r="A843" s="72"/>
      <c r="B843" s="83"/>
      <c r="C843" s="84">
        <f>7+C812</f>
        <v>44641</v>
      </c>
      <c r="D843" s="84">
        <f>7+D812</f>
        <v>44642</v>
      </c>
      <c r="E843" s="84">
        <f>7+E812</f>
        <v>44643</v>
      </c>
      <c r="F843" s="84">
        <f>7+F812</f>
        <v>44644</v>
      </c>
      <c r="G843" s="84">
        <f>7+G812</f>
        <v>44645</v>
      </c>
      <c r="H843" s="65"/>
      <c r="I843" s="83"/>
      <c r="J843" s="84">
        <f>7+J812</f>
        <v>44641</v>
      </c>
      <c r="K843" s="84">
        <f>7+K812</f>
        <v>44642</v>
      </c>
      <c r="L843" s="84">
        <f>7+L812</f>
        <v>44643</v>
      </c>
      <c r="M843" s="84">
        <f>7+M812</f>
        <v>44644</v>
      </c>
      <c r="N843" s="84">
        <f>7+N812</f>
        <v>44645</v>
      </c>
      <c r="O843" s="66"/>
    </row>
    <row r="844" spans="1:15" ht="23.1" customHeight="1">
      <c r="A844" s="72"/>
      <c r="B844" s="334" t="s">
        <v>105</v>
      </c>
      <c r="C844" s="335" t="s">
        <v>121</v>
      </c>
      <c r="D844" s="321" t="s">
        <v>121</v>
      </c>
      <c r="E844" s="321" t="s">
        <v>121</v>
      </c>
      <c r="F844" s="143"/>
      <c r="G844" s="335" t="s">
        <v>121</v>
      </c>
      <c r="I844" s="334" t="s">
        <v>105</v>
      </c>
      <c r="J844" s="318" t="s">
        <v>843</v>
      </c>
      <c r="K844" s="318" t="s">
        <v>843</v>
      </c>
      <c r="L844" s="321" t="s">
        <v>843</v>
      </c>
      <c r="M844" s="321" t="s">
        <v>843</v>
      </c>
      <c r="N844" s="327" t="s">
        <v>843</v>
      </c>
    </row>
    <row r="845" spans="1:15" ht="23.1" customHeight="1">
      <c r="A845" s="72"/>
      <c r="B845" s="334"/>
      <c r="C845" s="335"/>
      <c r="D845" s="321"/>
      <c r="E845" s="321"/>
      <c r="F845" s="78" t="s">
        <v>122</v>
      </c>
      <c r="G845" s="335"/>
      <c r="I845" s="334"/>
      <c r="J845" s="319"/>
      <c r="K845" s="319"/>
      <c r="L845" s="321"/>
      <c r="M845" s="321"/>
      <c r="N845" s="328"/>
    </row>
    <row r="846" spans="1:15" ht="23.1" customHeight="1">
      <c r="A846" s="72"/>
      <c r="B846" s="334"/>
      <c r="C846" s="335"/>
      <c r="D846" s="321"/>
      <c r="E846" s="321"/>
      <c r="F846" s="144"/>
      <c r="G846" s="335"/>
      <c r="I846" s="334"/>
      <c r="J846" s="319"/>
      <c r="K846" s="319"/>
      <c r="L846" s="321"/>
      <c r="M846" s="321"/>
      <c r="N846" s="328"/>
    </row>
    <row r="847" spans="1:15" ht="23.1" customHeight="1">
      <c r="A847" s="72"/>
      <c r="B847" s="334" t="s">
        <v>106</v>
      </c>
      <c r="C847" s="335"/>
      <c r="D847" s="321"/>
      <c r="E847" s="321"/>
      <c r="F847" s="143"/>
      <c r="G847" s="335"/>
      <c r="I847" s="334" t="s">
        <v>106</v>
      </c>
      <c r="J847" s="319"/>
      <c r="K847" s="319"/>
      <c r="L847" s="149" t="s">
        <v>94</v>
      </c>
      <c r="M847" s="90"/>
      <c r="N847" s="328"/>
    </row>
    <row r="848" spans="1:15" ht="23.1" customHeight="1">
      <c r="A848" s="72"/>
      <c r="B848" s="334"/>
      <c r="C848" s="335"/>
      <c r="D848" s="321"/>
      <c r="E848" s="321"/>
      <c r="F848" s="78" t="s">
        <v>122</v>
      </c>
      <c r="G848" s="335"/>
      <c r="I848" s="334"/>
      <c r="J848" s="319"/>
      <c r="K848" s="319"/>
      <c r="L848" s="151" t="s">
        <v>661</v>
      </c>
      <c r="M848" s="87" t="s">
        <v>123</v>
      </c>
      <c r="N848" s="328"/>
    </row>
    <row r="849" spans="1:14" ht="23.1" customHeight="1">
      <c r="A849" s="72"/>
      <c r="B849" s="334"/>
      <c r="C849" s="335"/>
      <c r="D849" s="321"/>
      <c r="E849" s="321"/>
      <c r="F849" s="78"/>
      <c r="G849" s="335"/>
      <c r="I849" s="334"/>
      <c r="J849" s="320"/>
      <c r="K849" s="320"/>
      <c r="L849" s="152" t="s">
        <v>658</v>
      </c>
      <c r="M849" s="87"/>
      <c r="N849" s="328"/>
    </row>
    <row r="850" spans="1:14" ht="23.1" customHeight="1">
      <c r="A850" s="72"/>
      <c r="B850" s="333" t="s">
        <v>107</v>
      </c>
      <c r="C850" s="335"/>
      <c r="D850" s="271" t="s">
        <v>59</v>
      </c>
      <c r="E850" s="211" t="s">
        <v>322</v>
      </c>
      <c r="F850" s="211" t="s">
        <v>323</v>
      </c>
      <c r="G850" s="335"/>
      <c r="I850" s="333" t="s">
        <v>107</v>
      </c>
      <c r="J850" s="211" t="s">
        <v>324</v>
      </c>
      <c r="K850" s="211" t="s">
        <v>325</v>
      </c>
      <c r="L850" s="149" t="s">
        <v>94</v>
      </c>
      <c r="M850" s="90"/>
      <c r="N850" s="328"/>
    </row>
    <row r="851" spans="1:14" ht="23.1" customHeight="1">
      <c r="A851" s="72"/>
      <c r="B851" s="333"/>
      <c r="C851" s="335"/>
      <c r="D851" s="271" t="s">
        <v>662</v>
      </c>
      <c r="E851" s="161" t="s">
        <v>663</v>
      </c>
      <c r="F851" s="161" t="s">
        <v>663</v>
      </c>
      <c r="G851" s="335"/>
      <c r="I851" s="333"/>
      <c r="J851" s="161" t="s">
        <v>664</v>
      </c>
      <c r="K851" s="161" t="s">
        <v>664</v>
      </c>
      <c r="L851" s="151" t="s">
        <v>665</v>
      </c>
      <c r="M851" s="87" t="s">
        <v>123</v>
      </c>
      <c r="N851" s="328"/>
    </row>
    <row r="852" spans="1:14" ht="23.1" customHeight="1">
      <c r="A852" s="72"/>
      <c r="B852" s="333"/>
      <c r="C852" s="335"/>
      <c r="D852" s="272" t="s">
        <v>657</v>
      </c>
      <c r="E852" s="164" t="s">
        <v>666</v>
      </c>
      <c r="F852" s="164" t="s">
        <v>666</v>
      </c>
      <c r="G852" s="335"/>
      <c r="I852" s="333"/>
      <c r="J852" s="164" t="s">
        <v>666</v>
      </c>
      <c r="K852" s="164" t="s">
        <v>666</v>
      </c>
      <c r="L852" s="152" t="s">
        <v>658</v>
      </c>
      <c r="M852" s="87"/>
      <c r="N852" s="328"/>
    </row>
    <row r="853" spans="1:14" ht="23.1" customHeight="1">
      <c r="A853" s="72"/>
      <c r="B853" s="334" t="s">
        <v>108</v>
      </c>
      <c r="C853" s="335"/>
      <c r="D853" s="271" t="s">
        <v>59</v>
      </c>
      <c r="E853" s="211" t="s">
        <v>322</v>
      </c>
      <c r="F853" s="211" t="s">
        <v>323</v>
      </c>
      <c r="G853" s="335"/>
      <c r="I853" s="334" t="s">
        <v>108</v>
      </c>
      <c r="J853" s="211" t="s">
        <v>324</v>
      </c>
      <c r="K853" s="211" t="s">
        <v>325</v>
      </c>
      <c r="L853" s="149" t="s">
        <v>94</v>
      </c>
      <c r="M853" s="90"/>
      <c r="N853" s="328"/>
    </row>
    <row r="854" spans="1:14" ht="23.1" customHeight="1">
      <c r="A854" s="72"/>
      <c r="B854" s="334"/>
      <c r="C854" s="335"/>
      <c r="D854" s="271" t="s">
        <v>662</v>
      </c>
      <c r="E854" s="161" t="s">
        <v>663</v>
      </c>
      <c r="F854" s="161" t="s">
        <v>663</v>
      </c>
      <c r="G854" s="335"/>
      <c r="I854" s="334"/>
      <c r="J854" s="161" t="s">
        <v>664</v>
      </c>
      <c r="K854" s="161" t="s">
        <v>664</v>
      </c>
      <c r="L854" s="151" t="s">
        <v>665</v>
      </c>
      <c r="M854" s="87" t="s">
        <v>123</v>
      </c>
      <c r="N854" s="328"/>
    </row>
    <row r="855" spans="1:14" ht="23.1" customHeight="1">
      <c r="A855" s="72"/>
      <c r="B855" s="334"/>
      <c r="C855" s="335"/>
      <c r="D855" s="272" t="s">
        <v>656</v>
      </c>
      <c r="E855" s="164" t="s">
        <v>666</v>
      </c>
      <c r="F855" s="164" t="s">
        <v>666</v>
      </c>
      <c r="G855" s="335"/>
      <c r="I855" s="334"/>
      <c r="J855" s="164" t="s">
        <v>666</v>
      </c>
      <c r="K855" s="164" t="s">
        <v>666</v>
      </c>
      <c r="L855" s="152" t="s">
        <v>658</v>
      </c>
      <c r="M855" s="87"/>
      <c r="N855" s="329"/>
    </row>
    <row r="856" spans="1:14" s="66" customFormat="1" ht="23.1" customHeight="1">
      <c r="A856" s="72"/>
      <c r="B856" s="86" t="s">
        <v>109</v>
      </c>
      <c r="C856" s="89" t="s">
        <v>110</v>
      </c>
      <c r="D856" s="89" t="s">
        <v>110</v>
      </c>
      <c r="E856" s="89" t="s">
        <v>110</v>
      </c>
      <c r="F856" s="89" t="s">
        <v>110</v>
      </c>
      <c r="G856" s="89" t="s">
        <v>110</v>
      </c>
      <c r="H856" s="65"/>
      <c r="I856" s="86" t="s">
        <v>109</v>
      </c>
      <c r="J856" s="279" t="s">
        <v>548</v>
      </c>
      <c r="K856" s="279" t="s">
        <v>548</v>
      </c>
      <c r="L856" s="89" t="s">
        <v>548</v>
      </c>
      <c r="M856" s="89" t="s">
        <v>548</v>
      </c>
      <c r="N856" s="279" t="s">
        <v>548</v>
      </c>
    </row>
    <row r="857" spans="1:14" ht="23.1" customHeight="1">
      <c r="A857" s="72"/>
      <c r="B857" s="333" t="s">
        <v>111</v>
      </c>
      <c r="C857" s="335" t="s">
        <v>121</v>
      </c>
      <c r="D857" s="149" t="s">
        <v>28</v>
      </c>
      <c r="E857" s="211" t="s">
        <v>322</v>
      </c>
      <c r="F857" s="211" t="s">
        <v>323</v>
      </c>
      <c r="G857" s="335" t="s">
        <v>121</v>
      </c>
      <c r="I857" s="333" t="s">
        <v>111</v>
      </c>
      <c r="J857" s="211" t="s">
        <v>324</v>
      </c>
      <c r="K857" s="211" t="s">
        <v>325</v>
      </c>
      <c r="L857" s="270" t="s">
        <v>102</v>
      </c>
      <c r="M857" s="327" t="s">
        <v>843</v>
      </c>
      <c r="N857" s="327" t="s">
        <v>843</v>
      </c>
    </row>
    <row r="858" spans="1:14" ht="23.1" customHeight="1">
      <c r="A858" s="72"/>
      <c r="B858" s="333"/>
      <c r="C858" s="335"/>
      <c r="D858" s="151" t="s">
        <v>667</v>
      </c>
      <c r="E858" s="161" t="s">
        <v>668</v>
      </c>
      <c r="F858" s="161" t="s">
        <v>668</v>
      </c>
      <c r="G858" s="335"/>
      <c r="I858" s="333"/>
      <c r="J858" s="161" t="s">
        <v>669</v>
      </c>
      <c r="K858" s="161" t="s">
        <v>669</v>
      </c>
      <c r="L858" s="271" t="s">
        <v>670</v>
      </c>
      <c r="M858" s="328"/>
      <c r="N858" s="328"/>
    </row>
    <row r="859" spans="1:14" ht="23.1" customHeight="1">
      <c r="A859" s="72"/>
      <c r="B859" s="333"/>
      <c r="C859" s="335"/>
      <c r="D859" s="152" t="s">
        <v>658</v>
      </c>
      <c r="E859" s="164" t="s">
        <v>666</v>
      </c>
      <c r="F859" s="164" t="s">
        <v>666</v>
      </c>
      <c r="G859" s="335"/>
      <c r="I859" s="333"/>
      <c r="J859" s="164" t="s">
        <v>666</v>
      </c>
      <c r="K859" s="164" t="s">
        <v>666</v>
      </c>
      <c r="L859" s="272" t="s">
        <v>541</v>
      </c>
      <c r="M859" s="328"/>
      <c r="N859" s="328"/>
    </row>
    <row r="860" spans="1:14" ht="23.1" customHeight="1">
      <c r="A860" s="72"/>
      <c r="B860" s="334" t="s">
        <v>112</v>
      </c>
      <c r="C860" s="335"/>
      <c r="D860" s="149" t="s">
        <v>28</v>
      </c>
      <c r="E860" s="211" t="s">
        <v>322</v>
      </c>
      <c r="F860" s="211" t="s">
        <v>323</v>
      </c>
      <c r="G860" s="335"/>
      <c r="I860" s="334" t="s">
        <v>112</v>
      </c>
      <c r="J860" s="211" t="s">
        <v>324</v>
      </c>
      <c r="K860" s="211" t="s">
        <v>325</v>
      </c>
      <c r="L860" s="270" t="s">
        <v>102</v>
      </c>
      <c r="M860" s="328"/>
      <c r="N860" s="328"/>
    </row>
    <row r="861" spans="1:14" ht="23.1" customHeight="1">
      <c r="A861" s="72"/>
      <c r="B861" s="334"/>
      <c r="C861" s="335"/>
      <c r="D861" s="151" t="s">
        <v>671</v>
      </c>
      <c r="E861" s="161" t="s">
        <v>668</v>
      </c>
      <c r="F861" s="161" t="s">
        <v>668</v>
      </c>
      <c r="G861" s="335"/>
      <c r="I861" s="334"/>
      <c r="J861" s="161" t="s">
        <v>669</v>
      </c>
      <c r="K861" s="161" t="s">
        <v>669</v>
      </c>
      <c r="L861" s="271" t="s">
        <v>670</v>
      </c>
      <c r="M861" s="328"/>
      <c r="N861" s="328"/>
    </row>
    <row r="862" spans="1:14" ht="23.1" customHeight="1">
      <c r="A862" s="72"/>
      <c r="B862" s="334"/>
      <c r="C862" s="335"/>
      <c r="D862" s="152" t="s">
        <v>658</v>
      </c>
      <c r="E862" s="164" t="s">
        <v>666</v>
      </c>
      <c r="F862" s="164" t="s">
        <v>666</v>
      </c>
      <c r="G862" s="335"/>
      <c r="I862" s="334"/>
      <c r="J862" s="164" t="s">
        <v>666</v>
      </c>
      <c r="K862" s="164" t="s">
        <v>666</v>
      </c>
      <c r="L862" s="272" t="s">
        <v>541</v>
      </c>
      <c r="M862" s="328"/>
      <c r="N862" s="328"/>
    </row>
    <row r="863" spans="1:14" ht="23.1" customHeight="1">
      <c r="A863" s="72"/>
      <c r="B863" s="334" t="s">
        <v>113</v>
      </c>
      <c r="C863" s="335"/>
      <c r="D863" s="149" t="s">
        <v>28</v>
      </c>
      <c r="E863" s="321" t="s">
        <v>121</v>
      </c>
      <c r="F863" s="321" t="s">
        <v>121</v>
      </c>
      <c r="G863" s="335"/>
      <c r="I863" s="334" t="s">
        <v>113</v>
      </c>
      <c r="J863" s="318" t="s">
        <v>843</v>
      </c>
      <c r="K863" s="318" t="s">
        <v>843</v>
      </c>
      <c r="L863" s="183"/>
      <c r="M863" s="328"/>
      <c r="N863" s="328"/>
    </row>
    <row r="864" spans="1:14" ht="23.1" customHeight="1">
      <c r="A864" s="72"/>
      <c r="B864" s="334"/>
      <c r="C864" s="335"/>
      <c r="D864" s="151" t="s">
        <v>671</v>
      </c>
      <c r="E864" s="321"/>
      <c r="F864" s="321"/>
      <c r="G864" s="335"/>
      <c r="I864" s="334"/>
      <c r="J864" s="319"/>
      <c r="K864" s="319"/>
      <c r="L864" s="185"/>
      <c r="M864" s="328"/>
      <c r="N864" s="328"/>
    </row>
    <row r="865" spans="1:15" ht="23.1" customHeight="1">
      <c r="A865" s="72"/>
      <c r="B865" s="334"/>
      <c r="C865" s="335"/>
      <c r="D865" s="152" t="s">
        <v>658</v>
      </c>
      <c r="E865" s="321"/>
      <c r="F865" s="321"/>
      <c r="G865" s="335"/>
      <c r="I865" s="334"/>
      <c r="J865" s="319"/>
      <c r="K865" s="319"/>
      <c r="L865" s="185"/>
      <c r="M865" s="328"/>
      <c r="N865" s="328"/>
    </row>
    <row r="866" spans="1:15" ht="23.1" customHeight="1">
      <c r="A866" s="72"/>
      <c r="B866" s="334" t="s">
        <v>114</v>
      </c>
      <c r="C866" s="335"/>
      <c r="D866" s="321" t="s">
        <v>121</v>
      </c>
      <c r="E866" s="321"/>
      <c r="F866" s="321"/>
      <c r="G866" s="335"/>
      <c r="I866" s="334" t="s">
        <v>114</v>
      </c>
      <c r="J866" s="319"/>
      <c r="K866" s="319"/>
      <c r="L866" s="183"/>
      <c r="M866" s="328"/>
      <c r="N866" s="328"/>
    </row>
    <row r="867" spans="1:15" ht="23.1" customHeight="1">
      <c r="A867" s="72"/>
      <c r="B867" s="334"/>
      <c r="C867" s="335"/>
      <c r="D867" s="321"/>
      <c r="E867" s="321"/>
      <c r="F867" s="321"/>
      <c r="G867" s="335"/>
      <c r="I867" s="334"/>
      <c r="J867" s="319"/>
      <c r="K867" s="319"/>
      <c r="L867" s="185"/>
      <c r="M867" s="328"/>
      <c r="N867" s="328"/>
    </row>
    <row r="868" spans="1:15" ht="23.1" customHeight="1">
      <c r="A868" s="72"/>
      <c r="B868" s="334"/>
      <c r="C868" s="335"/>
      <c r="D868" s="321"/>
      <c r="E868" s="321"/>
      <c r="F868" s="321"/>
      <c r="G868" s="335"/>
      <c r="I868" s="334"/>
      <c r="J868" s="320"/>
      <c r="K868" s="320"/>
      <c r="L868" s="194"/>
      <c r="M868" s="329"/>
      <c r="N868" s="329"/>
    </row>
    <row r="869" spans="1:15" ht="23.1" customHeight="1">
      <c r="A869" s="72"/>
    </row>
    <row r="870" spans="1:15" ht="23.1" customHeight="1">
      <c r="A870" s="71">
        <v>29</v>
      </c>
    </row>
    <row r="871" spans="1:15" ht="23.1" customHeight="1">
      <c r="A871" s="72"/>
      <c r="B871" s="333" t="str">
        <f>B840</f>
        <v>KOMİTE 3- EMBRİYOLOJİ VE PROTEİN METABOLİZMASI, ANATOMİYE VE MİKROBİYOLOJİYE GİRİŞ</v>
      </c>
      <c r="C871" s="333"/>
      <c r="D871" s="333"/>
      <c r="E871" s="333"/>
      <c r="F871" s="333"/>
      <c r="G871" s="333"/>
      <c r="I871" s="333" t="str">
        <f>I840</f>
        <v>COMMITTEE 3-  EMBRYOLOGY and PROTEIN METABOLISM, INTRODUCTION TO ANATOMY and MICROBIOLOGY</v>
      </c>
      <c r="J871" s="333"/>
      <c r="K871" s="333"/>
      <c r="L871" s="333"/>
      <c r="M871" s="333"/>
      <c r="N871" s="333"/>
    </row>
    <row r="872" spans="1:15" ht="23.1" customHeight="1">
      <c r="A872" s="72"/>
      <c r="B872" s="74"/>
      <c r="C872" s="75"/>
      <c r="D872" s="76">
        <f>D841+1</f>
        <v>8</v>
      </c>
      <c r="E872" s="77" t="str">
        <f>E841</f>
        <v>HAFTA</v>
      </c>
      <c r="F872" s="78"/>
      <c r="G872" s="79"/>
      <c r="I872" s="74"/>
      <c r="J872" s="75"/>
      <c r="K872" s="76">
        <f>K841+1</f>
        <v>8</v>
      </c>
      <c r="L872" s="77" t="str">
        <f>L841</f>
        <v>WEEK</v>
      </c>
      <c r="M872" s="78"/>
      <c r="N872" s="79"/>
    </row>
    <row r="873" spans="1:15" ht="23.1" customHeight="1">
      <c r="A873" s="72"/>
      <c r="B873" s="92"/>
      <c r="C873" s="93"/>
      <c r="D873" s="93" t="str">
        <f>D842:I842</f>
        <v>Komite sorumluları:</v>
      </c>
      <c r="E873" s="93" t="str">
        <f>E842:J842</f>
        <v>Dr. Bahar KARTAL</v>
      </c>
      <c r="F873" s="93" t="str">
        <f>F842:K842</f>
        <v>Dr. Salim NEŞELİOĞLU</v>
      </c>
      <c r="G873" s="94"/>
      <c r="I873" s="92"/>
      <c r="J873" s="93"/>
      <c r="K873" s="93" t="str">
        <f>K842:P842</f>
        <v>Committee Chairman:</v>
      </c>
      <c r="L873" s="93" t="str">
        <f>L842:Q842</f>
        <v>Dr. Bahar KARTAL</v>
      </c>
      <c r="M873" s="93" t="str">
        <f>M842:R842</f>
        <v>Dr. Salim NEŞELİOĞLU</v>
      </c>
      <c r="N873" s="94"/>
    </row>
    <row r="874" spans="1:15" s="95" customFormat="1" ht="23.1" customHeight="1">
      <c r="A874" s="72"/>
      <c r="B874" s="83"/>
      <c r="C874" s="84">
        <f>7+C843</f>
        <v>44648</v>
      </c>
      <c r="D874" s="84">
        <f>7+D843</f>
        <v>44649</v>
      </c>
      <c r="E874" s="84">
        <f>7+E843</f>
        <v>44650</v>
      </c>
      <c r="F874" s="84">
        <f>7+F843</f>
        <v>44651</v>
      </c>
      <c r="G874" s="84">
        <f>7+G843</f>
        <v>44652</v>
      </c>
      <c r="H874" s="65"/>
      <c r="I874" s="83"/>
      <c r="J874" s="84">
        <f>7+J843</f>
        <v>44648</v>
      </c>
      <c r="K874" s="84">
        <f>7+K843</f>
        <v>44649</v>
      </c>
      <c r="L874" s="84">
        <f>7+L843</f>
        <v>44650</v>
      </c>
      <c r="M874" s="84">
        <f>7+M843</f>
        <v>44651</v>
      </c>
      <c r="N874" s="84">
        <f>7+N843</f>
        <v>44652</v>
      </c>
      <c r="O874" s="66"/>
    </row>
    <row r="875" spans="1:15" ht="23.1" customHeight="1">
      <c r="A875" s="72"/>
      <c r="B875" s="334" t="s">
        <v>105</v>
      </c>
      <c r="C875" s="335" t="s">
        <v>121</v>
      </c>
      <c r="D875" s="330" t="s">
        <v>672</v>
      </c>
      <c r="E875" s="335" t="s">
        <v>121</v>
      </c>
      <c r="F875" s="335" t="s">
        <v>121</v>
      </c>
      <c r="G875" s="335" t="s">
        <v>121</v>
      </c>
      <c r="I875" s="334" t="s">
        <v>105</v>
      </c>
      <c r="J875" s="327" t="s">
        <v>843</v>
      </c>
      <c r="K875" s="330" t="s">
        <v>673</v>
      </c>
      <c r="L875" s="327" t="s">
        <v>843</v>
      </c>
      <c r="M875" s="327" t="s">
        <v>843</v>
      </c>
      <c r="N875" s="327" t="s">
        <v>843</v>
      </c>
    </row>
    <row r="876" spans="1:15" ht="23.1" customHeight="1">
      <c r="A876" s="72"/>
      <c r="B876" s="334"/>
      <c r="C876" s="335"/>
      <c r="D876" s="331"/>
      <c r="E876" s="335"/>
      <c r="F876" s="335"/>
      <c r="G876" s="335"/>
      <c r="I876" s="334"/>
      <c r="J876" s="328"/>
      <c r="K876" s="331"/>
      <c r="L876" s="328"/>
      <c r="M876" s="328"/>
      <c r="N876" s="328"/>
    </row>
    <row r="877" spans="1:15" ht="23.1" customHeight="1">
      <c r="A877" s="72"/>
      <c r="B877" s="334"/>
      <c r="C877" s="335"/>
      <c r="D877" s="331"/>
      <c r="E877" s="335"/>
      <c r="F877" s="335"/>
      <c r="G877" s="335"/>
      <c r="I877" s="334"/>
      <c r="J877" s="328"/>
      <c r="K877" s="331"/>
      <c r="L877" s="328"/>
      <c r="M877" s="328"/>
      <c r="N877" s="328"/>
    </row>
    <row r="878" spans="1:15" ht="23.1" customHeight="1">
      <c r="A878" s="72"/>
      <c r="B878" s="334" t="s">
        <v>106</v>
      </c>
      <c r="C878" s="335"/>
      <c r="D878" s="331"/>
      <c r="E878" s="335"/>
      <c r="F878" s="335"/>
      <c r="G878" s="335"/>
      <c r="I878" s="334" t="s">
        <v>106</v>
      </c>
      <c r="J878" s="328"/>
      <c r="K878" s="331"/>
      <c r="L878" s="328"/>
      <c r="M878" s="328"/>
      <c r="N878" s="328"/>
    </row>
    <row r="879" spans="1:15" ht="23.1" customHeight="1">
      <c r="A879" s="72"/>
      <c r="B879" s="334"/>
      <c r="C879" s="335"/>
      <c r="D879" s="331"/>
      <c r="E879" s="335"/>
      <c r="F879" s="335"/>
      <c r="G879" s="335"/>
      <c r="I879" s="334"/>
      <c r="J879" s="328"/>
      <c r="K879" s="331"/>
      <c r="L879" s="328"/>
      <c r="M879" s="328"/>
      <c r="N879" s="328"/>
    </row>
    <row r="880" spans="1:15" ht="23.1" customHeight="1">
      <c r="A880" s="72"/>
      <c r="B880" s="334"/>
      <c r="C880" s="335"/>
      <c r="D880" s="331"/>
      <c r="E880" s="335"/>
      <c r="F880" s="335"/>
      <c r="G880" s="335"/>
      <c r="I880" s="334"/>
      <c r="J880" s="328"/>
      <c r="K880" s="331"/>
      <c r="L880" s="328"/>
      <c r="M880" s="328"/>
      <c r="N880" s="328"/>
    </row>
    <row r="881" spans="1:14" ht="23.1" customHeight="1">
      <c r="A881" s="72"/>
      <c r="B881" s="333" t="s">
        <v>107</v>
      </c>
      <c r="C881" s="335"/>
      <c r="D881" s="331"/>
      <c r="E881" s="335"/>
      <c r="F881" s="335"/>
      <c r="G881" s="335"/>
      <c r="I881" s="333" t="s">
        <v>107</v>
      </c>
      <c r="J881" s="328"/>
      <c r="K881" s="331"/>
      <c r="L881" s="328"/>
      <c r="M881" s="328"/>
      <c r="N881" s="328"/>
    </row>
    <row r="882" spans="1:14" ht="23.1" customHeight="1">
      <c r="A882" s="72"/>
      <c r="B882" s="333"/>
      <c r="C882" s="335"/>
      <c r="D882" s="331"/>
      <c r="E882" s="335"/>
      <c r="F882" s="335"/>
      <c r="G882" s="335"/>
      <c r="I882" s="333"/>
      <c r="J882" s="328"/>
      <c r="K882" s="331"/>
      <c r="L882" s="328"/>
      <c r="M882" s="328"/>
      <c r="N882" s="328"/>
    </row>
    <row r="883" spans="1:14" ht="23.1" customHeight="1">
      <c r="A883" s="72"/>
      <c r="B883" s="333"/>
      <c r="C883" s="335"/>
      <c r="D883" s="331"/>
      <c r="E883" s="335"/>
      <c r="F883" s="335"/>
      <c r="G883" s="335"/>
      <c r="I883" s="333"/>
      <c r="J883" s="328"/>
      <c r="K883" s="331"/>
      <c r="L883" s="328"/>
      <c r="M883" s="328"/>
      <c r="N883" s="328"/>
    </row>
    <row r="884" spans="1:14" ht="23.1" customHeight="1">
      <c r="A884" s="72"/>
      <c r="B884" s="334" t="s">
        <v>108</v>
      </c>
      <c r="C884" s="335"/>
      <c r="D884" s="331"/>
      <c r="E884" s="335"/>
      <c r="F884" s="335"/>
      <c r="G884" s="335"/>
      <c r="I884" s="334" t="s">
        <v>108</v>
      </c>
      <c r="J884" s="328"/>
      <c r="K884" s="331"/>
      <c r="L884" s="328"/>
      <c r="M884" s="328"/>
      <c r="N884" s="328"/>
    </row>
    <row r="885" spans="1:14" ht="23.1" customHeight="1">
      <c r="A885" s="72"/>
      <c r="B885" s="334"/>
      <c r="C885" s="335"/>
      <c r="D885" s="331"/>
      <c r="E885" s="335"/>
      <c r="F885" s="335"/>
      <c r="G885" s="335"/>
      <c r="I885" s="334"/>
      <c r="J885" s="328"/>
      <c r="K885" s="331"/>
      <c r="L885" s="328"/>
      <c r="M885" s="328"/>
      <c r="N885" s="328"/>
    </row>
    <row r="886" spans="1:14" ht="23.1" customHeight="1">
      <c r="A886" s="72"/>
      <c r="B886" s="334"/>
      <c r="C886" s="335"/>
      <c r="D886" s="332"/>
      <c r="E886" s="335"/>
      <c r="F886" s="335"/>
      <c r="G886" s="335"/>
      <c r="I886" s="334"/>
      <c r="J886" s="329"/>
      <c r="K886" s="332"/>
      <c r="L886" s="329"/>
      <c r="M886" s="329"/>
      <c r="N886" s="329"/>
    </row>
    <row r="887" spans="1:14" s="66" customFormat="1" ht="23.1" customHeight="1">
      <c r="A887" s="72"/>
      <c r="B887" s="86" t="s">
        <v>109</v>
      </c>
      <c r="C887" s="89" t="s">
        <v>110</v>
      </c>
      <c r="D887" s="89" t="s">
        <v>110</v>
      </c>
      <c r="E887" s="89" t="s">
        <v>110</v>
      </c>
      <c r="F887" s="89" t="s">
        <v>110</v>
      </c>
      <c r="G887" s="89" t="s">
        <v>110</v>
      </c>
      <c r="H887" s="65"/>
      <c r="I887" s="86" t="s">
        <v>109</v>
      </c>
      <c r="J887" s="279" t="s">
        <v>548</v>
      </c>
      <c r="K887" s="279" t="s">
        <v>548</v>
      </c>
      <c r="L887" s="89" t="s">
        <v>548</v>
      </c>
      <c r="M887" s="89" t="s">
        <v>548</v>
      </c>
      <c r="N887" s="279" t="s">
        <v>548</v>
      </c>
    </row>
    <row r="888" spans="1:14" ht="23.1" customHeight="1">
      <c r="A888" s="72"/>
      <c r="B888" s="333" t="s">
        <v>111</v>
      </c>
      <c r="C888" s="335" t="s">
        <v>121</v>
      </c>
      <c r="D888" s="335" t="s">
        <v>121</v>
      </c>
      <c r="E888" s="335" t="s">
        <v>121</v>
      </c>
      <c r="F888" s="335" t="s">
        <v>121</v>
      </c>
      <c r="G888" s="335" t="s">
        <v>121</v>
      </c>
      <c r="I888" s="333" t="s">
        <v>111</v>
      </c>
      <c r="J888" s="327" t="s">
        <v>843</v>
      </c>
      <c r="K888" s="327" t="s">
        <v>843</v>
      </c>
      <c r="L888" s="327" t="s">
        <v>843</v>
      </c>
      <c r="M888" s="327" t="s">
        <v>843</v>
      </c>
      <c r="N888" s="327" t="s">
        <v>843</v>
      </c>
    </row>
    <row r="889" spans="1:14" ht="23.1" customHeight="1">
      <c r="A889" s="72"/>
      <c r="B889" s="333"/>
      <c r="C889" s="335"/>
      <c r="D889" s="335"/>
      <c r="E889" s="335"/>
      <c r="F889" s="335"/>
      <c r="G889" s="335"/>
      <c r="I889" s="333"/>
      <c r="J889" s="328"/>
      <c r="K889" s="328"/>
      <c r="L889" s="328"/>
      <c r="M889" s="328"/>
      <c r="N889" s="328"/>
    </row>
    <row r="890" spans="1:14" ht="23.1" customHeight="1">
      <c r="A890" s="72"/>
      <c r="B890" s="333"/>
      <c r="C890" s="335"/>
      <c r="D890" s="335"/>
      <c r="E890" s="335"/>
      <c r="F890" s="335"/>
      <c r="G890" s="335"/>
      <c r="I890" s="333"/>
      <c r="J890" s="328"/>
      <c r="K890" s="328"/>
      <c r="L890" s="328"/>
      <c r="M890" s="328"/>
      <c r="N890" s="328"/>
    </row>
    <row r="891" spans="1:14" ht="23.1" customHeight="1">
      <c r="A891" s="72"/>
      <c r="B891" s="334" t="s">
        <v>112</v>
      </c>
      <c r="C891" s="335"/>
      <c r="D891" s="335"/>
      <c r="E891" s="335"/>
      <c r="F891" s="335"/>
      <c r="G891" s="335"/>
      <c r="I891" s="334" t="s">
        <v>112</v>
      </c>
      <c r="J891" s="328"/>
      <c r="K891" s="328"/>
      <c r="L891" s="328"/>
      <c r="M891" s="328"/>
      <c r="N891" s="328"/>
    </row>
    <row r="892" spans="1:14" ht="23.1" customHeight="1">
      <c r="A892" s="72"/>
      <c r="B892" s="334"/>
      <c r="C892" s="335"/>
      <c r="D892" s="335"/>
      <c r="E892" s="335"/>
      <c r="F892" s="335"/>
      <c r="G892" s="335"/>
      <c r="I892" s="334"/>
      <c r="J892" s="328"/>
      <c r="K892" s="328"/>
      <c r="L892" s="328"/>
      <c r="M892" s="328"/>
      <c r="N892" s="328"/>
    </row>
    <row r="893" spans="1:14" ht="23.1" customHeight="1">
      <c r="A893" s="72"/>
      <c r="B893" s="334"/>
      <c r="C893" s="335"/>
      <c r="D893" s="335"/>
      <c r="E893" s="335"/>
      <c r="F893" s="335"/>
      <c r="G893" s="335"/>
      <c r="I893" s="334"/>
      <c r="J893" s="328"/>
      <c r="K893" s="328"/>
      <c r="L893" s="328"/>
      <c r="M893" s="328"/>
      <c r="N893" s="328"/>
    </row>
    <row r="894" spans="1:14" ht="23.1" customHeight="1">
      <c r="A894" s="72"/>
      <c r="B894" s="334" t="s">
        <v>113</v>
      </c>
      <c r="C894" s="335"/>
      <c r="D894" s="335"/>
      <c r="E894" s="335"/>
      <c r="F894" s="335"/>
      <c r="G894" s="335"/>
      <c r="I894" s="334" t="s">
        <v>113</v>
      </c>
      <c r="J894" s="328"/>
      <c r="K894" s="328"/>
      <c r="L894" s="328"/>
      <c r="M894" s="328"/>
      <c r="N894" s="328"/>
    </row>
    <row r="895" spans="1:14" ht="23.1" customHeight="1">
      <c r="A895" s="72"/>
      <c r="B895" s="334"/>
      <c r="C895" s="335"/>
      <c r="D895" s="335"/>
      <c r="E895" s="335"/>
      <c r="F895" s="335"/>
      <c r="G895" s="335"/>
      <c r="I895" s="334"/>
      <c r="J895" s="328"/>
      <c r="K895" s="328"/>
      <c r="L895" s="328"/>
      <c r="M895" s="328"/>
      <c r="N895" s="328"/>
    </row>
    <row r="896" spans="1:14" ht="23.1" customHeight="1">
      <c r="A896" s="72"/>
      <c r="B896" s="334"/>
      <c r="C896" s="335"/>
      <c r="D896" s="335"/>
      <c r="E896" s="335"/>
      <c r="F896" s="335"/>
      <c r="G896" s="335"/>
      <c r="I896" s="334"/>
      <c r="J896" s="328"/>
      <c r="K896" s="328"/>
      <c r="L896" s="328"/>
      <c r="M896" s="328"/>
      <c r="N896" s="328"/>
    </row>
    <row r="897" spans="1:15" ht="23.1" customHeight="1">
      <c r="A897" s="72"/>
      <c r="B897" s="334" t="s">
        <v>114</v>
      </c>
      <c r="C897" s="335"/>
      <c r="D897" s="335"/>
      <c r="E897" s="335"/>
      <c r="F897" s="335"/>
      <c r="G897" s="335"/>
      <c r="I897" s="334" t="s">
        <v>114</v>
      </c>
      <c r="J897" s="328"/>
      <c r="K897" s="328"/>
      <c r="L897" s="328"/>
      <c r="M897" s="328"/>
      <c r="N897" s="328"/>
    </row>
    <row r="898" spans="1:15" ht="23.1" customHeight="1">
      <c r="A898" s="72"/>
      <c r="B898" s="334"/>
      <c r="C898" s="335"/>
      <c r="D898" s="335"/>
      <c r="E898" s="335"/>
      <c r="F898" s="335"/>
      <c r="G898" s="335"/>
      <c r="I898" s="334"/>
      <c r="J898" s="328"/>
      <c r="K898" s="328"/>
      <c r="L898" s="328"/>
      <c r="M898" s="328"/>
      <c r="N898" s="328"/>
    </row>
    <row r="899" spans="1:15" ht="23.1" customHeight="1">
      <c r="A899" s="72"/>
      <c r="B899" s="334"/>
      <c r="C899" s="335"/>
      <c r="D899" s="335"/>
      <c r="E899" s="335"/>
      <c r="F899" s="335"/>
      <c r="G899" s="335"/>
      <c r="I899" s="334"/>
      <c r="J899" s="329"/>
      <c r="K899" s="329"/>
      <c r="L899" s="329"/>
      <c r="M899" s="329"/>
      <c r="N899" s="329"/>
    </row>
    <row r="900" spans="1:15" ht="23.1" customHeight="1">
      <c r="A900" s="72"/>
    </row>
    <row r="901" spans="1:15" ht="23.1" customHeight="1">
      <c r="A901" s="71">
        <v>30</v>
      </c>
    </row>
    <row r="902" spans="1:15" ht="23.1" customHeight="1">
      <c r="A902" s="72"/>
      <c r="B902" s="333" t="s">
        <v>81</v>
      </c>
      <c r="C902" s="333"/>
      <c r="D902" s="333"/>
      <c r="E902" s="333"/>
      <c r="F902" s="333"/>
      <c r="G902" s="333"/>
      <c r="I902" s="333" t="s">
        <v>674</v>
      </c>
      <c r="J902" s="333"/>
      <c r="K902" s="333"/>
      <c r="L902" s="333"/>
      <c r="M902" s="333"/>
      <c r="N902" s="333"/>
    </row>
    <row r="903" spans="1:15" ht="23.1" customHeight="1">
      <c r="A903" s="72"/>
      <c r="B903" s="74"/>
      <c r="C903" s="75"/>
      <c r="D903" s="76">
        <v>1</v>
      </c>
      <c r="E903" s="77" t="s">
        <v>116</v>
      </c>
      <c r="F903" s="78"/>
      <c r="G903" s="79"/>
      <c r="I903" s="74"/>
      <c r="J903" s="75"/>
      <c r="K903" s="76">
        <v>1</v>
      </c>
      <c r="L903" s="77" t="s">
        <v>117</v>
      </c>
      <c r="M903" s="78"/>
      <c r="N903" s="79"/>
    </row>
    <row r="904" spans="1:15" ht="23.1" customHeight="1">
      <c r="A904" s="72"/>
      <c r="B904" s="92"/>
      <c r="C904" s="81"/>
      <c r="D904" s="81" t="s">
        <v>118</v>
      </c>
      <c r="E904" s="81" t="s">
        <v>849</v>
      </c>
      <c r="F904" s="81" t="s">
        <v>698</v>
      </c>
      <c r="G904" s="82"/>
      <c r="I904" s="92"/>
      <c r="J904" s="282"/>
      <c r="K904" s="93" t="s">
        <v>120</v>
      </c>
      <c r="L904" s="81" t="s">
        <v>849</v>
      </c>
      <c r="M904" s="81" t="s">
        <v>698</v>
      </c>
      <c r="N904" s="283"/>
    </row>
    <row r="905" spans="1:15" s="95" customFormat="1" ht="23.1" customHeight="1">
      <c r="A905" s="72"/>
      <c r="B905" s="83"/>
      <c r="C905" s="84">
        <f>7+C874</f>
        <v>44655</v>
      </c>
      <c r="D905" s="84">
        <f>7+D874</f>
        <v>44656</v>
      </c>
      <c r="E905" s="84">
        <f>7+E874</f>
        <v>44657</v>
      </c>
      <c r="F905" s="84">
        <f>7+F874</f>
        <v>44658</v>
      </c>
      <c r="G905" s="84">
        <f>7+G874</f>
        <v>44659</v>
      </c>
      <c r="H905" s="65"/>
      <c r="I905" s="83"/>
      <c r="J905" s="84">
        <f>7+J874</f>
        <v>44655</v>
      </c>
      <c r="K905" s="84">
        <f>7+K874</f>
        <v>44656</v>
      </c>
      <c r="L905" s="84">
        <f>7+L874</f>
        <v>44657</v>
      </c>
      <c r="M905" s="84">
        <f>7+M874</f>
        <v>44658</v>
      </c>
      <c r="N905" s="84">
        <f>7+N874</f>
        <v>44659</v>
      </c>
      <c r="O905" s="66"/>
    </row>
    <row r="906" spans="1:15" ht="23.1" customHeight="1">
      <c r="A906" s="72"/>
      <c r="B906" s="334" t="s">
        <v>105</v>
      </c>
      <c r="C906" s="261" t="s">
        <v>434</v>
      </c>
      <c r="D906" s="321" t="s">
        <v>121</v>
      </c>
      <c r="E906" s="284" t="s">
        <v>41</v>
      </c>
      <c r="F906" s="143"/>
      <c r="G906" s="321" t="s">
        <v>121</v>
      </c>
      <c r="I906" s="334" t="s">
        <v>105</v>
      </c>
      <c r="J906" s="318" t="s">
        <v>843</v>
      </c>
      <c r="K906" s="261" t="s">
        <v>496</v>
      </c>
      <c r="L906" s="318" t="s">
        <v>843</v>
      </c>
      <c r="M906" s="321" t="s">
        <v>843</v>
      </c>
      <c r="N906" s="327" t="s">
        <v>843</v>
      </c>
    </row>
    <row r="907" spans="1:15" ht="23.1" customHeight="1">
      <c r="A907" s="72"/>
      <c r="B907" s="334"/>
      <c r="C907" s="262" t="s">
        <v>676</v>
      </c>
      <c r="D907" s="321"/>
      <c r="E907" s="285" t="s">
        <v>677</v>
      </c>
      <c r="F907" s="78" t="s">
        <v>122</v>
      </c>
      <c r="G907" s="321"/>
      <c r="I907" s="334"/>
      <c r="J907" s="319"/>
      <c r="K907" s="262" t="s">
        <v>678</v>
      </c>
      <c r="L907" s="319"/>
      <c r="M907" s="321"/>
      <c r="N907" s="328"/>
    </row>
    <row r="908" spans="1:15" ht="23.1" customHeight="1">
      <c r="A908" s="72"/>
      <c r="B908" s="334"/>
      <c r="C908" s="263" t="s">
        <v>438</v>
      </c>
      <c r="D908" s="321"/>
      <c r="E908" s="286" t="s">
        <v>679</v>
      </c>
      <c r="F908" s="144"/>
      <c r="G908" s="321"/>
      <c r="I908" s="334"/>
      <c r="J908" s="319"/>
      <c r="K908" s="263" t="s">
        <v>493</v>
      </c>
      <c r="L908" s="319"/>
      <c r="M908" s="321"/>
      <c r="N908" s="328"/>
    </row>
    <row r="909" spans="1:15" ht="23.1" customHeight="1">
      <c r="A909" s="72"/>
      <c r="B909" s="334" t="s">
        <v>106</v>
      </c>
      <c r="C909" s="261" t="s">
        <v>442</v>
      </c>
      <c r="D909" s="321"/>
      <c r="E909" s="284" t="s">
        <v>41</v>
      </c>
      <c r="F909" s="143"/>
      <c r="G909" s="211" t="s">
        <v>26</v>
      </c>
      <c r="I909" s="334" t="s">
        <v>106</v>
      </c>
      <c r="J909" s="319"/>
      <c r="K909" s="261" t="s">
        <v>485</v>
      </c>
      <c r="L909" s="319"/>
      <c r="M909" s="90"/>
      <c r="N909" s="328"/>
    </row>
    <row r="910" spans="1:15" ht="23.1" customHeight="1">
      <c r="A910" s="72"/>
      <c r="B910" s="334"/>
      <c r="C910" s="262" t="s">
        <v>676</v>
      </c>
      <c r="D910" s="321"/>
      <c r="E910" s="285" t="s">
        <v>677</v>
      </c>
      <c r="F910" s="78" t="s">
        <v>122</v>
      </c>
      <c r="G910" s="161" t="s">
        <v>680</v>
      </c>
      <c r="I910" s="334"/>
      <c r="J910" s="319"/>
      <c r="K910" s="262" t="s">
        <v>678</v>
      </c>
      <c r="L910" s="319"/>
      <c r="M910" s="87" t="s">
        <v>123</v>
      </c>
      <c r="N910" s="328"/>
    </row>
    <row r="911" spans="1:15" ht="23.1" customHeight="1">
      <c r="A911" s="72"/>
      <c r="B911" s="334"/>
      <c r="C911" s="263" t="s">
        <v>438</v>
      </c>
      <c r="D911" s="321"/>
      <c r="E911" s="286" t="s">
        <v>681</v>
      </c>
      <c r="F911" s="78"/>
      <c r="G911" s="164" t="s">
        <v>276</v>
      </c>
      <c r="I911" s="334"/>
      <c r="J911" s="320"/>
      <c r="K911" s="263" t="s">
        <v>493</v>
      </c>
      <c r="L911" s="320"/>
      <c r="M911" s="87"/>
      <c r="N911" s="328"/>
    </row>
    <row r="912" spans="1:15" ht="23.1" customHeight="1">
      <c r="A912" s="72"/>
      <c r="B912" s="333" t="s">
        <v>107</v>
      </c>
      <c r="C912" s="274" t="s">
        <v>682</v>
      </c>
      <c r="D912" s="149" t="s">
        <v>28</v>
      </c>
      <c r="E912" s="321" t="s">
        <v>121</v>
      </c>
      <c r="F912" s="211" t="s">
        <v>26</v>
      </c>
      <c r="G912" s="211" t="s">
        <v>26</v>
      </c>
      <c r="I912" s="333" t="s">
        <v>107</v>
      </c>
      <c r="J912" s="149" t="s">
        <v>94</v>
      </c>
      <c r="K912" s="274" t="s">
        <v>101</v>
      </c>
      <c r="L912" s="211" t="s">
        <v>93</v>
      </c>
      <c r="M912" s="90"/>
      <c r="N912" s="328"/>
    </row>
    <row r="913" spans="1:14" ht="23.1" customHeight="1">
      <c r="A913" s="72"/>
      <c r="B913" s="333"/>
      <c r="C913" s="276" t="s">
        <v>683</v>
      </c>
      <c r="D913" s="151" t="s">
        <v>684</v>
      </c>
      <c r="E913" s="321"/>
      <c r="F913" s="161" t="s">
        <v>685</v>
      </c>
      <c r="G913" s="161" t="s">
        <v>680</v>
      </c>
      <c r="I913" s="333"/>
      <c r="J913" s="151" t="s">
        <v>686</v>
      </c>
      <c r="K913" s="276" t="s">
        <v>687</v>
      </c>
      <c r="L913" s="161" t="s">
        <v>688</v>
      </c>
      <c r="M913" s="87" t="s">
        <v>123</v>
      </c>
      <c r="N913" s="328"/>
    </row>
    <row r="914" spans="1:14" ht="23.1" customHeight="1">
      <c r="A914" s="72"/>
      <c r="B914" s="333"/>
      <c r="C914" s="278" t="s">
        <v>554</v>
      </c>
      <c r="D914" s="152" t="s">
        <v>658</v>
      </c>
      <c r="E914" s="321"/>
      <c r="F914" s="164" t="s">
        <v>598</v>
      </c>
      <c r="G914" s="164" t="s">
        <v>276</v>
      </c>
      <c r="I914" s="333"/>
      <c r="J914" s="152" t="s">
        <v>658</v>
      </c>
      <c r="K914" s="278" t="s">
        <v>536</v>
      </c>
      <c r="L914" s="164" t="s">
        <v>300</v>
      </c>
      <c r="M914" s="87"/>
      <c r="N914" s="328"/>
    </row>
    <row r="915" spans="1:14" ht="23.1" customHeight="1">
      <c r="A915" s="72"/>
      <c r="B915" s="334" t="s">
        <v>108</v>
      </c>
      <c r="C915" s="274" t="s">
        <v>682</v>
      </c>
      <c r="D915" s="149" t="s">
        <v>28</v>
      </c>
      <c r="E915" s="321"/>
      <c r="F915" s="211" t="s">
        <v>26</v>
      </c>
      <c r="G915" s="211" t="s">
        <v>26</v>
      </c>
      <c r="I915" s="334" t="s">
        <v>108</v>
      </c>
      <c r="J915" s="149" t="s">
        <v>94</v>
      </c>
      <c r="K915" s="274" t="s">
        <v>101</v>
      </c>
      <c r="L915" s="211" t="s">
        <v>93</v>
      </c>
      <c r="M915" s="90"/>
      <c r="N915" s="328"/>
    </row>
    <row r="916" spans="1:14" ht="23.1" customHeight="1">
      <c r="A916" s="72"/>
      <c r="B916" s="334"/>
      <c r="C916" s="276" t="s">
        <v>683</v>
      </c>
      <c r="D916" s="151" t="s">
        <v>684</v>
      </c>
      <c r="E916" s="321"/>
      <c r="F916" s="161" t="s">
        <v>685</v>
      </c>
      <c r="G916" s="161" t="s">
        <v>689</v>
      </c>
      <c r="I916" s="334"/>
      <c r="J916" s="151" t="s">
        <v>686</v>
      </c>
      <c r="K916" s="276" t="s">
        <v>687</v>
      </c>
      <c r="L916" s="161" t="s">
        <v>688</v>
      </c>
      <c r="M916" s="87" t="s">
        <v>123</v>
      </c>
      <c r="N916" s="328"/>
    </row>
    <row r="917" spans="1:14" ht="23.1" customHeight="1">
      <c r="A917" s="72"/>
      <c r="B917" s="334"/>
      <c r="C917" s="278" t="s">
        <v>554</v>
      </c>
      <c r="D917" s="152" t="s">
        <v>658</v>
      </c>
      <c r="E917" s="321"/>
      <c r="F917" s="164" t="s">
        <v>598</v>
      </c>
      <c r="G917" s="164" t="s">
        <v>244</v>
      </c>
      <c r="I917" s="334"/>
      <c r="J917" s="152" t="s">
        <v>658</v>
      </c>
      <c r="K917" s="278" t="s">
        <v>536</v>
      </c>
      <c r="L917" s="164" t="s">
        <v>300</v>
      </c>
      <c r="M917" s="87"/>
      <c r="N917" s="329"/>
    </row>
    <row r="918" spans="1:14" s="66" customFormat="1" ht="23.1" customHeight="1">
      <c r="A918" s="72"/>
      <c r="B918" s="86" t="s">
        <v>109</v>
      </c>
      <c r="C918" s="89" t="s">
        <v>110</v>
      </c>
      <c r="D918" s="89" t="s">
        <v>110</v>
      </c>
      <c r="E918" s="89" t="s">
        <v>110</v>
      </c>
      <c r="F918" s="89" t="s">
        <v>110</v>
      </c>
      <c r="G918" s="89" t="s">
        <v>110</v>
      </c>
      <c r="H918" s="65"/>
      <c r="I918" s="86" t="s">
        <v>109</v>
      </c>
      <c r="J918" s="279" t="s">
        <v>548</v>
      </c>
      <c r="K918" s="279" t="s">
        <v>548</v>
      </c>
      <c r="L918" s="89" t="s">
        <v>548</v>
      </c>
      <c r="M918" s="89" t="s">
        <v>548</v>
      </c>
      <c r="N918" s="279" t="s">
        <v>548</v>
      </c>
    </row>
    <row r="919" spans="1:14" ht="23.1" customHeight="1">
      <c r="A919" s="72"/>
      <c r="B919" s="333" t="s">
        <v>111</v>
      </c>
      <c r="C919" s="149" t="s">
        <v>28</v>
      </c>
      <c r="D919" s="274" t="s">
        <v>682</v>
      </c>
      <c r="E919" s="335" t="s">
        <v>121</v>
      </c>
      <c r="F919" s="287" t="s">
        <v>41</v>
      </c>
      <c r="G919" s="284" t="s">
        <v>41</v>
      </c>
      <c r="I919" s="333" t="s">
        <v>111</v>
      </c>
      <c r="J919" s="274" t="s">
        <v>101</v>
      </c>
      <c r="K919" s="149" t="s">
        <v>94</v>
      </c>
      <c r="L919" s="184" t="s">
        <v>223</v>
      </c>
      <c r="M919" s="284" t="s">
        <v>690</v>
      </c>
      <c r="N919" s="260" t="s">
        <v>93</v>
      </c>
    </row>
    <row r="920" spans="1:14" ht="23.1" customHeight="1">
      <c r="A920" s="72"/>
      <c r="B920" s="333"/>
      <c r="C920" s="151" t="s">
        <v>691</v>
      </c>
      <c r="D920" s="276" t="s">
        <v>683</v>
      </c>
      <c r="E920" s="335"/>
      <c r="F920" s="288" t="s">
        <v>692</v>
      </c>
      <c r="G920" s="285" t="s">
        <v>693</v>
      </c>
      <c r="I920" s="333"/>
      <c r="J920" s="276" t="s">
        <v>687</v>
      </c>
      <c r="K920" s="151" t="s">
        <v>694</v>
      </c>
      <c r="L920" s="186"/>
      <c r="M920" s="285" t="s">
        <v>695</v>
      </c>
      <c r="N920" s="161" t="s">
        <v>696</v>
      </c>
    </row>
    <row r="921" spans="1:14" ht="23.1" customHeight="1">
      <c r="A921" s="72"/>
      <c r="B921" s="333"/>
      <c r="C921" s="152" t="s">
        <v>697</v>
      </c>
      <c r="D921" s="278" t="s">
        <v>554</v>
      </c>
      <c r="E921" s="335"/>
      <c r="F921" s="289" t="s">
        <v>698</v>
      </c>
      <c r="G921" s="286" t="s">
        <v>675</v>
      </c>
      <c r="I921" s="333"/>
      <c r="J921" s="278" t="s">
        <v>536</v>
      </c>
      <c r="K921" s="152" t="s">
        <v>658</v>
      </c>
      <c r="L921" s="188" t="s">
        <v>229</v>
      </c>
      <c r="M921" s="286" t="s">
        <v>699</v>
      </c>
      <c r="N921" s="164" t="s">
        <v>244</v>
      </c>
    </row>
    <row r="922" spans="1:14" ht="23.1" customHeight="1">
      <c r="A922" s="72"/>
      <c r="B922" s="334" t="s">
        <v>112</v>
      </c>
      <c r="C922" s="149" t="s">
        <v>28</v>
      </c>
      <c r="D922" s="274" t="s">
        <v>682</v>
      </c>
      <c r="E922" s="335"/>
      <c r="F922" s="287" t="s">
        <v>41</v>
      </c>
      <c r="G922" s="284" t="s">
        <v>41</v>
      </c>
      <c r="I922" s="334" t="s">
        <v>112</v>
      </c>
      <c r="J922" s="274" t="s">
        <v>101</v>
      </c>
      <c r="K922" s="149" t="s">
        <v>94</v>
      </c>
      <c r="L922" s="184" t="s">
        <v>223</v>
      </c>
      <c r="M922" s="284" t="s">
        <v>690</v>
      </c>
      <c r="N922" s="260" t="s">
        <v>93</v>
      </c>
    </row>
    <row r="923" spans="1:14" ht="23.1" customHeight="1">
      <c r="A923" s="72"/>
      <c r="B923" s="334"/>
      <c r="C923" s="151" t="s">
        <v>691</v>
      </c>
      <c r="D923" s="276" t="s">
        <v>683</v>
      </c>
      <c r="E923" s="335"/>
      <c r="F923" s="288" t="s">
        <v>700</v>
      </c>
      <c r="G923" s="285" t="s">
        <v>693</v>
      </c>
      <c r="I923" s="334"/>
      <c r="J923" s="276" t="s">
        <v>687</v>
      </c>
      <c r="K923" s="151" t="s">
        <v>694</v>
      </c>
      <c r="L923" s="186"/>
      <c r="M923" s="285" t="s">
        <v>701</v>
      </c>
      <c r="N923" s="161" t="s">
        <v>696</v>
      </c>
    </row>
    <row r="924" spans="1:14" ht="23.1" customHeight="1">
      <c r="A924" s="72"/>
      <c r="B924" s="334"/>
      <c r="C924" s="152" t="s">
        <v>697</v>
      </c>
      <c r="D924" s="278" t="s">
        <v>556</v>
      </c>
      <c r="E924" s="335"/>
      <c r="F924" s="289" t="s">
        <v>698</v>
      </c>
      <c r="G924" s="286" t="s">
        <v>675</v>
      </c>
      <c r="I924" s="334"/>
      <c r="J924" s="278" t="s">
        <v>536</v>
      </c>
      <c r="K924" s="152" t="s">
        <v>658</v>
      </c>
      <c r="L924" s="188" t="s">
        <v>229</v>
      </c>
      <c r="M924" s="286" t="s">
        <v>702</v>
      </c>
      <c r="N924" s="164" t="s">
        <v>244</v>
      </c>
    </row>
    <row r="925" spans="1:14" ht="23.1" customHeight="1">
      <c r="A925" s="72"/>
      <c r="B925" s="334" t="s">
        <v>113</v>
      </c>
      <c r="C925" s="321" t="s">
        <v>121</v>
      </c>
      <c r="D925" s="321" t="s">
        <v>121</v>
      </c>
      <c r="E925" s="335"/>
      <c r="F925" s="287" t="s">
        <v>41</v>
      </c>
      <c r="G925" s="321" t="s">
        <v>121</v>
      </c>
      <c r="I925" s="334" t="s">
        <v>113</v>
      </c>
      <c r="J925" s="318" t="s">
        <v>843</v>
      </c>
      <c r="K925" s="318" t="s">
        <v>843</v>
      </c>
      <c r="L925" s="184" t="s">
        <v>223</v>
      </c>
      <c r="M925" s="284" t="s">
        <v>690</v>
      </c>
      <c r="N925" s="260" t="s">
        <v>93</v>
      </c>
    </row>
    <row r="926" spans="1:14" ht="23.1" customHeight="1">
      <c r="A926" s="72"/>
      <c r="B926" s="334"/>
      <c r="C926" s="321"/>
      <c r="D926" s="321"/>
      <c r="E926" s="335"/>
      <c r="F926" s="288" t="s">
        <v>700</v>
      </c>
      <c r="G926" s="321"/>
      <c r="I926" s="334"/>
      <c r="J926" s="319"/>
      <c r="K926" s="319"/>
      <c r="L926" s="186"/>
      <c r="M926" s="285" t="s">
        <v>701</v>
      </c>
      <c r="N926" s="161" t="s">
        <v>703</v>
      </c>
    </row>
    <row r="927" spans="1:14" ht="23.1" customHeight="1">
      <c r="A927" s="72"/>
      <c r="B927" s="334"/>
      <c r="C927" s="321"/>
      <c r="D927" s="321"/>
      <c r="E927" s="335"/>
      <c r="F927" s="289" t="s">
        <v>698</v>
      </c>
      <c r="G927" s="321"/>
      <c r="I927" s="334"/>
      <c r="J927" s="319"/>
      <c r="K927" s="319"/>
      <c r="L927" s="188" t="s">
        <v>229</v>
      </c>
      <c r="M927" s="286" t="s">
        <v>704</v>
      </c>
      <c r="N927" s="164" t="s">
        <v>244</v>
      </c>
    </row>
    <row r="928" spans="1:14" ht="23.1" customHeight="1">
      <c r="A928" s="72"/>
      <c r="B928" s="334" t="s">
        <v>114</v>
      </c>
      <c r="C928" s="321"/>
      <c r="D928" s="321"/>
      <c r="E928" s="335"/>
      <c r="F928" s="321" t="s">
        <v>121</v>
      </c>
      <c r="G928" s="321"/>
      <c r="I928" s="334" t="s">
        <v>114</v>
      </c>
      <c r="J928" s="319"/>
      <c r="K928" s="319"/>
      <c r="L928" s="184" t="s">
        <v>223</v>
      </c>
      <c r="M928" s="321" t="s">
        <v>843</v>
      </c>
      <c r="N928" s="321" t="s">
        <v>843</v>
      </c>
    </row>
    <row r="929" spans="1:15" ht="23.1" customHeight="1">
      <c r="A929" s="72"/>
      <c r="B929" s="334"/>
      <c r="C929" s="321"/>
      <c r="D929" s="321"/>
      <c r="E929" s="335"/>
      <c r="F929" s="321"/>
      <c r="G929" s="321"/>
      <c r="I929" s="334"/>
      <c r="J929" s="319"/>
      <c r="K929" s="319"/>
      <c r="L929" s="186"/>
      <c r="M929" s="321"/>
      <c r="N929" s="321"/>
    </row>
    <row r="930" spans="1:15" ht="23.1" customHeight="1">
      <c r="A930" s="72"/>
      <c r="B930" s="334"/>
      <c r="C930" s="321"/>
      <c r="D930" s="321"/>
      <c r="E930" s="335"/>
      <c r="F930" s="321"/>
      <c r="G930" s="321"/>
      <c r="I930" s="334"/>
      <c r="J930" s="320"/>
      <c r="K930" s="320"/>
      <c r="L930" s="188" t="s">
        <v>229</v>
      </c>
      <c r="M930" s="321"/>
      <c r="N930" s="321"/>
    </row>
    <row r="931" spans="1:15" ht="23.1" customHeight="1">
      <c r="A931" s="72"/>
      <c r="B931" s="224"/>
      <c r="C931" s="224"/>
      <c r="D931" s="224"/>
      <c r="E931" s="224"/>
      <c r="F931" s="224"/>
      <c r="G931" s="224"/>
      <c r="I931" s="224"/>
      <c r="J931" s="224"/>
      <c r="K931" s="224"/>
      <c r="L931" s="224"/>
      <c r="M931" s="224"/>
      <c r="N931" s="224"/>
    </row>
    <row r="932" spans="1:15" ht="23.1" customHeight="1">
      <c r="A932" s="71">
        <v>31</v>
      </c>
      <c r="B932" s="224"/>
      <c r="C932" s="224"/>
      <c r="D932" s="224"/>
      <c r="E932" s="224"/>
      <c r="F932" s="224"/>
      <c r="G932" s="224"/>
      <c r="I932" s="224"/>
      <c r="J932" s="224"/>
      <c r="K932" s="224"/>
      <c r="L932" s="224"/>
      <c r="M932" s="224"/>
      <c r="N932" s="224"/>
    </row>
    <row r="933" spans="1:15" ht="23.1" customHeight="1">
      <c r="A933" s="72"/>
      <c r="B933" s="333" t="str">
        <f>B902</f>
        <v>KOMİTE 4- DOKUYA GİRİŞ</v>
      </c>
      <c r="C933" s="333"/>
      <c r="D933" s="333"/>
      <c r="E933" s="333"/>
      <c r="F933" s="333"/>
      <c r="G933" s="333"/>
      <c r="I933" s="333" t="str">
        <f>I902</f>
        <v>COMMITTEE 4-  INTRODUCTION TO TISSUE</v>
      </c>
      <c r="J933" s="333"/>
      <c r="K933" s="333"/>
      <c r="L933" s="333"/>
      <c r="M933" s="333"/>
      <c r="N933" s="333"/>
    </row>
    <row r="934" spans="1:15" ht="23.1" customHeight="1">
      <c r="A934" s="72"/>
      <c r="B934" s="74"/>
      <c r="C934" s="75"/>
      <c r="D934" s="76">
        <f>D903+1</f>
        <v>2</v>
      </c>
      <c r="E934" s="77" t="str">
        <f>E903</f>
        <v>HAFTA</v>
      </c>
      <c r="F934" s="78"/>
      <c r="G934" s="79"/>
      <c r="I934" s="74"/>
      <c r="J934" s="75"/>
      <c r="K934" s="76">
        <f>K903+1</f>
        <v>2</v>
      </c>
      <c r="L934" s="77" t="str">
        <f>L903</f>
        <v>WEEK</v>
      </c>
      <c r="M934" s="78"/>
      <c r="N934" s="79"/>
    </row>
    <row r="935" spans="1:15" ht="23.1" customHeight="1">
      <c r="A935" s="72"/>
      <c r="B935" s="92"/>
      <c r="C935" s="93"/>
      <c r="D935" s="93" t="str">
        <f>D904:I904</f>
        <v>Komite sorumluları:</v>
      </c>
      <c r="E935" s="93" t="str">
        <f>E904:J904</f>
        <v>Dr. Hilal GÖKTÜRK</v>
      </c>
      <c r="F935" s="93" t="str">
        <f>F904:K904</f>
        <v xml:space="preserve">Dr. Enes Gökler </v>
      </c>
      <c r="G935" s="94"/>
      <c r="I935" s="92"/>
      <c r="J935" s="93"/>
      <c r="K935" s="93" t="str">
        <f>K904:P904</f>
        <v>Committee Chairman:</v>
      </c>
      <c r="L935" s="93" t="str">
        <f>L904:Q904</f>
        <v>Dr. Hilal GÖKTÜRK</v>
      </c>
      <c r="M935" s="93" t="str">
        <f>M904:R904</f>
        <v xml:space="preserve">Dr. Enes Gökler </v>
      </c>
      <c r="N935" s="94"/>
    </row>
    <row r="936" spans="1:15" s="95" customFormat="1" ht="23.1" customHeight="1">
      <c r="A936" s="72"/>
      <c r="B936" s="83"/>
      <c r="C936" s="84">
        <f>7+C905</f>
        <v>44662</v>
      </c>
      <c r="D936" s="84">
        <f>7+D905</f>
        <v>44663</v>
      </c>
      <c r="E936" s="84">
        <f>7+E905</f>
        <v>44664</v>
      </c>
      <c r="F936" s="84">
        <f>7+F905</f>
        <v>44665</v>
      </c>
      <c r="G936" s="84">
        <f>7+G905</f>
        <v>44666</v>
      </c>
      <c r="H936" s="65"/>
      <c r="I936" s="83"/>
      <c r="J936" s="84">
        <f>7+J905</f>
        <v>44662</v>
      </c>
      <c r="K936" s="84">
        <f>7+K905</f>
        <v>44663</v>
      </c>
      <c r="L936" s="84">
        <f>7+L905</f>
        <v>44664</v>
      </c>
      <c r="M936" s="84">
        <f>7+M905</f>
        <v>44665</v>
      </c>
      <c r="N936" s="84">
        <f>7+N905</f>
        <v>44666</v>
      </c>
      <c r="O936" s="66"/>
    </row>
    <row r="937" spans="1:15" ht="23.1" customHeight="1">
      <c r="A937" s="72"/>
      <c r="B937" s="334" t="s">
        <v>105</v>
      </c>
      <c r="C937" s="280" t="s">
        <v>705</v>
      </c>
      <c r="D937" s="335" t="s">
        <v>121</v>
      </c>
      <c r="E937" s="321" t="s">
        <v>121</v>
      </c>
      <c r="F937" s="143"/>
      <c r="G937" s="335" t="s">
        <v>121</v>
      </c>
      <c r="I937" s="334" t="s">
        <v>105</v>
      </c>
      <c r="J937" s="327" t="s">
        <v>843</v>
      </c>
      <c r="K937" s="318" t="s">
        <v>843</v>
      </c>
      <c r="L937" s="318" t="s">
        <v>843</v>
      </c>
      <c r="M937" s="321" t="s">
        <v>843</v>
      </c>
      <c r="N937" s="327" t="s">
        <v>843</v>
      </c>
    </row>
    <row r="938" spans="1:15" ht="23.1" customHeight="1">
      <c r="A938" s="72"/>
      <c r="B938" s="334"/>
      <c r="C938" s="262" t="s">
        <v>706</v>
      </c>
      <c r="D938" s="335"/>
      <c r="E938" s="321"/>
      <c r="F938" s="78" t="s">
        <v>122</v>
      </c>
      <c r="G938" s="335"/>
      <c r="I938" s="334"/>
      <c r="J938" s="328"/>
      <c r="K938" s="319"/>
      <c r="L938" s="319"/>
      <c r="M938" s="321"/>
      <c r="N938" s="328"/>
    </row>
    <row r="939" spans="1:15" ht="23.1" customHeight="1">
      <c r="A939" s="72"/>
      <c r="B939" s="334"/>
      <c r="C939" s="263" t="s">
        <v>707</v>
      </c>
      <c r="D939" s="335"/>
      <c r="E939" s="321"/>
      <c r="F939" s="144"/>
      <c r="G939" s="335"/>
      <c r="I939" s="334"/>
      <c r="J939" s="328"/>
      <c r="K939" s="319"/>
      <c r="L939" s="319"/>
      <c r="M939" s="321"/>
      <c r="N939" s="328"/>
    </row>
    <row r="940" spans="1:15" ht="23.1" customHeight="1">
      <c r="A940" s="72"/>
      <c r="B940" s="334" t="s">
        <v>106</v>
      </c>
      <c r="C940" s="280" t="s">
        <v>708</v>
      </c>
      <c r="D940" s="335"/>
      <c r="E940" s="321"/>
      <c r="F940" s="143"/>
      <c r="G940" s="335"/>
      <c r="I940" s="334" t="s">
        <v>106</v>
      </c>
      <c r="J940" s="328"/>
      <c r="K940" s="319"/>
      <c r="L940" s="319"/>
      <c r="M940" s="90"/>
      <c r="N940" s="328"/>
    </row>
    <row r="941" spans="1:15" ht="23.1" customHeight="1">
      <c r="A941" s="72"/>
      <c r="B941" s="334"/>
      <c r="C941" s="262" t="s">
        <v>706</v>
      </c>
      <c r="D941" s="335"/>
      <c r="E941" s="321"/>
      <c r="F941" s="78" t="s">
        <v>122</v>
      </c>
      <c r="G941" s="335"/>
      <c r="I941" s="334"/>
      <c r="J941" s="328"/>
      <c r="K941" s="319"/>
      <c r="L941" s="319"/>
      <c r="M941" s="87" t="s">
        <v>123</v>
      </c>
      <c r="N941" s="328"/>
    </row>
    <row r="942" spans="1:15" ht="23.1" customHeight="1">
      <c r="A942" s="72"/>
      <c r="B942" s="334"/>
      <c r="C942" s="263" t="s">
        <v>707</v>
      </c>
      <c r="D942" s="335"/>
      <c r="E942" s="321"/>
      <c r="F942" s="78"/>
      <c r="G942" s="335"/>
      <c r="I942" s="334"/>
      <c r="J942" s="328"/>
      <c r="K942" s="320"/>
      <c r="L942" s="320"/>
      <c r="M942" s="87"/>
      <c r="N942" s="328"/>
    </row>
    <row r="943" spans="1:15" ht="23.1" customHeight="1">
      <c r="A943" s="72"/>
      <c r="B943" s="333" t="s">
        <v>107</v>
      </c>
      <c r="C943" s="280" t="s">
        <v>709</v>
      </c>
      <c r="D943" s="335"/>
      <c r="E943" s="211" t="s">
        <v>26</v>
      </c>
      <c r="F943" s="149" t="s">
        <v>28</v>
      </c>
      <c r="G943" s="335"/>
      <c r="I943" s="333" t="s">
        <v>107</v>
      </c>
      <c r="J943" s="328"/>
      <c r="K943" s="284" t="s">
        <v>690</v>
      </c>
      <c r="L943" s="284" t="s">
        <v>690</v>
      </c>
      <c r="M943" s="90"/>
      <c r="N943" s="328"/>
    </row>
    <row r="944" spans="1:15" ht="23.1" customHeight="1">
      <c r="A944" s="72"/>
      <c r="B944" s="333"/>
      <c r="C944" s="262" t="s">
        <v>706</v>
      </c>
      <c r="D944" s="335"/>
      <c r="E944" s="161" t="s">
        <v>710</v>
      </c>
      <c r="F944" s="151" t="s">
        <v>711</v>
      </c>
      <c r="G944" s="335"/>
      <c r="I944" s="333"/>
      <c r="J944" s="328"/>
      <c r="K944" s="285" t="s">
        <v>712</v>
      </c>
      <c r="L944" s="285" t="s">
        <v>713</v>
      </c>
      <c r="M944" s="87" t="s">
        <v>123</v>
      </c>
      <c r="N944" s="328"/>
    </row>
    <row r="945" spans="1:14" ht="23.1" customHeight="1">
      <c r="A945" s="72"/>
      <c r="B945" s="333"/>
      <c r="C945" s="263" t="s">
        <v>707</v>
      </c>
      <c r="D945" s="335"/>
      <c r="E945" s="164" t="s">
        <v>598</v>
      </c>
      <c r="F945" s="152" t="s">
        <v>714</v>
      </c>
      <c r="G945" s="335"/>
      <c r="I945" s="333"/>
      <c r="J945" s="328"/>
      <c r="K945" s="286" t="s">
        <v>699</v>
      </c>
      <c r="L945" s="286" t="s">
        <v>704</v>
      </c>
      <c r="M945" s="87"/>
      <c r="N945" s="328"/>
    </row>
    <row r="946" spans="1:14" ht="23.1" customHeight="1">
      <c r="A946" s="72"/>
      <c r="B946" s="334" t="s">
        <v>108</v>
      </c>
      <c r="C946" s="280" t="s">
        <v>709</v>
      </c>
      <c r="D946" s="335"/>
      <c r="E946" s="211" t="s">
        <v>26</v>
      </c>
      <c r="F946" s="149" t="s">
        <v>28</v>
      </c>
      <c r="G946" s="335"/>
      <c r="I946" s="334" t="s">
        <v>108</v>
      </c>
      <c r="J946" s="328"/>
      <c r="K946" s="284" t="s">
        <v>690</v>
      </c>
      <c r="L946" s="284" t="s">
        <v>690</v>
      </c>
      <c r="M946" s="90"/>
      <c r="N946" s="328"/>
    </row>
    <row r="947" spans="1:14" ht="23.1" customHeight="1">
      <c r="A947" s="72"/>
      <c r="B947" s="334"/>
      <c r="C947" s="262" t="s">
        <v>706</v>
      </c>
      <c r="D947" s="335"/>
      <c r="E947" s="161" t="s">
        <v>710</v>
      </c>
      <c r="F947" s="151" t="s">
        <v>711</v>
      </c>
      <c r="G947" s="335"/>
      <c r="I947" s="334"/>
      <c r="J947" s="328"/>
      <c r="K947" s="285" t="s">
        <v>712</v>
      </c>
      <c r="L947" s="285" t="s">
        <v>715</v>
      </c>
      <c r="M947" s="87" t="s">
        <v>123</v>
      </c>
      <c r="N947" s="328"/>
    </row>
    <row r="948" spans="1:14" ht="23.1" customHeight="1">
      <c r="A948" s="72"/>
      <c r="B948" s="334"/>
      <c r="C948" s="263" t="s">
        <v>707</v>
      </c>
      <c r="D948" s="335"/>
      <c r="E948" s="164" t="s">
        <v>300</v>
      </c>
      <c r="F948" s="152" t="s">
        <v>716</v>
      </c>
      <c r="G948" s="335"/>
      <c r="I948" s="334"/>
      <c r="J948" s="329"/>
      <c r="K948" s="286" t="s">
        <v>699</v>
      </c>
      <c r="L948" s="286" t="s">
        <v>704</v>
      </c>
      <c r="M948" s="87"/>
      <c r="N948" s="329"/>
    </row>
    <row r="949" spans="1:14" s="66" customFormat="1" ht="23.1" customHeight="1">
      <c r="A949" s="72"/>
      <c r="B949" s="86" t="s">
        <v>109</v>
      </c>
      <c r="C949" s="89" t="s">
        <v>110</v>
      </c>
      <c r="D949" s="89" t="s">
        <v>110</v>
      </c>
      <c r="E949" s="89" t="s">
        <v>110</v>
      </c>
      <c r="F949" s="89" t="s">
        <v>110</v>
      </c>
      <c r="G949" s="89" t="s">
        <v>110</v>
      </c>
      <c r="H949" s="65"/>
      <c r="I949" s="86" t="s">
        <v>109</v>
      </c>
      <c r="J949" s="279" t="s">
        <v>548</v>
      </c>
      <c r="K949" s="279" t="s">
        <v>548</v>
      </c>
      <c r="L949" s="89" t="s">
        <v>548</v>
      </c>
      <c r="M949" s="89" t="s">
        <v>548</v>
      </c>
      <c r="N949" s="279" t="s">
        <v>548</v>
      </c>
    </row>
    <row r="950" spans="1:14" ht="23.1" customHeight="1">
      <c r="A950" s="72"/>
      <c r="B950" s="333" t="s">
        <v>111</v>
      </c>
      <c r="C950" s="335" t="s">
        <v>121</v>
      </c>
      <c r="D950" s="335" t="s">
        <v>121</v>
      </c>
      <c r="E950" s="184" t="s">
        <v>90</v>
      </c>
      <c r="F950" s="274" t="s">
        <v>17</v>
      </c>
      <c r="G950" s="274" t="s">
        <v>17</v>
      </c>
      <c r="I950" s="333" t="s">
        <v>111</v>
      </c>
      <c r="J950" s="327" t="s">
        <v>843</v>
      </c>
      <c r="K950" s="280" t="s">
        <v>717</v>
      </c>
      <c r="L950" s="339"/>
      <c r="M950" s="149" t="s">
        <v>94</v>
      </c>
      <c r="N950" s="211" t="s">
        <v>93</v>
      </c>
    </row>
    <row r="951" spans="1:14" ht="23.1" customHeight="1">
      <c r="A951" s="72"/>
      <c r="B951" s="333"/>
      <c r="C951" s="335"/>
      <c r="D951" s="335"/>
      <c r="E951" s="186"/>
      <c r="F951" s="276" t="s">
        <v>718</v>
      </c>
      <c r="G951" s="276" t="s">
        <v>718</v>
      </c>
      <c r="I951" s="333"/>
      <c r="J951" s="328"/>
      <c r="K951" s="262" t="s">
        <v>719</v>
      </c>
      <c r="L951" s="339"/>
      <c r="M951" s="151" t="s">
        <v>720</v>
      </c>
      <c r="N951" s="161" t="s">
        <v>721</v>
      </c>
    </row>
    <row r="952" spans="1:14" ht="23.1" customHeight="1">
      <c r="A952" s="72"/>
      <c r="B952" s="333"/>
      <c r="C952" s="335"/>
      <c r="D952" s="335"/>
      <c r="E952" s="188" t="s">
        <v>130</v>
      </c>
      <c r="F952" s="278" t="s">
        <v>556</v>
      </c>
      <c r="G952" s="278" t="s">
        <v>554</v>
      </c>
      <c r="I952" s="333"/>
      <c r="J952" s="328"/>
      <c r="K952" s="263" t="s">
        <v>722</v>
      </c>
      <c r="L952" s="339"/>
      <c r="M952" s="152" t="s">
        <v>714</v>
      </c>
      <c r="N952" s="164" t="s">
        <v>300</v>
      </c>
    </row>
    <row r="953" spans="1:14" ht="23.1" customHeight="1">
      <c r="A953" s="72"/>
      <c r="B953" s="334" t="s">
        <v>112</v>
      </c>
      <c r="C953" s="335"/>
      <c r="D953" s="335"/>
      <c r="E953" s="184" t="s">
        <v>90</v>
      </c>
      <c r="F953" s="274" t="s">
        <v>17</v>
      </c>
      <c r="G953" s="274" t="s">
        <v>17</v>
      </c>
      <c r="I953" s="334" t="s">
        <v>112</v>
      </c>
      <c r="J953" s="328"/>
      <c r="K953" s="280" t="s">
        <v>717</v>
      </c>
      <c r="L953" s="339"/>
      <c r="M953" s="149" t="s">
        <v>94</v>
      </c>
      <c r="N953" s="211" t="s">
        <v>93</v>
      </c>
    </row>
    <row r="954" spans="1:14" ht="23.1" customHeight="1">
      <c r="A954" s="72"/>
      <c r="B954" s="334"/>
      <c r="C954" s="335"/>
      <c r="D954" s="335"/>
      <c r="E954" s="186"/>
      <c r="F954" s="276" t="s">
        <v>718</v>
      </c>
      <c r="G954" s="276" t="s">
        <v>718</v>
      </c>
      <c r="I954" s="334"/>
      <c r="J954" s="328"/>
      <c r="K954" s="262" t="s">
        <v>719</v>
      </c>
      <c r="L954" s="339"/>
      <c r="M954" s="151" t="s">
        <v>720</v>
      </c>
      <c r="N954" s="161" t="s">
        <v>721</v>
      </c>
    </row>
    <row r="955" spans="1:14" ht="23.1" customHeight="1">
      <c r="A955" s="72"/>
      <c r="B955" s="334"/>
      <c r="C955" s="335"/>
      <c r="D955" s="335"/>
      <c r="E955" s="188" t="s">
        <v>130</v>
      </c>
      <c r="F955" s="278" t="s">
        <v>556</v>
      </c>
      <c r="G955" s="278" t="s">
        <v>556</v>
      </c>
      <c r="I955" s="334"/>
      <c r="J955" s="328"/>
      <c r="K955" s="263" t="s">
        <v>722</v>
      </c>
      <c r="L955" s="339"/>
      <c r="M955" s="152" t="s">
        <v>714</v>
      </c>
      <c r="N955" s="164" t="s">
        <v>300</v>
      </c>
    </row>
    <row r="956" spans="1:14" ht="23.1" customHeight="1">
      <c r="A956" s="72"/>
      <c r="B956" s="334" t="s">
        <v>113</v>
      </c>
      <c r="C956" s="335"/>
      <c r="D956" s="335"/>
      <c r="E956" s="184" t="s">
        <v>90</v>
      </c>
      <c r="F956" s="321" t="s">
        <v>121</v>
      </c>
      <c r="G956" s="321" t="s">
        <v>121</v>
      </c>
      <c r="I956" s="334" t="s">
        <v>113</v>
      </c>
      <c r="J956" s="328"/>
      <c r="K956" s="280" t="s">
        <v>723</v>
      </c>
      <c r="L956" s="339"/>
      <c r="M956" s="274" t="s">
        <v>101</v>
      </c>
      <c r="N956" s="274" t="s">
        <v>101</v>
      </c>
    </row>
    <row r="957" spans="1:14" ht="23.1" customHeight="1">
      <c r="A957" s="72"/>
      <c r="B957" s="334"/>
      <c r="C957" s="335"/>
      <c r="D957" s="335"/>
      <c r="E957" s="186"/>
      <c r="F957" s="321"/>
      <c r="G957" s="321"/>
      <c r="I957" s="334"/>
      <c r="J957" s="328"/>
      <c r="K957" s="262" t="s">
        <v>719</v>
      </c>
      <c r="L957" s="339"/>
      <c r="M957" s="276" t="s">
        <v>724</v>
      </c>
      <c r="N957" s="276" t="s">
        <v>724</v>
      </c>
    </row>
    <row r="958" spans="1:14" ht="23.1" customHeight="1">
      <c r="A958" s="72"/>
      <c r="B958" s="334"/>
      <c r="C958" s="335"/>
      <c r="D958" s="335"/>
      <c r="E958" s="188" t="s">
        <v>130</v>
      </c>
      <c r="F958" s="321"/>
      <c r="G958" s="321"/>
      <c r="I958" s="334"/>
      <c r="J958" s="328"/>
      <c r="K958" s="263" t="s">
        <v>722</v>
      </c>
      <c r="L958" s="339"/>
      <c r="M958" s="278" t="s">
        <v>725</v>
      </c>
      <c r="N958" s="278" t="s">
        <v>725</v>
      </c>
    </row>
    <row r="959" spans="1:14" ht="23.1" customHeight="1">
      <c r="A959" s="72"/>
      <c r="B959" s="334" t="s">
        <v>114</v>
      </c>
      <c r="C959" s="335"/>
      <c r="D959" s="335"/>
      <c r="E959" s="184" t="s">
        <v>90</v>
      </c>
      <c r="F959" s="321"/>
      <c r="G959" s="321"/>
      <c r="I959" s="334" t="s">
        <v>114</v>
      </c>
      <c r="J959" s="328"/>
      <c r="K959" s="280" t="s">
        <v>723</v>
      </c>
      <c r="L959" s="339"/>
      <c r="M959" s="274" t="s">
        <v>101</v>
      </c>
      <c r="N959" s="274" t="s">
        <v>101</v>
      </c>
    </row>
    <row r="960" spans="1:14" ht="23.1" customHeight="1">
      <c r="A960" s="72"/>
      <c r="B960" s="334"/>
      <c r="C960" s="335"/>
      <c r="D960" s="335"/>
      <c r="E960" s="186"/>
      <c r="F960" s="321"/>
      <c r="G960" s="321"/>
      <c r="I960" s="334"/>
      <c r="J960" s="328"/>
      <c r="K960" s="262" t="s">
        <v>719</v>
      </c>
      <c r="L960" s="339"/>
      <c r="M960" s="276" t="s">
        <v>724</v>
      </c>
      <c r="N960" s="276" t="s">
        <v>724</v>
      </c>
    </row>
    <row r="961" spans="1:15" ht="23.1" customHeight="1">
      <c r="A961" s="72"/>
      <c r="B961" s="334"/>
      <c r="C961" s="335"/>
      <c r="D961" s="335"/>
      <c r="E961" s="188" t="s">
        <v>130</v>
      </c>
      <c r="F961" s="321"/>
      <c r="G961" s="321"/>
      <c r="I961" s="334"/>
      <c r="J961" s="329"/>
      <c r="K961" s="263" t="s">
        <v>722</v>
      </c>
      <c r="L961" s="339"/>
      <c r="M961" s="278" t="s">
        <v>725</v>
      </c>
      <c r="N961" s="278" t="s">
        <v>725</v>
      </c>
    </row>
    <row r="962" spans="1:15" ht="23.1" customHeight="1">
      <c r="A962" s="72"/>
    </row>
    <row r="963" spans="1:15" ht="23.1" customHeight="1">
      <c r="A963" s="71">
        <v>32</v>
      </c>
    </row>
    <row r="964" spans="1:15" ht="23.1" customHeight="1">
      <c r="A964" s="72"/>
      <c r="B964" s="333" t="str">
        <f>B933</f>
        <v>KOMİTE 4- DOKUYA GİRİŞ</v>
      </c>
      <c r="C964" s="333"/>
      <c r="D964" s="333"/>
      <c r="E964" s="333"/>
      <c r="F964" s="333"/>
      <c r="G964" s="333"/>
      <c r="I964" s="333" t="str">
        <f>I933</f>
        <v>COMMITTEE 4-  INTRODUCTION TO TISSUE</v>
      </c>
      <c r="J964" s="333"/>
      <c r="K964" s="333"/>
      <c r="L964" s="333"/>
      <c r="M964" s="333"/>
      <c r="N964" s="333"/>
    </row>
    <row r="965" spans="1:15" ht="23.1" customHeight="1">
      <c r="A965" s="72"/>
      <c r="B965" s="74"/>
      <c r="C965" s="75"/>
      <c r="D965" s="76">
        <f>D934+1</f>
        <v>3</v>
      </c>
      <c r="E965" s="77" t="str">
        <f>E934</f>
        <v>HAFTA</v>
      </c>
      <c r="F965" s="78"/>
      <c r="G965" s="79"/>
      <c r="I965" s="74"/>
      <c r="J965" s="75"/>
      <c r="K965" s="76">
        <f>K934+1</f>
        <v>3</v>
      </c>
      <c r="L965" s="77" t="str">
        <f>L934</f>
        <v>WEEK</v>
      </c>
      <c r="M965" s="78"/>
      <c r="N965" s="79"/>
    </row>
    <row r="966" spans="1:15" ht="23.1" customHeight="1">
      <c r="A966" s="72"/>
      <c r="B966" s="92"/>
      <c r="C966" s="93"/>
      <c r="D966" s="93" t="str">
        <f>D935:I935</f>
        <v>Komite sorumluları:</v>
      </c>
      <c r="E966" s="93" t="str">
        <f>E935:J935</f>
        <v>Dr. Hilal GÖKTÜRK</v>
      </c>
      <c r="F966" s="93" t="str">
        <f>F935:K935</f>
        <v xml:space="preserve">Dr. Enes Gökler </v>
      </c>
      <c r="G966" s="94"/>
      <c r="I966" s="92"/>
      <c r="J966" s="93"/>
      <c r="K966" s="93" t="str">
        <f>K935:P935</f>
        <v>Committee Chairman:</v>
      </c>
      <c r="L966" s="93" t="str">
        <f>L935:Q935</f>
        <v>Dr. Hilal GÖKTÜRK</v>
      </c>
      <c r="M966" s="93" t="str">
        <f>M935:R935</f>
        <v xml:space="preserve">Dr. Enes Gökler </v>
      </c>
      <c r="N966" s="94"/>
    </row>
    <row r="967" spans="1:15" s="95" customFormat="1" ht="23.1" customHeight="1">
      <c r="A967" s="72"/>
      <c r="B967" s="83"/>
      <c r="C967" s="84">
        <f>7+C936</f>
        <v>44669</v>
      </c>
      <c r="D967" s="84">
        <f>7+D936</f>
        <v>44670</v>
      </c>
      <c r="E967" s="84">
        <f>7+E936</f>
        <v>44671</v>
      </c>
      <c r="F967" s="84">
        <f>7+F936</f>
        <v>44672</v>
      </c>
      <c r="G967" s="84">
        <f>7+G936</f>
        <v>44673</v>
      </c>
      <c r="H967" s="65"/>
      <c r="I967" s="83"/>
      <c r="J967" s="84">
        <f>7+J936</f>
        <v>44669</v>
      </c>
      <c r="K967" s="84">
        <f>7+K936</f>
        <v>44670</v>
      </c>
      <c r="L967" s="84">
        <f>7+L936</f>
        <v>44671</v>
      </c>
      <c r="M967" s="84">
        <f>7+M936</f>
        <v>44672</v>
      </c>
      <c r="N967" s="84">
        <f>7+N936</f>
        <v>44673</v>
      </c>
      <c r="O967" s="66"/>
    </row>
    <row r="968" spans="1:15" ht="23.1" customHeight="1">
      <c r="A968" s="72"/>
      <c r="B968" s="334" t="s">
        <v>105</v>
      </c>
      <c r="C968" s="321" t="s">
        <v>121</v>
      </c>
      <c r="D968" s="280" t="s">
        <v>726</v>
      </c>
      <c r="E968" s="143"/>
      <c r="F968" s="335" t="s">
        <v>121</v>
      </c>
      <c r="G968" s="274" t="s">
        <v>727</v>
      </c>
      <c r="I968" s="334" t="s">
        <v>105</v>
      </c>
      <c r="J968" s="327" t="s">
        <v>843</v>
      </c>
      <c r="K968" s="284" t="s">
        <v>690</v>
      </c>
      <c r="L968" s="280" t="s">
        <v>728</v>
      </c>
      <c r="M968" s="327" t="s">
        <v>843</v>
      </c>
      <c r="N968" s="321" t="s">
        <v>843</v>
      </c>
    </row>
    <row r="969" spans="1:15" ht="23.1" customHeight="1">
      <c r="A969" s="72"/>
      <c r="B969" s="334"/>
      <c r="C969" s="321"/>
      <c r="D969" s="262" t="s">
        <v>729</v>
      </c>
      <c r="E969" s="78" t="s">
        <v>122</v>
      </c>
      <c r="F969" s="335"/>
      <c r="G969" s="276" t="s">
        <v>730</v>
      </c>
      <c r="I969" s="334"/>
      <c r="J969" s="328"/>
      <c r="K969" s="285" t="s">
        <v>731</v>
      </c>
      <c r="L969" s="262" t="s">
        <v>732</v>
      </c>
      <c r="M969" s="328"/>
      <c r="N969" s="321"/>
    </row>
    <row r="970" spans="1:15" ht="23.1" customHeight="1">
      <c r="A970" s="72"/>
      <c r="B970" s="334"/>
      <c r="C970" s="321"/>
      <c r="D970" s="263" t="s">
        <v>707</v>
      </c>
      <c r="E970" s="144"/>
      <c r="F970" s="335"/>
      <c r="G970" s="278" t="s">
        <v>556</v>
      </c>
      <c r="I970" s="334"/>
      <c r="J970" s="328"/>
      <c r="K970" s="286" t="s">
        <v>699</v>
      </c>
      <c r="L970" s="263" t="s">
        <v>722</v>
      </c>
      <c r="M970" s="328"/>
      <c r="N970" s="321"/>
    </row>
    <row r="971" spans="1:15" ht="23.1" customHeight="1">
      <c r="A971" s="72"/>
      <c r="B971" s="334" t="s">
        <v>106</v>
      </c>
      <c r="C971" s="321"/>
      <c r="D971" s="280" t="s">
        <v>726</v>
      </c>
      <c r="E971" s="143"/>
      <c r="F971" s="335"/>
      <c r="G971" s="274" t="s">
        <v>727</v>
      </c>
      <c r="I971" s="334" t="s">
        <v>106</v>
      </c>
      <c r="J971" s="328"/>
      <c r="K971" s="284" t="s">
        <v>690</v>
      </c>
      <c r="L971" s="280" t="s">
        <v>728</v>
      </c>
      <c r="M971" s="328"/>
      <c r="N971" s="90"/>
    </row>
    <row r="972" spans="1:15" ht="23.1" customHeight="1">
      <c r="A972" s="72"/>
      <c r="B972" s="334"/>
      <c r="C972" s="321"/>
      <c r="D972" s="262" t="s">
        <v>729</v>
      </c>
      <c r="E972" s="78" t="s">
        <v>122</v>
      </c>
      <c r="F972" s="335"/>
      <c r="G972" s="276" t="s">
        <v>730</v>
      </c>
      <c r="I972" s="334"/>
      <c r="J972" s="328"/>
      <c r="K972" s="285" t="s">
        <v>731</v>
      </c>
      <c r="L972" s="262" t="s">
        <v>732</v>
      </c>
      <c r="M972" s="328"/>
      <c r="N972" s="87" t="s">
        <v>123</v>
      </c>
    </row>
    <row r="973" spans="1:15" ht="23.1" customHeight="1">
      <c r="A973" s="72"/>
      <c r="B973" s="334"/>
      <c r="C973" s="321"/>
      <c r="D973" s="263" t="s">
        <v>707</v>
      </c>
      <c r="E973" s="78"/>
      <c r="F973" s="335"/>
      <c r="G973" s="278" t="s">
        <v>554</v>
      </c>
      <c r="I973" s="334"/>
      <c r="J973" s="328"/>
      <c r="K973" s="286" t="s">
        <v>699</v>
      </c>
      <c r="L973" s="263" t="s">
        <v>722</v>
      </c>
      <c r="M973" s="328"/>
      <c r="N973" s="87"/>
    </row>
    <row r="974" spans="1:15" ht="23.1" customHeight="1">
      <c r="A974" s="72"/>
      <c r="B974" s="333" t="s">
        <v>107</v>
      </c>
      <c r="C974" s="274" t="s">
        <v>682</v>
      </c>
      <c r="D974" s="280" t="s">
        <v>733</v>
      </c>
      <c r="E974" s="149" t="s">
        <v>28</v>
      </c>
      <c r="F974" s="335"/>
      <c r="G974" s="321" t="s">
        <v>121</v>
      </c>
      <c r="I974" s="333" t="s">
        <v>107</v>
      </c>
      <c r="J974" s="328"/>
      <c r="K974" s="260" t="s">
        <v>93</v>
      </c>
      <c r="L974" s="280" t="s">
        <v>734</v>
      </c>
      <c r="M974" s="328"/>
      <c r="N974" s="90"/>
    </row>
    <row r="975" spans="1:15" ht="23.1" customHeight="1">
      <c r="A975" s="72"/>
      <c r="B975" s="333"/>
      <c r="C975" s="276" t="s">
        <v>735</v>
      </c>
      <c r="D975" s="262" t="s">
        <v>729</v>
      </c>
      <c r="E975" s="151" t="s">
        <v>736</v>
      </c>
      <c r="F975" s="335"/>
      <c r="G975" s="321"/>
      <c r="I975" s="333"/>
      <c r="J975" s="328"/>
      <c r="K975" s="161" t="s">
        <v>737</v>
      </c>
      <c r="L975" s="262" t="s">
        <v>732</v>
      </c>
      <c r="M975" s="328"/>
      <c r="N975" s="87" t="s">
        <v>123</v>
      </c>
    </row>
    <row r="976" spans="1:15" ht="23.1" customHeight="1">
      <c r="A976" s="72"/>
      <c r="B976" s="333"/>
      <c r="C976" s="278" t="s">
        <v>554</v>
      </c>
      <c r="D976" s="263" t="s">
        <v>707</v>
      </c>
      <c r="E976" s="152" t="s">
        <v>738</v>
      </c>
      <c r="F976" s="335"/>
      <c r="G976" s="321"/>
      <c r="I976" s="333"/>
      <c r="J976" s="328"/>
      <c r="K976" s="164" t="s">
        <v>462</v>
      </c>
      <c r="L976" s="263" t="s">
        <v>722</v>
      </c>
      <c r="M976" s="328"/>
      <c r="N976" s="87"/>
    </row>
    <row r="977" spans="1:14" ht="23.1" customHeight="1">
      <c r="A977" s="72"/>
      <c r="B977" s="334" t="s">
        <v>108</v>
      </c>
      <c r="C977" s="274" t="s">
        <v>682</v>
      </c>
      <c r="D977" s="280" t="s">
        <v>733</v>
      </c>
      <c r="E977" s="149" t="s">
        <v>28</v>
      </c>
      <c r="F977" s="335"/>
      <c r="G977" s="321"/>
      <c r="I977" s="334" t="s">
        <v>108</v>
      </c>
      <c r="J977" s="328"/>
      <c r="K977" s="260" t="s">
        <v>93</v>
      </c>
      <c r="L977" s="280" t="s">
        <v>734</v>
      </c>
      <c r="M977" s="328"/>
      <c r="N977" s="90"/>
    </row>
    <row r="978" spans="1:14" ht="23.1" customHeight="1">
      <c r="A978" s="72"/>
      <c r="B978" s="334"/>
      <c r="C978" s="276" t="s">
        <v>735</v>
      </c>
      <c r="D978" s="262" t="s">
        <v>729</v>
      </c>
      <c r="E978" s="151" t="s">
        <v>736</v>
      </c>
      <c r="F978" s="335"/>
      <c r="G978" s="321"/>
      <c r="I978" s="334"/>
      <c r="J978" s="328"/>
      <c r="K978" s="161" t="s">
        <v>737</v>
      </c>
      <c r="L978" s="262" t="s">
        <v>732</v>
      </c>
      <c r="M978" s="328"/>
      <c r="N978" s="87" t="s">
        <v>123</v>
      </c>
    </row>
    <row r="979" spans="1:14" ht="23.1" customHeight="1">
      <c r="A979" s="72"/>
      <c r="B979" s="334"/>
      <c r="C979" s="278" t="s">
        <v>554</v>
      </c>
      <c r="D979" s="263" t="s">
        <v>707</v>
      </c>
      <c r="E979" s="152" t="s">
        <v>739</v>
      </c>
      <c r="F979" s="335"/>
      <c r="G979" s="321"/>
      <c r="I979" s="334"/>
      <c r="J979" s="329"/>
      <c r="K979" s="164" t="s">
        <v>462</v>
      </c>
      <c r="L979" s="263" t="s">
        <v>722</v>
      </c>
      <c r="M979" s="329"/>
      <c r="N979" s="87"/>
    </row>
    <row r="980" spans="1:14" s="66" customFormat="1" ht="23.1" customHeight="1">
      <c r="A980" s="72"/>
      <c r="B980" s="86" t="s">
        <v>109</v>
      </c>
      <c r="C980" s="89" t="s">
        <v>110</v>
      </c>
      <c r="D980" s="89" t="s">
        <v>110</v>
      </c>
      <c r="E980" s="89" t="s">
        <v>110</v>
      </c>
      <c r="F980" s="89" t="s">
        <v>110</v>
      </c>
      <c r="G980" s="89" t="s">
        <v>110</v>
      </c>
      <c r="H980" s="65"/>
      <c r="I980" s="86" t="s">
        <v>109</v>
      </c>
      <c r="J980" s="279" t="s">
        <v>548</v>
      </c>
      <c r="K980" s="279" t="s">
        <v>548</v>
      </c>
      <c r="L980" s="89" t="s">
        <v>548</v>
      </c>
      <c r="M980" s="89" t="s">
        <v>548</v>
      </c>
      <c r="N980" s="279" t="s">
        <v>548</v>
      </c>
    </row>
    <row r="981" spans="1:14" ht="23.1" customHeight="1">
      <c r="A981" s="72"/>
      <c r="B981" s="333" t="s">
        <v>111</v>
      </c>
      <c r="C981" s="284" t="s">
        <v>41</v>
      </c>
      <c r="D981" s="211" t="s">
        <v>26</v>
      </c>
      <c r="E981" s="335" t="s">
        <v>121</v>
      </c>
      <c r="F981" s="178" t="s">
        <v>740</v>
      </c>
      <c r="G981" s="211" t="s">
        <v>26</v>
      </c>
      <c r="I981" s="333" t="s">
        <v>111</v>
      </c>
      <c r="J981" s="327" t="s">
        <v>843</v>
      </c>
      <c r="K981" s="178" t="s">
        <v>207</v>
      </c>
      <c r="L981" s="184" t="s">
        <v>223</v>
      </c>
      <c r="M981" s="149" t="s">
        <v>94</v>
      </c>
      <c r="N981" s="274" t="s">
        <v>101</v>
      </c>
    </row>
    <row r="982" spans="1:14" ht="23.1" customHeight="1">
      <c r="A982" s="72"/>
      <c r="B982" s="333"/>
      <c r="C982" s="285" t="s">
        <v>741</v>
      </c>
      <c r="D982" s="161" t="s">
        <v>742</v>
      </c>
      <c r="E982" s="335"/>
      <c r="F982" s="180" t="s">
        <v>743</v>
      </c>
      <c r="G982" s="161" t="s">
        <v>744</v>
      </c>
      <c r="I982" s="333"/>
      <c r="J982" s="328"/>
      <c r="K982" s="180" t="s">
        <v>745</v>
      </c>
      <c r="L982" s="186"/>
      <c r="M982" s="151" t="s">
        <v>746</v>
      </c>
      <c r="N982" s="276" t="s">
        <v>536</v>
      </c>
    </row>
    <row r="983" spans="1:14" ht="23.1" customHeight="1">
      <c r="A983" s="72"/>
      <c r="B983" s="333"/>
      <c r="C983" s="286" t="s">
        <v>747</v>
      </c>
      <c r="D983" s="164" t="s">
        <v>748</v>
      </c>
      <c r="E983" s="335"/>
      <c r="F983" s="181" t="s">
        <v>310</v>
      </c>
      <c r="G983" s="164" t="s">
        <v>291</v>
      </c>
      <c r="I983" s="333"/>
      <c r="J983" s="328"/>
      <c r="K983" s="181" t="s">
        <v>210</v>
      </c>
      <c r="L983" s="188" t="s">
        <v>229</v>
      </c>
      <c r="M983" s="152" t="s">
        <v>738</v>
      </c>
      <c r="N983" s="278" t="s">
        <v>749</v>
      </c>
    </row>
    <row r="984" spans="1:14" ht="23.1" customHeight="1">
      <c r="A984" s="72"/>
      <c r="B984" s="334" t="s">
        <v>112</v>
      </c>
      <c r="C984" s="284" t="s">
        <v>41</v>
      </c>
      <c r="D984" s="211" t="s">
        <v>26</v>
      </c>
      <c r="E984" s="335"/>
      <c r="F984" s="178" t="s">
        <v>740</v>
      </c>
      <c r="G984" s="211" t="s">
        <v>26</v>
      </c>
      <c r="I984" s="334" t="s">
        <v>112</v>
      </c>
      <c r="J984" s="328"/>
      <c r="K984" s="178" t="s">
        <v>207</v>
      </c>
      <c r="L984" s="184" t="s">
        <v>223</v>
      </c>
      <c r="M984" s="149" t="s">
        <v>94</v>
      </c>
      <c r="N984" s="274" t="s">
        <v>101</v>
      </c>
    </row>
    <row r="985" spans="1:14" ht="23.1" customHeight="1">
      <c r="A985" s="72"/>
      <c r="B985" s="334"/>
      <c r="C985" s="285" t="s">
        <v>741</v>
      </c>
      <c r="D985" s="161" t="s">
        <v>742</v>
      </c>
      <c r="E985" s="335"/>
      <c r="F985" s="180" t="s">
        <v>743</v>
      </c>
      <c r="G985" s="161" t="s">
        <v>744</v>
      </c>
      <c r="I985" s="334"/>
      <c r="J985" s="328"/>
      <c r="K985" s="180" t="s">
        <v>745</v>
      </c>
      <c r="L985" s="186"/>
      <c r="M985" s="151" t="s">
        <v>746</v>
      </c>
      <c r="N985" s="276" t="s">
        <v>536</v>
      </c>
    </row>
    <row r="986" spans="1:14" ht="23.1" customHeight="1">
      <c r="A986" s="72"/>
      <c r="B986" s="334"/>
      <c r="C986" s="286" t="s">
        <v>750</v>
      </c>
      <c r="D986" s="164" t="s">
        <v>751</v>
      </c>
      <c r="E986" s="335"/>
      <c r="F986" s="181" t="s">
        <v>310</v>
      </c>
      <c r="G986" s="164" t="s">
        <v>752</v>
      </c>
      <c r="I986" s="334"/>
      <c r="J986" s="328"/>
      <c r="K986" s="181" t="s">
        <v>210</v>
      </c>
      <c r="L986" s="188" t="s">
        <v>229</v>
      </c>
      <c r="M986" s="152" t="s">
        <v>738</v>
      </c>
      <c r="N986" s="278" t="s">
        <v>749</v>
      </c>
    </row>
    <row r="987" spans="1:14" ht="23.1" customHeight="1">
      <c r="A987" s="72"/>
      <c r="B987" s="334" t="s">
        <v>113</v>
      </c>
      <c r="C987" s="321" t="s">
        <v>121</v>
      </c>
      <c r="D987" s="321" t="s">
        <v>121</v>
      </c>
      <c r="E987" s="335"/>
      <c r="F987" s="178" t="s">
        <v>740</v>
      </c>
      <c r="G987" s="321" t="s">
        <v>121</v>
      </c>
      <c r="I987" s="334" t="s">
        <v>113</v>
      </c>
      <c r="J987" s="328"/>
      <c r="K987" s="178" t="s">
        <v>207</v>
      </c>
      <c r="L987" s="184" t="s">
        <v>223</v>
      </c>
      <c r="M987" s="274" t="s">
        <v>101</v>
      </c>
      <c r="N987" s="211" t="s">
        <v>93</v>
      </c>
    </row>
    <row r="988" spans="1:14" ht="23.1" customHeight="1">
      <c r="A988" s="72"/>
      <c r="B988" s="334"/>
      <c r="C988" s="321"/>
      <c r="D988" s="321"/>
      <c r="E988" s="335"/>
      <c r="F988" s="180" t="s">
        <v>743</v>
      </c>
      <c r="G988" s="321"/>
      <c r="I988" s="334"/>
      <c r="J988" s="328"/>
      <c r="K988" s="180" t="s">
        <v>745</v>
      </c>
      <c r="L988" s="186"/>
      <c r="M988" s="276" t="s">
        <v>753</v>
      </c>
      <c r="N988" s="161" t="s">
        <v>754</v>
      </c>
    </row>
    <row r="989" spans="1:14" ht="23.1" customHeight="1">
      <c r="A989" s="72"/>
      <c r="B989" s="334"/>
      <c r="C989" s="321"/>
      <c r="D989" s="321"/>
      <c r="E989" s="335"/>
      <c r="F989" s="181" t="s">
        <v>755</v>
      </c>
      <c r="G989" s="321"/>
      <c r="I989" s="334"/>
      <c r="J989" s="328"/>
      <c r="K989" s="181" t="s">
        <v>210</v>
      </c>
      <c r="L989" s="188" t="s">
        <v>229</v>
      </c>
      <c r="M989" s="278" t="s">
        <v>536</v>
      </c>
      <c r="N989" s="164" t="s">
        <v>291</v>
      </c>
    </row>
    <row r="990" spans="1:14" ht="23.1" customHeight="1">
      <c r="A990" s="72"/>
      <c r="B990" s="334" t="s">
        <v>114</v>
      </c>
      <c r="C990" s="321"/>
      <c r="D990" s="321"/>
      <c r="E990" s="335"/>
      <c r="F990" s="321" t="s">
        <v>121</v>
      </c>
      <c r="G990" s="321"/>
      <c r="I990" s="334" t="s">
        <v>114</v>
      </c>
      <c r="J990" s="328"/>
      <c r="K990" s="321" t="s">
        <v>843</v>
      </c>
      <c r="L990" s="184" t="s">
        <v>223</v>
      </c>
      <c r="M990" s="274" t="s">
        <v>101</v>
      </c>
      <c r="N990" s="211" t="s">
        <v>93</v>
      </c>
    </row>
    <row r="991" spans="1:14" ht="23.1" customHeight="1">
      <c r="A991" s="72"/>
      <c r="B991" s="334"/>
      <c r="C991" s="321"/>
      <c r="D991" s="321"/>
      <c r="E991" s="335"/>
      <c r="F991" s="321"/>
      <c r="G991" s="321"/>
      <c r="I991" s="334"/>
      <c r="J991" s="328"/>
      <c r="K991" s="321"/>
      <c r="L991" s="186"/>
      <c r="M991" s="276" t="s">
        <v>753</v>
      </c>
      <c r="N991" s="161" t="s">
        <v>754</v>
      </c>
    </row>
    <row r="992" spans="1:14" ht="23.1" customHeight="1">
      <c r="A992" s="72"/>
      <c r="B992" s="334"/>
      <c r="C992" s="321"/>
      <c r="D992" s="321"/>
      <c r="E992" s="335"/>
      <c r="F992" s="321"/>
      <c r="G992" s="321"/>
      <c r="I992" s="334"/>
      <c r="J992" s="329"/>
      <c r="K992" s="321"/>
      <c r="L992" s="188" t="s">
        <v>229</v>
      </c>
      <c r="M992" s="278" t="s">
        <v>536</v>
      </c>
      <c r="N992" s="164" t="s">
        <v>291</v>
      </c>
    </row>
    <row r="993" spans="1:15" ht="23.1" customHeight="1">
      <c r="A993" s="72"/>
    </row>
    <row r="994" spans="1:15" ht="23.1" customHeight="1">
      <c r="A994" s="71">
        <v>33</v>
      </c>
    </row>
    <row r="995" spans="1:15" ht="23.1" customHeight="1">
      <c r="A995" s="72"/>
      <c r="B995" s="73" t="str">
        <f>B964</f>
        <v>KOMİTE 4- DOKUYA GİRİŞ</v>
      </c>
      <c r="C995" s="73"/>
      <c r="D995" s="73"/>
      <c r="E995" s="73"/>
      <c r="F995" s="73"/>
      <c r="G995" s="73"/>
      <c r="I995" s="333" t="str">
        <f>I964</f>
        <v>COMMITTEE 4-  INTRODUCTION TO TISSUE</v>
      </c>
      <c r="J995" s="333"/>
      <c r="K995" s="333"/>
      <c r="L995" s="333"/>
      <c r="M995" s="333"/>
      <c r="N995" s="333"/>
    </row>
    <row r="996" spans="1:15" ht="23.1" customHeight="1">
      <c r="A996" s="72"/>
      <c r="B996" s="74"/>
      <c r="C996" s="75"/>
      <c r="D996" s="76">
        <f>D965+1</f>
        <v>4</v>
      </c>
      <c r="E996" s="77" t="str">
        <f>E965</f>
        <v>HAFTA</v>
      </c>
      <c r="F996" s="78"/>
      <c r="G996" s="79"/>
      <c r="I996" s="74"/>
      <c r="J996" s="75"/>
      <c r="K996" s="76">
        <f>K965+1</f>
        <v>4</v>
      </c>
      <c r="L996" s="77" t="str">
        <f>L965</f>
        <v>WEEK</v>
      </c>
      <c r="M996" s="78"/>
      <c r="N996" s="79"/>
    </row>
    <row r="997" spans="1:15" ht="23.1" customHeight="1">
      <c r="A997" s="72"/>
      <c r="B997" s="92"/>
      <c r="C997" s="93"/>
      <c r="D997" s="93" t="str">
        <f>D966:I966</f>
        <v>Komite sorumluları:</v>
      </c>
      <c r="E997" s="93" t="str">
        <f>E966:J966</f>
        <v>Dr. Hilal GÖKTÜRK</v>
      </c>
      <c r="F997" s="93" t="str">
        <f>F966:K966</f>
        <v xml:space="preserve">Dr. Enes Gökler </v>
      </c>
      <c r="G997" s="94"/>
      <c r="I997" s="92"/>
      <c r="J997" s="93"/>
      <c r="K997" s="93" t="str">
        <f>K966:P966</f>
        <v>Committee Chairman:</v>
      </c>
      <c r="L997" s="93" t="str">
        <f>L966:Q966</f>
        <v>Dr. Hilal GÖKTÜRK</v>
      </c>
      <c r="M997" s="93" t="str">
        <f>M966:R966</f>
        <v xml:space="preserve">Dr. Enes Gökler </v>
      </c>
      <c r="N997" s="94"/>
    </row>
    <row r="998" spans="1:15" s="95" customFormat="1" ht="23.1" customHeight="1">
      <c r="A998" s="72"/>
      <c r="B998" s="83"/>
      <c r="C998" s="84">
        <f>7+C967</f>
        <v>44676</v>
      </c>
      <c r="D998" s="84">
        <f>7+D967</f>
        <v>44677</v>
      </c>
      <c r="E998" s="84">
        <f>7+E967</f>
        <v>44678</v>
      </c>
      <c r="F998" s="84">
        <f>7+F967</f>
        <v>44679</v>
      </c>
      <c r="G998" s="84">
        <f>7+G967</f>
        <v>44680</v>
      </c>
      <c r="H998" s="65"/>
      <c r="I998" s="83"/>
      <c r="J998" s="84">
        <f>7+J967</f>
        <v>44676</v>
      </c>
      <c r="K998" s="84">
        <f>7+K967</f>
        <v>44677</v>
      </c>
      <c r="L998" s="84">
        <f>7+L967</f>
        <v>44678</v>
      </c>
      <c r="M998" s="84">
        <f>7+M967</f>
        <v>44679</v>
      </c>
      <c r="N998" s="84">
        <f>7+N967</f>
        <v>44680</v>
      </c>
      <c r="O998" s="66"/>
    </row>
    <row r="999" spans="1:15" ht="23.1" customHeight="1">
      <c r="A999" s="72"/>
      <c r="B999" s="334" t="s">
        <v>105</v>
      </c>
      <c r="C999" s="321" t="s">
        <v>121</v>
      </c>
      <c r="D999" s="321" t="s">
        <v>121</v>
      </c>
      <c r="E999" s="284" t="s">
        <v>41</v>
      </c>
      <c r="F999" s="284" t="s">
        <v>41</v>
      </c>
      <c r="G999" s="280" t="s">
        <v>705</v>
      </c>
      <c r="I999" s="334" t="s">
        <v>105</v>
      </c>
      <c r="J999" s="318" t="s">
        <v>843</v>
      </c>
      <c r="K999" s="280" t="s">
        <v>717</v>
      </c>
      <c r="L999" s="318" t="s">
        <v>843</v>
      </c>
      <c r="M999" s="274" t="s">
        <v>101</v>
      </c>
      <c r="N999" s="211" t="s">
        <v>325</v>
      </c>
    </row>
    <row r="1000" spans="1:15" ht="23.1" customHeight="1">
      <c r="A1000" s="72"/>
      <c r="B1000" s="334"/>
      <c r="C1000" s="321"/>
      <c r="D1000" s="321"/>
      <c r="E1000" s="285" t="s">
        <v>747</v>
      </c>
      <c r="F1000" s="285" t="s">
        <v>756</v>
      </c>
      <c r="G1000" s="262" t="s">
        <v>757</v>
      </c>
      <c r="I1000" s="334"/>
      <c r="J1000" s="319"/>
      <c r="K1000" s="262" t="s">
        <v>758</v>
      </c>
      <c r="L1000" s="319"/>
      <c r="M1000" s="276" t="s">
        <v>759</v>
      </c>
      <c r="N1000" s="161" t="s">
        <v>760</v>
      </c>
    </row>
    <row r="1001" spans="1:15" ht="23.1" customHeight="1">
      <c r="A1001" s="72"/>
      <c r="B1001" s="334"/>
      <c r="C1001" s="321"/>
      <c r="D1001" s="321"/>
      <c r="E1001" s="286" t="s">
        <v>761</v>
      </c>
      <c r="F1001" s="286" t="s">
        <v>762</v>
      </c>
      <c r="G1001" s="263" t="s">
        <v>707</v>
      </c>
      <c r="I1001" s="334"/>
      <c r="J1001" s="319"/>
      <c r="K1001" s="263" t="s">
        <v>722</v>
      </c>
      <c r="L1001" s="319"/>
      <c r="M1001" s="278" t="s">
        <v>725</v>
      </c>
      <c r="N1001" s="164" t="s">
        <v>763</v>
      </c>
    </row>
    <row r="1002" spans="1:15" ht="23.1" customHeight="1">
      <c r="A1002" s="72"/>
      <c r="B1002" s="334" t="s">
        <v>106</v>
      </c>
      <c r="C1002" s="321"/>
      <c r="D1002" s="321"/>
      <c r="E1002" s="284" t="s">
        <v>41</v>
      </c>
      <c r="F1002" s="284" t="s">
        <v>41</v>
      </c>
      <c r="G1002" s="280" t="s">
        <v>705</v>
      </c>
      <c r="I1002" s="334" t="s">
        <v>106</v>
      </c>
      <c r="J1002" s="319"/>
      <c r="K1002" s="280" t="s">
        <v>717</v>
      </c>
      <c r="L1002" s="319"/>
      <c r="M1002" s="274" t="s">
        <v>101</v>
      </c>
      <c r="N1002" s="211" t="s">
        <v>325</v>
      </c>
    </row>
    <row r="1003" spans="1:15" ht="23.1" customHeight="1">
      <c r="A1003" s="72"/>
      <c r="B1003" s="334"/>
      <c r="C1003" s="321"/>
      <c r="D1003" s="321"/>
      <c r="E1003" s="285" t="s">
        <v>747</v>
      </c>
      <c r="F1003" s="285" t="s">
        <v>764</v>
      </c>
      <c r="G1003" s="262" t="s">
        <v>757</v>
      </c>
      <c r="I1003" s="334"/>
      <c r="J1003" s="319"/>
      <c r="K1003" s="262" t="s">
        <v>758</v>
      </c>
      <c r="L1003" s="319"/>
      <c r="M1003" s="276" t="s">
        <v>759</v>
      </c>
      <c r="N1003" s="161" t="s">
        <v>760</v>
      </c>
    </row>
    <row r="1004" spans="1:15" ht="23.1" customHeight="1">
      <c r="A1004" s="72"/>
      <c r="B1004" s="334"/>
      <c r="C1004" s="321"/>
      <c r="D1004" s="321"/>
      <c r="E1004" s="286" t="s">
        <v>765</v>
      </c>
      <c r="F1004" s="286" t="s">
        <v>762</v>
      </c>
      <c r="G1004" s="263" t="s">
        <v>707</v>
      </c>
      <c r="I1004" s="334"/>
      <c r="J1004" s="320"/>
      <c r="K1004" s="263" t="s">
        <v>722</v>
      </c>
      <c r="L1004" s="320"/>
      <c r="M1004" s="278" t="s">
        <v>725</v>
      </c>
      <c r="N1004" s="164" t="s">
        <v>763</v>
      </c>
    </row>
    <row r="1005" spans="1:15" ht="23.1" customHeight="1">
      <c r="A1005" s="72"/>
      <c r="B1005" s="333"/>
      <c r="C1005" s="180" t="s">
        <v>766</v>
      </c>
      <c r="D1005" s="180" t="s">
        <v>767</v>
      </c>
      <c r="E1005" s="338" t="s">
        <v>121</v>
      </c>
      <c r="F1005" s="276" t="s">
        <v>768</v>
      </c>
      <c r="G1005" s="262" t="s">
        <v>757</v>
      </c>
      <c r="I1005" s="333"/>
      <c r="J1005" s="161" t="s">
        <v>769</v>
      </c>
      <c r="K1005" s="262" t="s">
        <v>758</v>
      </c>
      <c r="L1005" s="180" t="s">
        <v>770</v>
      </c>
      <c r="M1005" s="285" t="s">
        <v>771</v>
      </c>
      <c r="N1005" s="211" t="s">
        <v>325</v>
      </c>
    </row>
    <row r="1006" spans="1:15" ht="23.1" customHeight="1">
      <c r="A1006" s="72"/>
      <c r="B1006" s="333"/>
      <c r="C1006" s="181" t="s">
        <v>310</v>
      </c>
      <c r="D1006" s="181" t="s">
        <v>310</v>
      </c>
      <c r="E1006" s="338"/>
      <c r="F1006" s="278" t="s">
        <v>554</v>
      </c>
      <c r="G1006" s="263" t="s">
        <v>707</v>
      </c>
      <c r="I1006" s="333"/>
      <c r="J1006" s="164" t="s">
        <v>408</v>
      </c>
      <c r="K1006" s="263" t="s">
        <v>722</v>
      </c>
      <c r="L1006" s="180" t="s">
        <v>210</v>
      </c>
      <c r="M1006" s="286" t="s">
        <v>675</v>
      </c>
      <c r="N1006" s="161" t="s">
        <v>772</v>
      </c>
    </row>
    <row r="1007" spans="1:15" ht="23.1" customHeight="1">
      <c r="A1007" s="72"/>
      <c r="B1007" s="334" t="s">
        <v>108</v>
      </c>
      <c r="C1007" s="178" t="s">
        <v>740</v>
      </c>
      <c r="D1007" s="178" t="s">
        <v>740</v>
      </c>
      <c r="E1007" s="338"/>
      <c r="F1007" s="274" t="s">
        <v>17</v>
      </c>
      <c r="G1007" s="280" t="s">
        <v>709</v>
      </c>
      <c r="I1007" s="334" t="s">
        <v>108</v>
      </c>
      <c r="J1007" s="260" t="s">
        <v>93</v>
      </c>
      <c r="K1007" s="280" t="s">
        <v>723</v>
      </c>
      <c r="L1007" s="178" t="s">
        <v>97</v>
      </c>
      <c r="M1007" s="284" t="s">
        <v>690</v>
      </c>
      <c r="N1007" s="164" t="s">
        <v>763</v>
      </c>
    </row>
    <row r="1008" spans="1:15" ht="23.1" customHeight="1">
      <c r="A1008" s="72"/>
      <c r="B1008" s="334"/>
      <c r="C1008" s="180" t="s">
        <v>766</v>
      </c>
      <c r="D1008" s="180" t="s">
        <v>217</v>
      </c>
      <c r="E1008" s="338"/>
      <c r="F1008" s="276" t="s">
        <v>768</v>
      </c>
      <c r="G1008" s="262" t="s">
        <v>757</v>
      </c>
      <c r="I1008" s="334"/>
      <c r="J1008" s="161" t="s">
        <v>769</v>
      </c>
      <c r="K1008" s="262" t="s">
        <v>758</v>
      </c>
      <c r="L1008" s="180" t="s">
        <v>770</v>
      </c>
      <c r="M1008" s="285" t="s">
        <v>773</v>
      </c>
      <c r="N1008" s="211" t="s">
        <v>325</v>
      </c>
    </row>
    <row r="1009" spans="1:14" ht="23.1" customHeight="1">
      <c r="A1009" s="72"/>
      <c r="B1009" s="334"/>
      <c r="C1009" s="181" t="s">
        <v>310</v>
      </c>
      <c r="D1009" s="181" t="s">
        <v>310</v>
      </c>
      <c r="E1009" s="338"/>
      <c r="F1009" s="278" t="s">
        <v>554</v>
      </c>
      <c r="G1009" s="263" t="s">
        <v>707</v>
      </c>
      <c r="I1009" s="334"/>
      <c r="J1009" s="164" t="s">
        <v>408</v>
      </c>
      <c r="K1009" s="263" t="s">
        <v>722</v>
      </c>
      <c r="L1009" s="180" t="s">
        <v>210</v>
      </c>
      <c r="M1009" s="286" t="s">
        <v>675</v>
      </c>
      <c r="N1009" s="161" t="s">
        <v>772</v>
      </c>
    </row>
    <row r="1010" spans="1:14" s="66" customFormat="1" ht="23.1" customHeight="1">
      <c r="A1010" s="72"/>
      <c r="B1010" s="86" t="s">
        <v>109</v>
      </c>
      <c r="C1010" s="89" t="s">
        <v>110</v>
      </c>
      <c r="D1010" s="89" t="s">
        <v>110</v>
      </c>
      <c r="E1010" s="89" t="s">
        <v>110</v>
      </c>
      <c r="F1010" s="89" t="s">
        <v>110</v>
      </c>
      <c r="G1010" s="89" t="s">
        <v>110</v>
      </c>
      <c r="H1010" s="65"/>
      <c r="I1010" s="86" t="s">
        <v>109</v>
      </c>
      <c r="J1010" s="279" t="s">
        <v>548</v>
      </c>
      <c r="K1010" s="279" t="s">
        <v>548</v>
      </c>
      <c r="L1010" s="89" t="s">
        <v>548</v>
      </c>
      <c r="M1010" s="89" t="s">
        <v>548</v>
      </c>
      <c r="N1010" s="164" t="s">
        <v>763</v>
      </c>
    </row>
    <row r="1011" spans="1:14" ht="23.1" customHeight="1">
      <c r="A1011" s="72"/>
      <c r="B1011" s="333" t="s">
        <v>111</v>
      </c>
      <c r="C1011" s="211" t="s">
        <v>26</v>
      </c>
      <c r="D1011" s="335" t="s">
        <v>121</v>
      </c>
      <c r="E1011" s="184" t="s">
        <v>90</v>
      </c>
      <c r="F1011" s="211" t="s">
        <v>322</v>
      </c>
      <c r="G1011" s="211" t="s">
        <v>323</v>
      </c>
      <c r="I1011" s="333" t="s">
        <v>111</v>
      </c>
      <c r="J1011" s="178" t="s">
        <v>97</v>
      </c>
      <c r="K1011" s="211" t="s">
        <v>324</v>
      </c>
      <c r="L1011" s="339"/>
      <c r="M1011" s="149" t="s">
        <v>94</v>
      </c>
      <c r="N1011" s="327" t="s">
        <v>843</v>
      </c>
    </row>
    <row r="1012" spans="1:14" ht="23.1" customHeight="1">
      <c r="A1012" s="72"/>
      <c r="B1012" s="333"/>
      <c r="C1012" s="161" t="s">
        <v>774</v>
      </c>
      <c r="D1012" s="335"/>
      <c r="E1012" s="186"/>
      <c r="F1012" s="161" t="s">
        <v>775</v>
      </c>
      <c r="G1012" s="161" t="s">
        <v>775</v>
      </c>
      <c r="I1012" s="333"/>
      <c r="J1012" s="180" t="s">
        <v>776</v>
      </c>
      <c r="K1012" s="161" t="s">
        <v>760</v>
      </c>
      <c r="L1012" s="339"/>
      <c r="M1012" s="151" t="s">
        <v>777</v>
      </c>
      <c r="N1012" s="328"/>
    </row>
    <row r="1013" spans="1:14" ht="23.1" customHeight="1">
      <c r="A1013" s="72"/>
      <c r="B1013" s="333"/>
      <c r="C1013" s="164" t="s">
        <v>778</v>
      </c>
      <c r="D1013" s="335"/>
      <c r="E1013" s="188" t="s">
        <v>130</v>
      </c>
      <c r="F1013" s="164" t="s">
        <v>763</v>
      </c>
      <c r="G1013" s="164" t="s">
        <v>763</v>
      </c>
      <c r="I1013" s="333"/>
      <c r="J1013" s="181" t="s">
        <v>210</v>
      </c>
      <c r="K1013" s="164" t="s">
        <v>763</v>
      </c>
      <c r="L1013" s="339"/>
      <c r="M1013" s="152" t="s">
        <v>738</v>
      </c>
      <c r="N1013" s="328"/>
    </row>
    <row r="1014" spans="1:14" ht="23.1" customHeight="1">
      <c r="A1014" s="72"/>
      <c r="B1014" s="334" t="s">
        <v>112</v>
      </c>
      <c r="C1014" s="211" t="s">
        <v>26</v>
      </c>
      <c r="D1014" s="335"/>
      <c r="E1014" s="184" t="s">
        <v>90</v>
      </c>
      <c r="F1014" s="211" t="s">
        <v>322</v>
      </c>
      <c r="G1014" s="211" t="s">
        <v>323</v>
      </c>
      <c r="I1014" s="334" t="s">
        <v>112</v>
      </c>
      <c r="J1014" s="178" t="s">
        <v>97</v>
      </c>
      <c r="K1014" s="211" t="s">
        <v>324</v>
      </c>
      <c r="L1014" s="339"/>
      <c r="M1014" s="149" t="s">
        <v>94</v>
      </c>
      <c r="N1014" s="328"/>
    </row>
    <row r="1015" spans="1:14" ht="23.1" customHeight="1">
      <c r="A1015" s="72"/>
      <c r="B1015" s="334"/>
      <c r="C1015" s="161" t="s">
        <v>774</v>
      </c>
      <c r="D1015" s="335"/>
      <c r="E1015" s="186"/>
      <c r="F1015" s="161" t="s">
        <v>775</v>
      </c>
      <c r="G1015" s="161" t="s">
        <v>775</v>
      </c>
      <c r="I1015" s="334"/>
      <c r="J1015" s="180" t="s">
        <v>776</v>
      </c>
      <c r="K1015" s="161" t="s">
        <v>760</v>
      </c>
      <c r="L1015" s="339"/>
      <c r="M1015" s="151" t="s">
        <v>777</v>
      </c>
      <c r="N1015" s="328"/>
    </row>
    <row r="1016" spans="1:14" ht="23.1" customHeight="1">
      <c r="A1016" s="72"/>
      <c r="B1016" s="334"/>
      <c r="C1016" s="164" t="s">
        <v>778</v>
      </c>
      <c r="D1016" s="335"/>
      <c r="E1016" s="188" t="s">
        <v>130</v>
      </c>
      <c r="F1016" s="164" t="s">
        <v>763</v>
      </c>
      <c r="G1016" s="164" t="s">
        <v>763</v>
      </c>
      <c r="I1016" s="334"/>
      <c r="J1016" s="181" t="s">
        <v>210</v>
      </c>
      <c r="K1016" s="164" t="s">
        <v>763</v>
      </c>
      <c r="L1016" s="339"/>
      <c r="M1016" s="152" t="s">
        <v>738</v>
      </c>
      <c r="N1016" s="328"/>
    </row>
    <row r="1017" spans="1:14" ht="23.1" customHeight="1">
      <c r="A1017" s="72"/>
      <c r="B1017" s="89" t="s">
        <v>779</v>
      </c>
      <c r="C1017" s="340" t="s">
        <v>121</v>
      </c>
      <c r="D1017" s="335"/>
      <c r="E1017" s="184" t="s">
        <v>90</v>
      </c>
      <c r="F1017" s="161" t="s">
        <v>780</v>
      </c>
      <c r="G1017" s="161" t="s">
        <v>780</v>
      </c>
      <c r="I1017" s="334" t="s">
        <v>113</v>
      </c>
      <c r="J1017" s="284" t="s">
        <v>690</v>
      </c>
      <c r="K1017" s="211" t="s">
        <v>324</v>
      </c>
      <c r="L1017" s="339"/>
      <c r="M1017" s="284" t="s">
        <v>690</v>
      </c>
      <c r="N1017" s="328"/>
    </row>
    <row r="1018" spans="1:14" ht="23.1" customHeight="1">
      <c r="A1018" s="72"/>
      <c r="B1018" s="334" t="s">
        <v>114</v>
      </c>
      <c r="C1018" s="340"/>
      <c r="D1018" s="335"/>
      <c r="E1018" s="186"/>
      <c r="F1018" s="164" t="s">
        <v>763</v>
      </c>
      <c r="G1018" s="164" t="s">
        <v>763</v>
      </c>
      <c r="I1018" s="334"/>
      <c r="J1018" s="285" t="s">
        <v>781</v>
      </c>
      <c r="K1018" s="161" t="s">
        <v>772</v>
      </c>
      <c r="L1018" s="339"/>
      <c r="M1018" s="285" t="s">
        <v>782</v>
      </c>
      <c r="N1018" s="328"/>
    </row>
    <row r="1019" spans="1:14" ht="23.1" customHeight="1">
      <c r="A1019" s="72"/>
      <c r="B1019" s="334"/>
      <c r="C1019" s="340"/>
      <c r="D1019" s="335"/>
      <c r="E1019" s="188" t="s">
        <v>130</v>
      </c>
      <c r="F1019" s="211" t="s">
        <v>322</v>
      </c>
      <c r="G1019" s="211" t="s">
        <v>323</v>
      </c>
      <c r="I1019" s="334"/>
      <c r="J1019" s="286" t="s">
        <v>704</v>
      </c>
      <c r="K1019" s="164" t="s">
        <v>763</v>
      </c>
      <c r="L1019" s="339"/>
      <c r="M1019" s="286" t="s">
        <v>783</v>
      </c>
      <c r="N1019" s="328"/>
    </row>
    <row r="1020" spans="1:14" ht="23.1" customHeight="1">
      <c r="A1020" s="72"/>
      <c r="B1020" s="334"/>
      <c r="C1020" s="340"/>
      <c r="D1020" s="335"/>
      <c r="E1020" s="184" t="s">
        <v>90</v>
      </c>
      <c r="F1020" s="161" t="s">
        <v>780</v>
      </c>
      <c r="G1020" s="161" t="s">
        <v>780</v>
      </c>
      <c r="I1020" s="334" t="s">
        <v>114</v>
      </c>
      <c r="J1020" s="284" t="s">
        <v>690</v>
      </c>
      <c r="K1020" s="211" t="s">
        <v>324</v>
      </c>
      <c r="L1020" s="339"/>
      <c r="M1020" s="284" t="s">
        <v>690</v>
      </c>
      <c r="N1020" s="328"/>
    </row>
    <row r="1021" spans="1:14" ht="23.1" customHeight="1">
      <c r="A1021" s="72"/>
      <c r="D1021" s="335"/>
      <c r="E1021" s="186"/>
      <c r="F1021" s="164" t="s">
        <v>763</v>
      </c>
      <c r="G1021" s="164" t="s">
        <v>763</v>
      </c>
      <c r="I1021" s="334"/>
      <c r="J1021" s="285" t="s">
        <v>784</v>
      </c>
      <c r="K1021" s="161" t="s">
        <v>772</v>
      </c>
      <c r="L1021" s="339"/>
      <c r="M1021" s="285" t="s">
        <v>782</v>
      </c>
      <c r="N1021" s="328"/>
    </row>
    <row r="1022" spans="1:14" ht="23.1" customHeight="1">
      <c r="A1022" s="71">
        <v>34</v>
      </c>
      <c r="D1022" s="335"/>
      <c r="E1022" s="188" t="s">
        <v>130</v>
      </c>
      <c r="I1022" s="334"/>
      <c r="J1022" s="286" t="s">
        <v>704</v>
      </c>
      <c r="K1022" s="164" t="s">
        <v>763</v>
      </c>
      <c r="L1022" s="339"/>
      <c r="M1022" s="286" t="s">
        <v>783</v>
      </c>
      <c r="N1022" s="329"/>
    </row>
    <row r="1023" spans="1:14" ht="23.1" customHeight="1">
      <c r="A1023" s="72"/>
      <c r="B1023" s="333" t="str">
        <f>B995</f>
        <v>KOMİTE 4- DOKUYA GİRİŞ</v>
      </c>
      <c r="C1023" s="333"/>
      <c r="D1023" s="333"/>
      <c r="E1023" s="333"/>
      <c r="F1023" s="333"/>
      <c r="G1023" s="333"/>
      <c r="I1023" s="333" t="str">
        <f>I995</f>
        <v>COMMITTEE 4-  INTRODUCTION TO TISSUE</v>
      </c>
      <c r="J1023" s="333"/>
      <c r="K1023" s="333"/>
      <c r="L1023" s="333"/>
      <c r="M1023" s="333"/>
      <c r="N1023" s="333"/>
    </row>
    <row r="1024" spans="1:14" ht="23.1" customHeight="1">
      <c r="A1024" s="72"/>
      <c r="B1024" s="74"/>
      <c r="C1024" s="75"/>
      <c r="D1024" s="76">
        <f>D996+1</f>
        <v>5</v>
      </c>
      <c r="E1024" s="77" t="str">
        <f>E996</f>
        <v>HAFTA</v>
      </c>
      <c r="F1024" s="78"/>
      <c r="G1024" s="79"/>
      <c r="I1024" s="74"/>
      <c r="J1024" s="75"/>
      <c r="K1024" s="76">
        <f>K996+1</f>
        <v>5</v>
      </c>
      <c r="L1024" s="77" t="str">
        <f>L996</f>
        <v>WEEK</v>
      </c>
      <c r="M1024" s="78"/>
      <c r="N1024" s="79"/>
    </row>
    <row r="1025" spans="1:15" ht="23.1" customHeight="1">
      <c r="A1025" s="72"/>
      <c r="B1025" s="92"/>
      <c r="C1025" s="93"/>
      <c r="D1025" s="93" t="str">
        <f>D997:I997</f>
        <v>Komite sorumluları:</v>
      </c>
      <c r="E1025" s="93" t="str">
        <f>E997:J997</f>
        <v>Dr. Hilal GÖKTÜRK</v>
      </c>
      <c r="F1025" s="93" t="str">
        <f>F997:K997</f>
        <v xml:space="preserve">Dr. Enes Gökler </v>
      </c>
      <c r="G1025" s="94"/>
      <c r="I1025" s="92"/>
      <c r="J1025" s="93"/>
      <c r="K1025" s="93" t="str">
        <f>K997:P997</f>
        <v>Committee Chairman:</v>
      </c>
      <c r="L1025" s="93" t="str">
        <f>L997:Q997</f>
        <v>Dr. Hilal GÖKTÜRK</v>
      </c>
      <c r="M1025" s="93" t="str">
        <f>M997:R997</f>
        <v xml:space="preserve">Dr. Enes Gökler </v>
      </c>
      <c r="N1025" s="94"/>
    </row>
    <row r="1026" spans="1:15" s="95" customFormat="1" ht="23.1" customHeight="1">
      <c r="A1026" s="72"/>
      <c r="B1026" s="83"/>
      <c r="C1026" s="84">
        <f>7+C998</f>
        <v>44683</v>
      </c>
      <c r="D1026" s="84">
        <f>7+D998</f>
        <v>44684</v>
      </c>
      <c r="E1026" s="84">
        <f>7+E998</f>
        <v>44685</v>
      </c>
      <c r="F1026" s="84">
        <f>7+F998</f>
        <v>44686</v>
      </c>
      <c r="G1026" s="84">
        <f>7+G998</f>
        <v>44687</v>
      </c>
      <c r="H1026" s="65"/>
      <c r="I1026" s="83"/>
      <c r="J1026" s="84">
        <f>7+J998</f>
        <v>44683</v>
      </c>
      <c r="K1026" s="84">
        <f>7+K998</f>
        <v>44684</v>
      </c>
      <c r="L1026" s="84">
        <f>7+L998</f>
        <v>44685</v>
      </c>
      <c r="M1026" s="84">
        <f>7+M998</f>
        <v>44686</v>
      </c>
      <c r="N1026" s="84">
        <f>7+N998</f>
        <v>44687</v>
      </c>
      <c r="O1026" s="66"/>
    </row>
    <row r="1027" spans="1:15" ht="23.1" customHeight="1">
      <c r="A1027" s="72"/>
      <c r="B1027" s="334" t="s">
        <v>105</v>
      </c>
      <c r="C1027" s="337" t="s">
        <v>785</v>
      </c>
      <c r="D1027" s="337" t="s">
        <v>785</v>
      </c>
      <c r="E1027" s="337" t="s">
        <v>785</v>
      </c>
      <c r="F1027" s="337" t="s">
        <v>785</v>
      </c>
      <c r="G1027" s="337" t="s">
        <v>785</v>
      </c>
      <c r="I1027" s="334" t="s">
        <v>105</v>
      </c>
      <c r="J1027" s="337" t="s">
        <v>786</v>
      </c>
      <c r="K1027" s="337" t="s">
        <v>786</v>
      </c>
      <c r="L1027" s="337" t="s">
        <v>786</v>
      </c>
      <c r="M1027" s="327" t="s">
        <v>843</v>
      </c>
      <c r="N1027" s="327" t="s">
        <v>843</v>
      </c>
    </row>
    <row r="1028" spans="1:15" ht="23.1" customHeight="1">
      <c r="A1028" s="72"/>
      <c r="B1028" s="334"/>
      <c r="C1028" s="337"/>
      <c r="D1028" s="337"/>
      <c r="E1028" s="337"/>
      <c r="F1028" s="337"/>
      <c r="G1028" s="337"/>
      <c r="I1028" s="334"/>
      <c r="J1028" s="337"/>
      <c r="K1028" s="337"/>
      <c r="L1028" s="337"/>
      <c r="M1028" s="328"/>
      <c r="N1028" s="328"/>
    </row>
    <row r="1029" spans="1:15" ht="23.1" customHeight="1">
      <c r="A1029" s="72"/>
      <c r="B1029" s="334"/>
      <c r="C1029" s="337"/>
      <c r="D1029" s="337"/>
      <c r="E1029" s="337"/>
      <c r="F1029" s="337"/>
      <c r="G1029" s="337"/>
      <c r="I1029" s="334"/>
      <c r="J1029" s="337"/>
      <c r="K1029" s="337"/>
      <c r="L1029" s="337"/>
      <c r="M1029" s="328"/>
      <c r="N1029" s="328"/>
    </row>
    <row r="1030" spans="1:15" ht="23.1" customHeight="1">
      <c r="A1030" s="72"/>
      <c r="B1030" s="334" t="s">
        <v>106</v>
      </c>
      <c r="C1030" s="337"/>
      <c r="D1030" s="337"/>
      <c r="E1030" s="337"/>
      <c r="F1030" s="337"/>
      <c r="G1030" s="337"/>
      <c r="I1030" s="334" t="s">
        <v>106</v>
      </c>
      <c r="J1030" s="337"/>
      <c r="K1030" s="337"/>
      <c r="L1030" s="337"/>
      <c r="M1030" s="328"/>
      <c r="N1030" s="328"/>
    </row>
    <row r="1031" spans="1:15" ht="23.1" customHeight="1">
      <c r="A1031" s="72"/>
      <c r="B1031" s="334"/>
      <c r="C1031" s="337"/>
      <c r="D1031" s="337"/>
      <c r="E1031" s="337"/>
      <c r="F1031" s="337"/>
      <c r="G1031" s="337"/>
      <c r="I1031" s="334"/>
      <c r="J1031" s="337"/>
      <c r="K1031" s="337"/>
      <c r="L1031" s="337"/>
      <c r="M1031" s="328"/>
      <c r="N1031" s="328"/>
    </row>
    <row r="1032" spans="1:15" ht="23.1" customHeight="1">
      <c r="A1032" s="72"/>
      <c r="B1032" s="334"/>
      <c r="C1032" s="337"/>
      <c r="D1032" s="337"/>
      <c r="E1032" s="337"/>
      <c r="F1032" s="337"/>
      <c r="G1032" s="337"/>
      <c r="I1032" s="334"/>
      <c r="J1032" s="337"/>
      <c r="K1032" s="337"/>
      <c r="L1032" s="337"/>
      <c r="M1032" s="328"/>
      <c r="N1032" s="328"/>
    </row>
    <row r="1033" spans="1:15" ht="23.1" customHeight="1">
      <c r="A1033" s="72"/>
      <c r="B1033" s="333" t="s">
        <v>107</v>
      </c>
      <c r="C1033" s="337"/>
      <c r="D1033" s="337"/>
      <c r="E1033" s="337"/>
      <c r="F1033" s="337"/>
      <c r="G1033" s="337"/>
      <c r="I1033" s="333" t="s">
        <v>107</v>
      </c>
      <c r="J1033" s="337"/>
      <c r="K1033" s="337"/>
      <c r="L1033" s="337"/>
      <c r="M1033" s="328"/>
      <c r="N1033" s="328"/>
    </row>
    <row r="1034" spans="1:15" ht="23.1" customHeight="1">
      <c r="A1034" s="72"/>
      <c r="B1034" s="333"/>
      <c r="C1034" s="337"/>
      <c r="D1034" s="337"/>
      <c r="E1034" s="337"/>
      <c r="F1034" s="337"/>
      <c r="G1034" s="337"/>
      <c r="I1034" s="333"/>
      <c r="J1034" s="337"/>
      <c r="K1034" s="337"/>
      <c r="L1034" s="337"/>
      <c r="M1034" s="328"/>
      <c r="N1034" s="328"/>
    </row>
    <row r="1035" spans="1:15" ht="23.1" customHeight="1">
      <c r="A1035" s="72"/>
      <c r="B1035" s="333"/>
      <c r="C1035" s="337"/>
      <c r="D1035" s="337"/>
      <c r="E1035" s="337"/>
      <c r="F1035" s="337"/>
      <c r="G1035" s="337"/>
      <c r="I1035" s="333"/>
      <c r="J1035" s="337"/>
      <c r="K1035" s="337"/>
      <c r="L1035" s="337"/>
      <c r="M1035" s="328"/>
      <c r="N1035" s="328"/>
    </row>
    <row r="1036" spans="1:15" ht="23.1" customHeight="1">
      <c r="A1036" s="72"/>
      <c r="B1036" s="334" t="s">
        <v>108</v>
      </c>
      <c r="C1036" s="337"/>
      <c r="D1036" s="337"/>
      <c r="E1036" s="337"/>
      <c r="F1036" s="337"/>
      <c r="G1036" s="337"/>
      <c r="I1036" s="334" t="s">
        <v>108</v>
      </c>
      <c r="J1036" s="337"/>
      <c r="K1036" s="337"/>
      <c r="L1036" s="337"/>
      <c r="M1036" s="328"/>
      <c r="N1036" s="328"/>
    </row>
    <row r="1037" spans="1:15" ht="23.1" customHeight="1">
      <c r="A1037" s="72"/>
      <c r="B1037" s="334"/>
      <c r="C1037" s="337"/>
      <c r="D1037" s="337"/>
      <c r="E1037" s="337"/>
      <c r="F1037" s="337"/>
      <c r="G1037" s="337"/>
      <c r="I1037" s="334"/>
      <c r="J1037" s="337"/>
      <c r="K1037" s="337"/>
      <c r="L1037" s="337"/>
      <c r="M1037" s="328"/>
      <c r="N1037" s="328"/>
    </row>
    <row r="1038" spans="1:15" ht="23.1" customHeight="1">
      <c r="A1038" s="72"/>
      <c r="B1038" s="334"/>
      <c r="C1038" s="337"/>
      <c r="D1038" s="337"/>
      <c r="E1038" s="337"/>
      <c r="F1038" s="337"/>
      <c r="G1038" s="337"/>
      <c r="I1038" s="334"/>
      <c r="J1038" s="337"/>
      <c r="K1038" s="337"/>
      <c r="L1038" s="337"/>
      <c r="M1038" s="329"/>
      <c r="N1038" s="329"/>
    </row>
    <row r="1039" spans="1:15" s="66" customFormat="1" ht="23.1" customHeight="1">
      <c r="A1039" s="72"/>
      <c r="B1039" s="86" t="s">
        <v>109</v>
      </c>
      <c r="C1039" s="216" t="s">
        <v>110</v>
      </c>
      <c r="D1039" s="216"/>
      <c r="E1039" s="89"/>
      <c r="F1039" s="89"/>
      <c r="G1039" s="89" t="s">
        <v>110</v>
      </c>
      <c r="H1039" s="65"/>
      <c r="I1039" s="86" t="s">
        <v>109</v>
      </c>
      <c r="J1039" s="290"/>
      <c r="K1039" s="290"/>
      <c r="L1039" s="89" t="s">
        <v>548</v>
      </c>
      <c r="M1039" s="89" t="s">
        <v>548</v>
      </c>
      <c r="N1039" s="279" t="s">
        <v>548</v>
      </c>
    </row>
    <row r="1040" spans="1:15" ht="23.1" customHeight="1">
      <c r="A1040" s="72"/>
      <c r="B1040" s="333" t="s">
        <v>111</v>
      </c>
      <c r="C1040" s="337" t="s">
        <v>785</v>
      </c>
      <c r="D1040" s="337" t="s">
        <v>785</v>
      </c>
      <c r="E1040" s="337" t="s">
        <v>785</v>
      </c>
      <c r="F1040" s="337" t="s">
        <v>785</v>
      </c>
      <c r="G1040" s="337" t="s">
        <v>785</v>
      </c>
      <c r="I1040" s="333" t="s">
        <v>111</v>
      </c>
      <c r="J1040" s="337" t="s">
        <v>786</v>
      </c>
      <c r="K1040" s="337" t="s">
        <v>786</v>
      </c>
      <c r="L1040" s="337" t="s">
        <v>786</v>
      </c>
      <c r="M1040" s="327" t="s">
        <v>843</v>
      </c>
      <c r="N1040" s="327" t="s">
        <v>843</v>
      </c>
    </row>
    <row r="1041" spans="1:14" ht="23.1" customHeight="1">
      <c r="A1041" s="72"/>
      <c r="B1041" s="333"/>
      <c r="C1041" s="337"/>
      <c r="D1041" s="337"/>
      <c r="E1041" s="337"/>
      <c r="F1041" s="337"/>
      <c r="G1041" s="337"/>
      <c r="I1041" s="333"/>
      <c r="J1041" s="337"/>
      <c r="K1041" s="337"/>
      <c r="L1041" s="337"/>
      <c r="M1041" s="328"/>
      <c r="N1041" s="328"/>
    </row>
    <row r="1042" spans="1:14" ht="23.1" customHeight="1">
      <c r="A1042" s="72"/>
      <c r="B1042" s="333"/>
      <c r="C1042" s="337"/>
      <c r="D1042" s="337"/>
      <c r="E1042" s="337"/>
      <c r="F1042" s="337"/>
      <c r="G1042" s="337"/>
      <c r="I1042" s="333"/>
      <c r="J1042" s="337"/>
      <c r="K1042" s="337"/>
      <c r="L1042" s="337"/>
      <c r="M1042" s="328"/>
      <c r="N1042" s="328"/>
    </row>
    <row r="1043" spans="1:14" ht="23.1" customHeight="1">
      <c r="A1043" s="72"/>
      <c r="B1043" s="334" t="s">
        <v>112</v>
      </c>
      <c r="C1043" s="337"/>
      <c r="D1043" s="337"/>
      <c r="E1043" s="337"/>
      <c r="F1043" s="337"/>
      <c r="G1043" s="337"/>
      <c r="I1043" s="334" t="s">
        <v>112</v>
      </c>
      <c r="J1043" s="337"/>
      <c r="K1043" s="337"/>
      <c r="L1043" s="337"/>
      <c r="M1043" s="328"/>
      <c r="N1043" s="328"/>
    </row>
    <row r="1044" spans="1:14" ht="23.1" customHeight="1">
      <c r="A1044" s="72"/>
      <c r="B1044" s="334"/>
      <c r="C1044" s="337"/>
      <c r="D1044" s="337"/>
      <c r="E1044" s="337"/>
      <c r="F1044" s="337"/>
      <c r="G1044" s="337"/>
      <c r="I1044" s="334"/>
      <c r="J1044" s="337"/>
      <c r="K1044" s="337"/>
      <c r="L1044" s="337"/>
      <c r="M1044" s="328"/>
      <c r="N1044" s="328"/>
    </row>
    <row r="1045" spans="1:14" ht="23.1" customHeight="1">
      <c r="A1045" s="72"/>
      <c r="B1045" s="334"/>
      <c r="C1045" s="337"/>
      <c r="D1045" s="337"/>
      <c r="E1045" s="337"/>
      <c r="F1045" s="337"/>
      <c r="G1045" s="337"/>
      <c r="I1045" s="334"/>
      <c r="J1045" s="337"/>
      <c r="K1045" s="337"/>
      <c r="L1045" s="337"/>
      <c r="M1045" s="328"/>
      <c r="N1045" s="328"/>
    </row>
    <row r="1046" spans="1:14" ht="23.1" customHeight="1">
      <c r="A1046" s="72"/>
      <c r="B1046" s="334" t="s">
        <v>113</v>
      </c>
      <c r="C1046" s="337"/>
      <c r="D1046" s="337"/>
      <c r="E1046" s="337"/>
      <c r="F1046" s="337"/>
      <c r="G1046" s="337"/>
      <c r="I1046" s="334" t="s">
        <v>113</v>
      </c>
      <c r="J1046" s="337"/>
      <c r="K1046" s="337"/>
      <c r="L1046" s="337"/>
      <c r="M1046" s="328"/>
      <c r="N1046" s="328"/>
    </row>
    <row r="1047" spans="1:14" ht="23.1" customHeight="1">
      <c r="A1047" s="72"/>
      <c r="B1047" s="334"/>
      <c r="C1047" s="337"/>
      <c r="D1047" s="337"/>
      <c r="E1047" s="337"/>
      <c r="F1047" s="337"/>
      <c r="G1047" s="337"/>
      <c r="I1047" s="334"/>
      <c r="J1047" s="337"/>
      <c r="K1047" s="337"/>
      <c r="L1047" s="337"/>
      <c r="M1047" s="328"/>
      <c r="N1047" s="328"/>
    </row>
    <row r="1048" spans="1:14" ht="23.1" customHeight="1">
      <c r="A1048" s="72"/>
      <c r="B1048" s="334"/>
      <c r="C1048" s="337"/>
      <c r="D1048" s="337"/>
      <c r="E1048" s="337"/>
      <c r="F1048" s="337"/>
      <c r="G1048" s="337"/>
      <c r="I1048" s="334"/>
      <c r="J1048" s="337"/>
      <c r="K1048" s="337"/>
      <c r="L1048" s="337"/>
      <c r="M1048" s="328"/>
      <c r="N1048" s="328"/>
    </row>
    <row r="1049" spans="1:14" ht="23.1" customHeight="1">
      <c r="A1049" s="72"/>
      <c r="B1049" s="334" t="s">
        <v>114</v>
      </c>
      <c r="C1049" s="337"/>
      <c r="D1049" s="337"/>
      <c r="E1049" s="337"/>
      <c r="F1049" s="337"/>
      <c r="G1049" s="337"/>
      <c r="I1049" s="334" t="s">
        <v>114</v>
      </c>
      <c r="J1049" s="337"/>
      <c r="K1049" s="337"/>
      <c r="L1049" s="337"/>
      <c r="M1049" s="328"/>
      <c r="N1049" s="328"/>
    </row>
    <row r="1050" spans="1:14" ht="23.1" customHeight="1">
      <c r="A1050" s="72"/>
      <c r="B1050" s="334"/>
      <c r="C1050" s="337"/>
      <c r="D1050" s="337"/>
      <c r="E1050" s="337"/>
      <c r="F1050" s="337"/>
      <c r="G1050" s="337"/>
      <c r="I1050" s="334"/>
      <c r="J1050" s="337"/>
      <c r="K1050" s="337"/>
      <c r="L1050" s="337"/>
      <c r="M1050" s="328"/>
      <c r="N1050" s="328"/>
    </row>
    <row r="1051" spans="1:14" ht="23.1" customHeight="1">
      <c r="A1051" s="72"/>
      <c r="B1051" s="334"/>
      <c r="C1051" s="337"/>
      <c r="D1051" s="337"/>
      <c r="E1051" s="337"/>
      <c r="F1051" s="337"/>
      <c r="G1051" s="337"/>
      <c r="I1051" s="334"/>
      <c r="J1051" s="337"/>
      <c r="K1051" s="337"/>
      <c r="L1051" s="337"/>
      <c r="M1051" s="329"/>
      <c r="N1051" s="329"/>
    </row>
    <row r="1052" spans="1:14" ht="23.1" customHeight="1">
      <c r="A1052" s="72"/>
    </row>
    <row r="1053" spans="1:14" ht="23.1" customHeight="1">
      <c r="A1053" s="71">
        <v>35</v>
      </c>
    </row>
    <row r="1054" spans="1:14" ht="23.1" customHeight="1">
      <c r="A1054" s="72"/>
      <c r="B1054" s="333" t="str">
        <f>B1023</f>
        <v>KOMİTE 4- DOKUYA GİRİŞ</v>
      </c>
      <c r="C1054" s="333"/>
      <c r="D1054" s="333"/>
      <c r="E1054" s="333"/>
      <c r="F1054" s="333"/>
      <c r="G1054" s="333"/>
      <c r="I1054" s="333" t="str">
        <f>I1023</f>
        <v>COMMITTEE 4-  INTRODUCTION TO TISSUE</v>
      </c>
      <c r="J1054" s="333"/>
      <c r="K1054" s="333"/>
      <c r="L1054" s="333"/>
      <c r="M1054" s="333"/>
      <c r="N1054" s="333"/>
    </row>
    <row r="1055" spans="1:14" ht="23.1" customHeight="1">
      <c r="A1055" s="72"/>
      <c r="B1055" s="74"/>
      <c r="C1055" s="75"/>
      <c r="D1055" s="76">
        <f>D1024+1</f>
        <v>6</v>
      </c>
      <c r="E1055" s="77" t="str">
        <f>E1024</f>
        <v>HAFTA</v>
      </c>
      <c r="F1055" s="78"/>
      <c r="G1055" s="79"/>
      <c r="I1055" s="74"/>
      <c r="J1055" s="75"/>
      <c r="K1055" s="76">
        <f>K1024+1</f>
        <v>6</v>
      </c>
      <c r="L1055" s="77" t="str">
        <f>L1024</f>
        <v>WEEK</v>
      </c>
      <c r="M1055" s="78"/>
      <c r="N1055" s="79"/>
    </row>
    <row r="1056" spans="1:14" ht="23.1" customHeight="1">
      <c r="A1056" s="72"/>
      <c r="B1056" s="92"/>
      <c r="C1056" s="93"/>
      <c r="D1056" s="93" t="str">
        <f>D1025:I1025</f>
        <v>Komite sorumluları:</v>
      </c>
      <c r="E1056" s="93" t="str">
        <f>E1025:J1025</f>
        <v>Dr. Hilal GÖKTÜRK</v>
      </c>
      <c r="F1056" s="93" t="str">
        <f>F1025:K1025</f>
        <v xml:space="preserve">Dr. Enes Gökler </v>
      </c>
      <c r="G1056" s="94"/>
      <c r="I1056" s="92"/>
      <c r="J1056" s="93"/>
      <c r="K1056" s="93" t="str">
        <f>K1025:P1025</f>
        <v>Committee Chairman:</v>
      </c>
      <c r="L1056" s="93" t="str">
        <f>L1025:Q1025</f>
        <v>Dr. Hilal GÖKTÜRK</v>
      </c>
      <c r="M1056" s="93" t="str">
        <f>M1025:R1025</f>
        <v xml:space="preserve">Dr. Enes Gökler </v>
      </c>
      <c r="N1056" s="94"/>
    </row>
    <row r="1057" spans="1:15" s="95" customFormat="1" ht="23.1" customHeight="1">
      <c r="A1057" s="72"/>
      <c r="B1057" s="83"/>
      <c r="C1057" s="84">
        <f>7+C1026</f>
        <v>44690</v>
      </c>
      <c r="D1057" s="84">
        <f>7+D1026</f>
        <v>44691</v>
      </c>
      <c r="E1057" s="84">
        <f>7+E1026</f>
        <v>44692</v>
      </c>
      <c r="F1057" s="84">
        <f>7+F1026</f>
        <v>44693</v>
      </c>
      <c r="G1057" s="84">
        <f>7+G1026</f>
        <v>44694</v>
      </c>
      <c r="H1057" s="65"/>
      <c r="I1057" s="83"/>
      <c r="J1057" s="84">
        <f>7+J1026</f>
        <v>44690</v>
      </c>
      <c r="K1057" s="84">
        <f>7+K1026</f>
        <v>44691</v>
      </c>
      <c r="L1057" s="84">
        <f>7+L1026</f>
        <v>44692</v>
      </c>
      <c r="M1057" s="84">
        <f>7+M1026</f>
        <v>44693</v>
      </c>
      <c r="N1057" s="84">
        <f>7+N1026</f>
        <v>44694</v>
      </c>
      <c r="O1057" s="66"/>
    </row>
    <row r="1058" spans="1:15" ht="23.1" customHeight="1">
      <c r="A1058" s="72"/>
      <c r="B1058" s="334" t="s">
        <v>105</v>
      </c>
      <c r="C1058" s="280" t="s">
        <v>787</v>
      </c>
      <c r="D1058" s="274" t="s">
        <v>17</v>
      </c>
      <c r="E1058" s="321" t="s">
        <v>121</v>
      </c>
      <c r="F1058" s="143"/>
      <c r="G1058" s="321" t="s">
        <v>121</v>
      </c>
      <c r="I1058" s="334" t="s">
        <v>105</v>
      </c>
      <c r="J1058" s="318" t="s">
        <v>843</v>
      </c>
      <c r="K1058" s="281" t="s">
        <v>717</v>
      </c>
      <c r="L1058" s="284" t="s">
        <v>690</v>
      </c>
      <c r="M1058" s="321" t="s">
        <v>843</v>
      </c>
      <c r="N1058" s="318" t="s">
        <v>843</v>
      </c>
    </row>
    <row r="1059" spans="1:15" ht="23.1" customHeight="1">
      <c r="A1059" s="72"/>
      <c r="B1059" s="334"/>
      <c r="C1059" s="262" t="s">
        <v>788</v>
      </c>
      <c r="D1059" s="276" t="s">
        <v>789</v>
      </c>
      <c r="E1059" s="321"/>
      <c r="F1059" s="78" t="s">
        <v>122</v>
      </c>
      <c r="G1059" s="321"/>
      <c r="I1059" s="334"/>
      <c r="J1059" s="319"/>
      <c r="K1059" s="262" t="s">
        <v>790</v>
      </c>
      <c r="L1059" s="285" t="s">
        <v>791</v>
      </c>
      <c r="M1059" s="321"/>
      <c r="N1059" s="319"/>
    </row>
    <row r="1060" spans="1:15" ht="23.1" customHeight="1">
      <c r="A1060" s="72"/>
      <c r="B1060" s="334"/>
      <c r="C1060" s="263" t="s">
        <v>792</v>
      </c>
      <c r="D1060" s="278" t="s">
        <v>554</v>
      </c>
      <c r="E1060" s="321"/>
      <c r="F1060" s="144"/>
      <c r="G1060" s="321"/>
      <c r="I1060" s="334"/>
      <c r="J1060" s="319"/>
      <c r="K1060" s="263" t="s">
        <v>793</v>
      </c>
      <c r="L1060" s="286" t="s">
        <v>704</v>
      </c>
      <c r="M1060" s="321"/>
      <c r="N1060" s="319"/>
    </row>
    <row r="1061" spans="1:15" ht="23.1" customHeight="1">
      <c r="A1061" s="72"/>
      <c r="B1061" s="334" t="s">
        <v>106</v>
      </c>
      <c r="C1061" s="280" t="s">
        <v>787</v>
      </c>
      <c r="D1061" s="274" t="s">
        <v>17</v>
      </c>
      <c r="E1061" s="284" t="s">
        <v>41</v>
      </c>
      <c r="F1061" s="143"/>
      <c r="G1061" s="321"/>
      <c r="I1061" s="334" t="s">
        <v>106</v>
      </c>
      <c r="J1061" s="319"/>
      <c r="K1061" s="280" t="s">
        <v>717</v>
      </c>
      <c r="L1061" s="284" t="s">
        <v>690</v>
      </c>
      <c r="M1061" s="90"/>
      <c r="N1061" s="319"/>
    </row>
    <row r="1062" spans="1:15" ht="23.1" customHeight="1">
      <c r="A1062" s="72"/>
      <c r="B1062" s="334"/>
      <c r="C1062" s="262" t="s">
        <v>788</v>
      </c>
      <c r="D1062" s="276" t="s">
        <v>789</v>
      </c>
      <c r="E1062" s="285" t="s">
        <v>794</v>
      </c>
      <c r="F1062" s="78" t="s">
        <v>122</v>
      </c>
      <c r="G1062" s="321"/>
      <c r="I1062" s="334"/>
      <c r="J1062" s="319"/>
      <c r="K1062" s="262" t="s">
        <v>790</v>
      </c>
      <c r="L1062" s="285" t="s">
        <v>791</v>
      </c>
      <c r="M1062" s="87" t="s">
        <v>123</v>
      </c>
      <c r="N1062" s="319"/>
    </row>
    <row r="1063" spans="1:15" ht="23.1" customHeight="1">
      <c r="A1063" s="72"/>
      <c r="B1063" s="334"/>
      <c r="C1063" s="263" t="s">
        <v>792</v>
      </c>
      <c r="D1063" s="278" t="s">
        <v>554</v>
      </c>
      <c r="E1063" s="286" t="s">
        <v>679</v>
      </c>
      <c r="F1063" s="78"/>
      <c r="G1063" s="321"/>
      <c r="I1063" s="334"/>
      <c r="J1063" s="320"/>
      <c r="K1063" s="263" t="s">
        <v>793</v>
      </c>
      <c r="L1063" s="286" t="s">
        <v>704</v>
      </c>
      <c r="M1063" s="87"/>
      <c r="N1063" s="320"/>
    </row>
    <row r="1064" spans="1:15" ht="23.1" customHeight="1">
      <c r="A1064" s="72"/>
      <c r="B1064" s="333" t="s">
        <v>107</v>
      </c>
      <c r="C1064" s="280" t="s">
        <v>795</v>
      </c>
      <c r="D1064" s="284" t="s">
        <v>41</v>
      </c>
      <c r="E1064" s="284" t="s">
        <v>41</v>
      </c>
      <c r="F1064" s="284" t="s">
        <v>41</v>
      </c>
      <c r="G1064" s="149" t="s">
        <v>28</v>
      </c>
      <c r="I1064" s="333" t="s">
        <v>107</v>
      </c>
      <c r="J1064" s="291" t="s">
        <v>101</v>
      </c>
      <c r="K1064" s="280" t="s">
        <v>723</v>
      </c>
      <c r="L1064" s="149" t="s">
        <v>94</v>
      </c>
      <c r="M1064" s="90"/>
      <c r="N1064" s="161" t="s">
        <v>93</v>
      </c>
    </row>
    <row r="1065" spans="1:15" ht="23.1" customHeight="1">
      <c r="A1065" s="72"/>
      <c r="B1065" s="333"/>
      <c r="C1065" s="262" t="s">
        <v>792</v>
      </c>
      <c r="D1065" s="285" t="s">
        <v>796</v>
      </c>
      <c r="E1065" s="285" t="s">
        <v>797</v>
      </c>
      <c r="F1065" s="285" t="s">
        <v>798</v>
      </c>
      <c r="G1065" s="151" t="s">
        <v>799</v>
      </c>
      <c r="I1065" s="333"/>
      <c r="J1065" s="292" t="s">
        <v>800</v>
      </c>
      <c r="K1065" s="262" t="s">
        <v>790</v>
      </c>
      <c r="L1065" s="151" t="s">
        <v>801</v>
      </c>
      <c r="M1065" s="87" t="s">
        <v>123</v>
      </c>
      <c r="N1065" s="161" t="s">
        <v>802</v>
      </c>
    </row>
    <row r="1066" spans="1:15" ht="23.1" customHeight="1">
      <c r="A1066" s="72"/>
      <c r="B1066" s="333"/>
      <c r="C1066" s="263" t="s">
        <v>788</v>
      </c>
      <c r="D1066" s="286" t="s">
        <v>675</v>
      </c>
      <c r="E1066" s="286" t="s">
        <v>679</v>
      </c>
      <c r="F1066" s="286" t="s">
        <v>783</v>
      </c>
      <c r="G1066" s="152" t="s">
        <v>174</v>
      </c>
      <c r="I1066" s="333"/>
      <c r="J1066" s="293" t="s">
        <v>725</v>
      </c>
      <c r="K1066" s="263" t="s">
        <v>793</v>
      </c>
      <c r="L1066" s="152" t="s">
        <v>629</v>
      </c>
      <c r="M1066" s="87"/>
      <c r="N1066" s="164" t="s">
        <v>803</v>
      </c>
    </row>
    <row r="1067" spans="1:15" ht="23.1" customHeight="1">
      <c r="A1067" s="72"/>
      <c r="B1067" s="334" t="s">
        <v>108</v>
      </c>
      <c r="C1067" s="280" t="s">
        <v>795</v>
      </c>
      <c r="D1067" s="284" t="s">
        <v>41</v>
      </c>
      <c r="E1067" s="284" t="s">
        <v>41</v>
      </c>
      <c r="F1067" s="284" t="s">
        <v>41</v>
      </c>
      <c r="G1067" s="149" t="s">
        <v>28</v>
      </c>
      <c r="I1067" s="334" t="s">
        <v>108</v>
      </c>
      <c r="J1067" s="291" t="s">
        <v>101</v>
      </c>
      <c r="K1067" s="280" t="s">
        <v>723</v>
      </c>
      <c r="L1067" s="149" t="s">
        <v>94</v>
      </c>
      <c r="M1067" s="90"/>
      <c r="N1067" s="161" t="s">
        <v>93</v>
      </c>
    </row>
    <row r="1068" spans="1:15" ht="23.1" customHeight="1">
      <c r="A1068" s="72"/>
      <c r="B1068" s="334"/>
      <c r="C1068" s="262" t="s">
        <v>792</v>
      </c>
      <c r="D1068" s="285" t="s">
        <v>796</v>
      </c>
      <c r="E1068" s="285" t="s">
        <v>797</v>
      </c>
      <c r="F1068" s="285" t="s">
        <v>798</v>
      </c>
      <c r="G1068" s="151" t="s">
        <v>799</v>
      </c>
      <c r="I1068" s="334"/>
      <c r="J1068" s="292" t="s">
        <v>800</v>
      </c>
      <c r="K1068" s="262" t="s">
        <v>790</v>
      </c>
      <c r="L1068" s="151" t="s">
        <v>801</v>
      </c>
      <c r="M1068" s="87" t="s">
        <v>123</v>
      </c>
      <c r="N1068" s="161" t="s">
        <v>802</v>
      </c>
    </row>
    <row r="1069" spans="1:15" ht="23.1" customHeight="1">
      <c r="A1069" s="72"/>
      <c r="B1069" s="334"/>
      <c r="C1069" s="263" t="s">
        <v>788</v>
      </c>
      <c r="D1069" s="286" t="s">
        <v>675</v>
      </c>
      <c r="E1069" s="286" t="s">
        <v>679</v>
      </c>
      <c r="F1069" s="286" t="s">
        <v>783</v>
      </c>
      <c r="G1069" s="152" t="s">
        <v>174</v>
      </c>
      <c r="I1069" s="334"/>
      <c r="J1069" s="293" t="s">
        <v>725</v>
      </c>
      <c r="K1069" s="263" t="s">
        <v>793</v>
      </c>
      <c r="L1069" s="152" t="s">
        <v>629</v>
      </c>
      <c r="M1069" s="87"/>
      <c r="N1069" s="164" t="s">
        <v>803</v>
      </c>
    </row>
    <row r="1070" spans="1:15" s="66" customFormat="1" ht="23.1" customHeight="1">
      <c r="A1070" s="72"/>
      <c r="B1070" s="86" t="s">
        <v>109</v>
      </c>
      <c r="C1070" s="89" t="s">
        <v>110</v>
      </c>
      <c r="D1070" s="89" t="s">
        <v>110</v>
      </c>
      <c r="E1070" s="89" t="s">
        <v>110</v>
      </c>
      <c r="F1070" s="89" t="s">
        <v>110</v>
      </c>
      <c r="G1070" s="89" t="s">
        <v>110</v>
      </c>
      <c r="H1070" s="65"/>
      <c r="I1070" s="86" t="s">
        <v>109</v>
      </c>
      <c r="J1070" s="279" t="s">
        <v>548</v>
      </c>
      <c r="K1070" s="279" t="s">
        <v>548</v>
      </c>
      <c r="L1070" s="89" t="s">
        <v>548</v>
      </c>
      <c r="M1070" s="89" t="s">
        <v>548</v>
      </c>
      <c r="N1070" s="279" t="s">
        <v>548</v>
      </c>
    </row>
    <row r="1071" spans="1:15" ht="23.1" customHeight="1">
      <c r="A1071" s="72"/>
      <c r="B1071" s="333" t="s">
        <v>111</v>
      </c>
      <c r="C1071" s="274" t="s">
        <v>17</v>
      </c>
      <c r="D1071" s="149" t="s">
        <v>804</v>
      </c>
      <c r="E1071" s="335" t="s">
        <v>121</v>
      </c>
      <c r="F1071" s="149" t="s">
        <v>805</v>
      </c>
      <c r="G1071" s="211" t="s">
        <v>26</v>
      </c>
      <c r="I1071" s="333" t="s">
        <v>111</v>
      </c>
      <c r="J1071" s="284" t="s">
        <v>690</v>
      </c>
      <c r="K1071" s="327" t="s">
        <v>843</v>
      </c>
      <c r="L1071" s="184" t="s">
        <v>223</v>
      </c>
      <c r="M1071" s="327" t="s">
        <v>843</v>
      </c>
      <c r="N1071" s="149" t="s">
        <v>94</v>
      </c>
    </row>
    <row r="1072" spans="1:15" ht="23.1" customHeight="1">
      <c r="A1072" s="72"/>
      <c r="B1072" s="333"/>
      <c r="C1072" s="276" t="s">
        <v>789</v>
      </c>
      <c r="D1072" s="151" t="s">
        <v>806</v>
      </c>
      <c r="E1072" s="335"/>
      <c r="F1072" s="151" t="s">
        <v>807</v>
      </c>
      <c r="G1072" s="161" t="s">
        <v>808</v>
      </c>
      <c r="I1072" s="333"/>
      <c r="J1072" s="285" t="s">
        <v>809</v>
      </c>
      <c r="K1072" s="328"/>
      <c r="L1072" s="186"/>
      <c r="M1072" s="328"/>
      <c r="N1072" s="151" t="s">
        <v>810</v>
      </c>
    </row>
    <row r="1073" spans="1:15" ht="23.1" customHeight="1">
      <c r="A1073" s="72"/>
      <c r="B1073" s="333"/>
      <c r="C1073" s="278" t="s">
        <v>554</v>
      </c>
      <c r="D1073" s="152" t="s">
        <v>738</v>
      </c>
      <c r="E1073" s="335"/>
      <c r="F1073" s="152" t="s">
        <v>620</v>
      </c>
      <c r="G1073" s="164" t="s">
        <v>386</v>
      </c>
      <c r="I1073" s="333"/>
      <c r="J1073" s="286" t="s">
        <v>702</v>
      </c>
      <c r="K1073" s="328"/>
      <c r="L1073" s="188" t="s">
        <v>229</v>
      </c>
      <c r="M1073" s="328"/>
      <c r="N1073" s="152" t="s">
        <v>174</v>
      </c>
    </row>
    <row r="1074" spans="1:15" ht="23.1" customHeight="1">
      <c r="A1074" s="72"/>
      <c r="B1074" s="334" t="s">
        <v>112</v>
      </c>
      <c r="C1074" s="274" t="s">
        <v>17</v>
      </c>
      <c r="D1074" s="149" t="s">
        <v>804</v>
      </c>
      <c r="E1074" s="335"/>
      <c r="F1074" s="149" t="s">
        <v>28</v>
      </c>
      <c r="G1074" s="211" t="s">
        <v>26</v>
      </c>
      <c r="I1074" s="334" t="s">
        <v>112</v>
      </c>
      <c r="J1074" s="284" t="s">
        <v>690</v>
      </c>
      <c r="K1074" s="328"/>
      <c r="L1074" s="184" t="s">
        <v>223</v>
      </c>
      <c r="M1074" s="328"/>
      <c r="N1074" s="149" t="s">
        <v>94</v>
      </c>
    </row>
    <row r="1075" spans="1:15" ht="23.1" customHeight="1">
      <c r="A1075" s="72"/>
      <c r="B1075" s="334"/>
      <c r="C1075" s="276" t="s">
        <v>789</v>
      </c>
      <c r="D1075" s="151" t="s">
        <v>806</v>
      </c>
      <c r="E1075" s="335"/>
      <c r="F1075" s="151" t="s">
        <v>807</v>
      </c>
      <c r="G1075" s="161" t="s">
        <v>808</v>
      </c>
      <c r="I1075" s="334"/>
      <c r="J1075" s="285" t="s">
        <v>811</v>
      </c>
      <c r="K1075" s="328"/>
      <c r="L1075" s="186"/>
      <c r="M1075" s="328"/>
      <c r="N1075" s="151" t="s">
        <v>810</v>
      </c>
    </row>
    <row r="1076" spans="1:15" ht="23.1" customHeight="1">
      <c r="A1076" s="72"/>
      <c r="B1076" s="334"/>
      <c r="C1076" s="278" t="s">
        <v>556</v>
      </c>
      <c r="D1076" s="152" t="s">
        <v>739</v>
      </c>
      <c r="E1076" s="335"/>
      <c r="F1076" s="152" t="s">
        <v>620</v>
      </c>
      <c r="G1076" s="164" t="s">
        <v>386</v>
      </c>
      <c r="I1076" s="334"/>
      <c r="J1076" s="286" t="s">
        <v>702</v>
      </c>
      <c r="K1076" s="328"/>
      <c r="L1076" s="188" t="s">
        <v>229</v>
      </c>
      <c r="M1076" s="328"/>
      <c r="N1076" s="152" t="s">
        <v>174</v>
      </c>
    </row>
    <row r="1077" spans="1:15" ht="23.1" customHeight="1">
      <c r="A1077" s="72"/>
      <c r="B1077" s="334" t="s">
        <v>113</v>
      </c>
      <c r="C1077" s="321" t="s">
        <v>121</v>
      </c>
      <c r="D1077" s="321" t="s">
        <v>121</v>
      </c>
      <c r="E1077" s="335"/>
      <c r="F1077" s="321" t="s">
        <v>121</v>
      </c>
      <c r="G1077" s="321" t="s">
        <v>121</v>
      </c>
      <c r="I1077" s="334" t="s">
        <v>113</v>
      </c>
      <c r="J1077" s="284" t="s">
        <v>690</v>
      </c>
      <c r="K1077" s="328"/>
      <c r="L1077" s="184" t="s">
        <v>223</v>
      </c>
      <c r="M1077" s="328"/>
      <c r="N1077" s="318" t="s">
        <v>843</v>
      </c>
    </row>
    <row r="1078" spans="1:15" ht="23.1" customHeight="1">
      <c r="A1078" s="72"/>
      <c r="B1078" s="334"/>
      <c r="C1078" s="321"/>
      <c r="D1078" s="321"/>
      <c r="E1078" s="335"/>
      <c r="F1078" s="321"/>
      <c r="G1078" s="321"/>
      <c r="I1078" s="334"/>
      <c r="J1078" s="285" t="s">
        <v>811</v>
      </c>
      <c r="K1078" s="328"/>
      <c r="L1078" s="186"/>
      <c r="M1078" s="328"/>
      <c r="N1078" s="319"/>
    </row>
    <row r="1079" spans="1:15" ht="23.1" customHeight="1">
      <c r="A1079" s="72"/>
      <c r="B1079" s="334"/>
      <c r="C1079" s="321"/>
      <c r="D1079" s="321"/>
      <c r="E1079" s="335"/>
      <c r="F1079" s="321"/>
      <c r="G1079" s="321"/>
      <c r="I1079" s="334"/>
      <c r="J1079" s="286" t="s">
        <v>702</v>
      </c>
      <c r="K1079" s="328"/>
      <c r="L1079" s="188" t="s">
        <v>229</v>
      </c>
      <c r="M1079" s="328"/>
      <c r="N1079" s="319"/>
    </row>
    <row r="1080" spans="1:15" ht="23.1" customHeight="1">
      <c r="A1080" s="72"/>
      <c r="B1080" s="334" t="s">
        <v>114</v>
      </c>
      <c r="C1080" s="321"/>
      <c r="D1080" s="321"/>
      <c r="E1080" s="335"/>
      <c r="F1080" s="321"/>
      <c r="G1080" s="321"/>
      <c r="I1080" s="334" t="s">
        <v>114</v>
      </c>
      <c r="J1080" s="321" t="s">
        <v>843</v>
      </c>
      <c r="K1080" s="328"/>
      <c r="L1080" s="184" t="s">
        <v>223</v>
      </c>
      <c r="M1080" s="328"/>
      <c r="N1080" s="319"/>
    </row>
    <row r="1081" spans="1:15" ht="23.1" customHeight="1">
      <c r="A1081" s="72"/>
      <c r="B1081" s="334"/>
      <c r="C1081" s="321"/>
      <c r="D1081" s="321"/>
      <c r="E1081" s="335"/>
      <c r="F1081" s="321"/>
      <c r="G1081" s="321"/>
      <c r="I1081" s="334"/>
      <c r="J1081" s="321"/>
      <c r="K1081" s="328"/>
      <c r="L1081" s="186"/>
      <c r="M1081" s="328"/>
      <c r="N1081" s="319"/>
    </row>
    <row r="1082" spans="1:15" ht="23.1" customHeight="1">
      <c r="A1082" s="72"/>
      <c r="B1082" s="334"/>
      <c r="C1082" s="321"/>
      <c r="D1082" s="321"/>
      <c r="E1082" s="335"/>
      <c r="F1082" s="321"/>
      <c r="G1082" s="321"/>
      <c r="I1082" s="334"/>
      <c r="J1082" s="321"/>
      <c r="K1082" s="329"/>
      <c r="L1082" s="188" t="s">
        <v>229</v>
      </c>
      <c r="M1082" s="329"/>
      <c r="N1082" s="320"/>
    </row>
    <row r="1083" spans="1:15" ht="23.1" customHeight="1">
      <c r="A1083" s="72"/>
    </row>
    <row r="1084" spans="1:15" ht="23.1" customHeight="1">
      <c r="A1084" s="71">
        <v>36</v>
      </c>
    </row>
    <row r="1085" spans="1:15" ht="23.1" customHeight="1">
      <c r="A1085" s="72"/>
      <c r="B1085" s="333" t="str">
        <f>B1054</f>
        <v>KOMİTE 4- DOKUYA GİRİŞ</v>
      </c>
      <c r="C1085" s="333"/>
      <c r="D1085" s="333"/>
      <c r="E1085" s="333"/>
      <c r="F1085" s="333"/>
      <c r="G1085" s="333"/>
      <c r="I1085" s="333" t="str">
        <f>I1054</f>
        <v>COMMITTEE 4-  INTRODUCTION TO TISSUE</v>
      </c>
      <c r="J1085" s="333"/>
      <c r="K1085" s="333"/>
      <c r="L1085" s="333"/>
      <c r="M1085" s="333"/>
      <c r="N1085" s="333"/>
    </row>
    <row r="1086" spans="1:15" ht="23.1" customHeight="1">
      <c r="A1086" s="72"/>
      <c r="B1086" s="74"/>
      <c r="C1086" s="75"/>
      <c r="D1086" s="76">
        <f>D1055+1</f>
        <v>7</v>
      </c>
      <c r="E1086" s="77" t="str">
        <f>E1055</f>
        <v>HAFTA</v>
      </c>
      <c r="F1086" s="78"/>
      <c r="G1086" s="79"/>
      <c r="I1086" s="74"/>
      <c r="J1086" s="75"/>
      <c r="K1086" s="76">
        <f>K1055+1</f>
        <v>7</v>
      </c>
      <c r="L1086" s="77" t="str">
        <f>L1055</f>
        <v>WEEK</v>
      </c>
      <c r="M1086" s="78"/>
      <c r="N1086" s="79"/>
    </row>
    <row r="1087" spans="1:15" ht="23.1" customHeight="1">
      <c r="A1087" s="72"/>
      <c r="B1087" s="92"/>
      <c r="C1087" s="93"/>
      <c r="D1087" s="93" t="str">
        <f>D1056:I1056</f>
        <v>Komite sorumluları:</v>
      </c>
      <c r="E1087" s="93" t="str">
        <f>E1056:J1056</f>
        <v>Dr. Hilal GÖKTÜRK</v>
      </c>
      <c r="F1087" s="93" t="str">
        <f>F1056:K1056</f>
        <v xml:space="preserve">Dr. Enes Gökler </v>
      </c>
      <c r="G1087" s="94"/>
      <c r="I1087" s="92"/>
      <c r="J1087" s="93"/>
      <c r="K1087" s="93" t="str">
        <f>K1056:P1056</f>
        <v>Committee Chairman:</v>
      </c>
      <c r="L1087" s="93" t="str">
        <f>L1056:Q1056</f>
        <v>Dr. Hilal GÖKTÜRK</v>
      </c>
      <c r="M1087" s="93" t="str">
        <f>M1056:R1056</f>
        <v xml:space="preserve">Dr. Enes Gökler </v>
      </c>
      <c r="N1087" s="94"/>
    </row>
    <row r="1088" spans="1:15" s="95" customFormat="1" ht="23.1" customHeight="1">
      <c r="A1088" s="72"/>
      <c r="B1088" s="83"/>
      <c r="C1088" s="84">
        <f>7+C1057</f>
        <v>44697</v>
      </c>
      <c r="D1088" s="84">
        <f>7+D1057</f>
        <v>44698</v>
      </c>
      <c r="E1088" s="84">
        <f>7+E1057</f>
        <v>44699</v>
      </c>
      <c r="F1088" s="84">
        <f>7+F1057</f>
        <v>44700</v>
      </c>
      <c r="G1088" s="84">
        <f>7+G1057</f>
        <v>44701</v>
      </c>
      <c r="H1088" s="65"/>
      <c r="I1088" s="83"/>
      <c r="J1088" s="84">
        <f>7+J1057</f>
        <v>44697</v>
      </c>
      <c r="K1088" s="84">
        <f>7+K1057</f>
        <v>44698</v>
      </c>
      <c r="L1088" s="84">
        <f>7+L1057</f>
        <v>44699</v>
      </c>
      <c r="M1088" s="84">
        <f>7+M1057</f>
        <v>44700</v>
      </c>
      <c r="N1088" s="84">
        <f>7+N1057</f>
        <v>44701</v>
      </c>
      <c r="O1088" s="66"/>
    </row>
    <row r="1089" spans="1:14" ht="23.1" customHeight="1">
      <c r="A1089" s="72"/>
      <c r="B1089" s="334" t="s">
        <v>105</v>
      </c>
      <c r="C1089" s="335" t="s">
        <v>121</v>
      </c>
      <c r="D1089" s="335" t="s">
        <v>121</v>
      </c>
      <c r="E1089" s="335" t="s">
        <v>121</v>
      </c>
      <c r="F1089" s="335" t="s">
        <v>121</v>
      </c>
      <c r="G1089" s="335" t="s">
        <v>121</v>
      </c>
      <c r="I1089" s="334" t="s">
        <v>105</v>
      </c>
      <c r="J1089" s="280" t="s">
        <v>717</v>
      </c>
      <c r="K1089" s="327" t="s">
        <v>843</v>
      </c>
      <c r="L1089" s="327" t="s">
        <v>843</v>
      </c>
      <c r="M1089" s="327" t="s">
        <v>843</v>
      </c>
      <c r="N1089" s="327" t="s">
        <v>843</v>
      </c>
    </row>
    <row r="1090" spans="1:14" ht="23.1" customHeight="1">
      <c r="A1090" s="72"/>
      <c r="B1090" s="334"/>
      <c r="C1090" s="335"/>
      <c r="D1090" s="335"/>
      <c r="E1090" s="335"/>
      <c r="F1090" s="335"/>
      <c r="G1090" s="335"/>
      <c r="I1090" s="334"/>
      <c r="J1090" s="262" t="s">
        <v>812</v>
      </c>
      <c r="K1090" s="328"/>
      <c r="L1090" s="328"/>
      <c r="M1090" s="328"/>
      <c r="N1090" s="328"/>
    </row>
    <row r="1091" spans="1:14" ht="23.1" customHeight="1">
      <c r="A1091" s="72"/>
      <c r="B1091" s="334"/>
      <c r="C1091" s="335"/>
      <c r="D1091" s="335"/>
      <c r="E1091" s="335"/>
      <c r="F1091" s="335"/>
      <c r="G1091" s="335"/>
      <c r="I1091" s="334"/>
      <c r="J1091" s="263" t="s">
        <v>793</v>
      </c>
      <c r="K1091" s="328"/>
      <c r="L1091" s="328"/>
      <c r="M1091" s="328"/>
      <c r="N1091" s="328"/>
    </row>
    <row r="1092" spans="1:14" ht="23.1" customHeight="1">
      <c r="A1092" s="72"/>
      <c r="B1092" s="334" t="s">
        <v>106</v>
      </c>
      <c r="C1092" s="335"/>
      <c r="D1092" s="335"/>
      <c r="E1092" s="335"/>
      <c r="F1092" s="335"/>
      <c r="G1092" s="335"/>
      <c r="I1092" s="334" t="s">
        <v>106</v>
      </c>
      <c r="J1092" s="280" t="s">
        <v>717</v>
      </c>
      <c r="K1092" s="328"/>
      <c r="L1092" s="328"/>
      <c r="M1092" s="328"/>
      <c r="N1092" s="328"/>
    </row>
    <row r="1093" spans="1:14" ht="23.1" customHeight="1">
      <c r="A1093" s="72"/>
      <c r="B1093" s="334"/>
      <c r="C1093" s="335"/>
      <c r="D1093" s="335"/>
      <c r="E1093" s="335"/>
      <c r="F1093" s="335"/>
      <c r="G1093" s="335"/>
      <c r="I1093" s="334"/>
      <c r="J1093" s="262" t="s">
        <v>812</v>
      </c>
      <c r="K1093" s="328"/>
      <c r="L1093" s="328"/>
      <c r="M1093" s="328"/>
      <c r="N1093" s="328"/>
    </row>
    <row r="1094" spans="1:14" ht="23.1" customHeight="1">
      <c r="A1094" s="72"/>
      <c r="B1094" s="334"/>
      <c r="C1094" s="335"/>
      <c r="D1094" s="335"/>
      <c r="E1094" s="335"/>
      <c r="F1094" s="335"/>
      <c r="G1094" s="335"/>
      <c r="I1094" s="334"/>
      <c r="J1094" s="263" t="s">
        <v>793</v>
      </c>
      <c r="K1094" s="328"/>
      <c r="L1094" s="328"/>
      <c r="M1094" s="328"/>
      <c r="N1094" s="328"/>
    </row>
    <row r="1095" spans="1:14" ht="23.1" customHeight="1">
      <c r="A1095" s="72"/>
      <c r="B1095" s="333" t="s">
        <v>107</v>
      </c>
      <c r="C1095" s="335"/>
      <c r="D1095" s="335"/>
      <c r="E1095" s="335"/>
      <c r="F1095" s="335"/>
      <c r="G1095" s="335"/>
      <c r="I1095" s="333" t="s">
        <v>107</v>
      </c>
      <c r="J1095" s="280" t="s">
        <v>723</v>
      </c>
      <c r="K1095" s="328"/>
      <c r="L1095" s="328"/>
      <c r="M1095" s="328"/>
      <c r="N1095" s="328"/>
    </row>
    <row r="1096" spans="1:14" ht="23.1" customHeight="1">
      <c r="A1096" s="72"/>
      <c r="B1096" s="333"/>
      <c r="C1096" s="335"/>
      <c r="D1096" s="335"/>
      <c r="E1096" s="335"/>
      <c r="F1096" s="335"/>
      <c r="G1096" s="335"/>
      <c r="I1096" s="333"/>
      <c r="J1096" s="262" t="s">
        <v>812</v>
      </c>
      <c r="K1096" s="328"/>
      <c r="L1096" s="328"/>
      <c r="M1096" s="328"/>
      <c r="N1096" s="328"/>
    </row>
    <row r="1097" spans="1:14" ht="23.1" customHeight="1">
      <c r="A1097" s="72"/>
      <c r="B1097" s="333"/>
      <c r="C1097" s="335"/>
      <c r="D1097" s="335"/>
      <c r="E1097" s="335"/>
      <c r="F1097" s="335"/>
      <c r="G1097" s="335"/>
      <c r="I1097" s="333"/>
      <c r="J1097" s="263" t="s">
        <v>793</v>
      </c>
      <c r="K1097" s="328"/>
      <c r="L1097" s="328"/>
      <c r="M1097" s="328"/>
      <c r="N1097" s="328"/>
    </row>
    <row r="1098" spans="1:14" ht="23.1" customHeight="1">
      <c r="A1098" s="72"/>
      <c r="B1098" s="334" t="s">
        <v>108</v>
      </c>
      <c r="C1098" s="335"/>
      <c r="D1098" s="335"/>
      <c r="E1098" s="335"/>
      <c r="F1098" s="335"/>
      <c r="G1098" s="335"/>
      <c r="I1098" s="334" t="s">
        <v>108</v>
      </c>
      <c r="J1098" s="280" t="s">
        <v>723</v>
      </c>
      <c r="K1098" s="328"/>
      <c r="L1098" s="328"/>
      <c r="M1098" s="328"/>
      <c r="N1098" s="328"/>
    </row>
    <row r="1099" spans="1:14" ht="23.1" customHeight="1">
      <c r="A1099" s="72"/>
      <c r="B1099" s="334"/>
      <c r="C1099" s="335"/>
      <c r="D1099" s="335"/>
      <c r="E1099" s="335"/>
      <c r="F1099" s="335"/>
      <c r="G1099" s="335"/>
      <c r="I1099" s="334"/>
      <c r="J1099" s="262" t="s">
        <v>812</v>
      </c>
      <c r="K1099" s="328"/>
      <c r="L1099" s="328"/>
      <c r="M1099" s="328"/>
      <c r="N1099" s="328"/>
    </row>
    <row r="1100" spans="1:14" ht="23.1" customHeight="1">
      <c r="A1100" s="72"/>
      <c r="B1100" s="334"/>
      <c r="C1100" s="335"/>
      <c r="D1100" s="335"/>
      <c r="E1100" s="335"/>
      <c r="F1100" s="335"/>
      <c r="G1100" s="335"/>
      <c r="I1100" s="334"/>
      <c r="J1100" s="263" t="s">
        <v>793</v>
      </c>
      <c r="K1100" s="329"/>
      <c r="L1100" s="329"/>
      <c r="M1100" s="329"/>
      <c r="N1100" s="329"/>
    </row>
    <row r="1101" spans="1:14" s="66" customFormat="1" ht="23.1" customHeight="1">
      <c r="A1101" s="72"/>
      <c r="B1101" s="86" t="s">
        <v>109</v>
      </c>
      <c r="C1101" s="89" t="s">
        <v>110</v>
      </c>
      <c r="D1101" s="89" t="s">
        <v>110</v>
      </c>
      <c r="E1101" s="89" t="s">
        <v>110</v>
      </c>
      <c r="F1101" s="89" t="s">
        <v>110</v>
      </c>
      <c r="G1101" s="89" t="s">
        <v>110</v>
      </c>
      <c r="H1101" s="65"/>
      <c r="I1101" s="86" t="s">
        <v>109</v>
      </c>
      <c r="J1101" s="279" t="s">
        <v>548</v>
      </c>
      <c r="K1101" s="279" t="s">
        <v>548</v>
      </c>
      <c r="L1101" s="89" t="s">
        <v>548</v>
      </c>
      <c r="M1101" s="89" t="s">
        <v>548</v>
      </c>
      <c r="N1101" s="279" t="s">
        <v>548</v>
      </c>
    </row>
    <row r="1102" spans="1:14" ht="23.1" customHeight="1">
      <c r="A1102" s="72"/>
      <c r="B1102" s="333" t="s">
        <v>111</v>
      </c>
      <c r="C1102" s="280" t="s">
        <v>705</v>
      </c>
      <c r="D1102" s="335" t="s">
        <v>121</v>
      </c>
      <c r="E1102" s="335" t="s">
        <v>121</v>
      </c>
      <c r="F1102" s="335" t="s">
        <v>121</v>
      </c>
      <c r="G1102" s="335" t="s">
        <v>121</v>
      </c>
      <c r="I1102" s="333" t="s">
        <v>111</v>
      </c>
      <c r="J1102" s="327" t="s">
        <v>843</v>
      </c>
      <c r="K1102" s="327" t="s">
        <v>843</v>
      </c>
      <c r="L1102" s="327" t="s">
        <v>843</v>
      </c>
      <c r="M1102" s="327" t="s">
        <v>843</v>
      </c>
      <c r="N1102" s="335" t="s">
        <v>121</v>
      </c>
    </row>
    <row r="1103" spans="1:14" ht="23.1" customHeight="1">
      <c r="A1103" s="72"/>
      <c r="B1103" s="333"/>
      <c r="C1103" s="262" t="s">
        <v>813</v>
      </c>
      <c r="D1103" s="335"/>
      <c r="E1103" s="335"/>
      <c r="F1103" s="335"/>
      <c r="G1103" s="335"/>
      <c r="I1103" s="333"/>
      <c r="J1103" s="328"/>
      <c r="K1103" s="328"/>
      <c r="L1103" s="328"/>
      <c r="M1103" s="328"/>
      <c r="N1103" s="335"/>
    </row>
    <row r="1104" spans="1:14" ht="23.1" customHeight="1">
      <c r="A1104" s="72"/>
      <c r="B1104" s="333"/>
      <c r="C1104" s="263" t="s">
        <v>814</v>
      </c>
      <c r="D1104" s="335"/>
      <c r="E1104" s="335"/>
      <c r="F1104" s="335"/>
      <c r="G1104" s="335"/>
      <c r="I1104" s="333"/>
      <c r="J1104" s="328"/>
      <c r="K1104" s="328"/>
      <c r="L1104" s="328"/>
      <c r="M1104" s="328"/>
      <c r="N1104" s="335"/>
    </row>
    <row r="1105" spans="1:15" ht="23.1" customHeight="1">
      <c r="A1105" s="72"/>
      <c r="B1105" s="334" t="s">
        <v>112</v>
      </c>
      <c r="C1105" s="280" t="s">
        <v>705</v>
      </c>
      <c r="D1105" s="335"/>
      <c r="E1105" s="335"/>
      <c r="F1105" s="335"/>
      <c r="G1105" s="335"/>
      <c r="I1105" s="334" t="s">
        <v>112</v>
      </c>
      <c r="J1105" s="328"/>
      <c r="K1105" s="328"/>
      <c r="L1105" s="328"/>
      <c r="M1105" s="328"/>
      <c r="N1105" s="335"/>
    </row>
    <row r="1106" spans="1:15" ht="23.1" customHeight="1">
      <c r="A1106" s="72"/>
      <c r="B1106" s="334"/>
      <c r="C1106" s="262" t="s">
        <v>813</v>
      </c>
      <c r="D1106" s="335"/>
      <c r="E1106" s="335"/>
      <c r="F1106" s="335"/>
      <c r="G1106" s="335"/>
      <c r="I1106" s="334"/>
      <c r="J1106" s="328"/>
      <c r="K1106" s="328"/>
      <c r="L1106" s="328"/>
      <c r="M1106" s="328"/>
      <c r="N1106" s="335"/>
    </row>
    <row r="1107" spans="1:15" ht="23.1" customHeight="1">
      <c r="A1107" s="72"/>
      <c r="B1107" s="334"/>
      <c r="C1107" s="263" t="s">
        <v>814</v>
      </c>
      <c r="D1107" s="335"/>
      <c r="E1107" s="335"/>
      <c r="F1107" s="335"/>
      <c r="G1107" s="335"/>
      <c r="I1107" s="334"/>
      <c r="J1107" s="328"/>
      <c r="K1107" s="328"/>
      <c r="L1107" s="328"/>
      <c r="M1107" s="328"/>
      <c r="N1107" s="335"/>
    </row>
    <row r="1108" spans="1:15" ht="23.1" customHeight="1">
      <c r="A1108" s="72"/>
      <c r="B1108" s="334" t="s">
        <v>113</v>
      </c>
      <c r="C1108" s="280" t="s">
        <v>709</v>
      </c>
      <c r="D1108" s="335"/>
      <c r="E1108" s="335"/>
      <c r="F1108" s="335"/>
      <c r="G1108" s="335"/>
      <c r="I1108" s="334" t="s">
        <v>113</v>
      </c>
      <c r="J1108" s="328"/>
      <c r="K1108" s="328"/>
      <c r="L1108" s="328"/>
      <c r="M1108" s="328"/>
      <c r="N1108" s="335"/>
    </row>
    <row r="1109" spans="1:15" ht="23.1" customHeight="1">
      <c r="A1109" s="72"/>
      <c r="B1109" s="334"/>
      <c r="C1109" s="262" t="s">
        <v>813</v>
      </c>
      <c r="D1109" s="335"/>
      <c r="E1109" s="335"/>
      <c r="F1109" s="335"/>
      <c r="G1109" s="335"/>
      <c r="I1109" s="334"/>
      <c r="J1109" s="328"/>
      <c r="K1109" s="328"/>
      <c r="L1109" s="328"/>
      <c r="M1109" s="328"/>
      <c r="N1109" s="335"/>
    </row>
    <row r="1110" spans="1:15" ht="23.1" customHeight="1">
      <c r="A1110" s="72"/>
      <c r="B1110" s="334"/>
      <c r="C1110" s="263" t="s">
        <v>814</v>
      </c>
      <c r="D1110" s="335"/>
      <c r="E1110" s="335"/>
      <c r="F1110" s="335"/>
      <c r="G1110" s="335"/>
      <c r="I1110" s="334"/>
      <c r="J1110" s="328"/>
      <c r="K1110" s="328"/>
      <c r="L1110" s="328"/>
      <c r="M1110" s="328"/>
      <c r="N1110" s="335"/>
    </row>
    <row r="1111" spans="1:15" ht="23.1" customHeight="1">
      <c r="A1111" s="72"/>
      <c r="B1111" s="334" t="s">
        <v>114</v>
      </c>
      <c r="C1111" s="280" t="s">
        <v>709</v>
      </c>
      <c r="D1111" s="335"/>
      <c r="E1111" s="335"/>
      <c r="F1111" s="335"/>
      <c r="G1111" s="335"/>
      <c r="I1111" s="334" t="s">
        <v>114</v>
      </c>
      <c r="J1111" s="328"/>
      <c r="K1111" s="328"/>
      <c r="L1111" s="328"/>
      <c r="M1111" s="328"/>
      <c r="N1111" s="335"/>
    </row>
    <row r="1112" spans="1:15" ht="23.1" customHeight="1">
      <c r="A1112" s="72"/>
      <c r="B1112" s="334"/>
      <c r="C1112" s="262" t="s">
        <v>813</v>
      </c>
      <c r="D1112" s="335"/>
      <c r="E1112" s="335"/>
      <c r="F1112" s="335"/>
      <c r="G1112" s="335"/>
      <c r="I1112" s="334"/>
      <c r="J1112" s="328"/>
      <c r="K1112" s="328"/>
      <c r="L1112" s="328"/>
      <c r="M1112" s="328"/>
      <c r="N1112" s="335"/>
    </row>
    <row r="1113" spans="1:15" ht="23.1" customHeight="1">
      <c r="A1113" s="72"/>
      <c r="B1113" s="334"/>
      <c r="C1113" s="263" t="s">
        <v>814</v>
      </c>
      <c r="D1113" s="335"/>
      <c r="E1113" s="335"/>
      <c r="F1113" s="335"/>
      <c r="G1113" s="335"/>
      <c r="I1113" s="334"/>
      <c r="J1113" s="329"/>
      <c r="K1113" s="329"/>
      <c r="L1113" s="329"/>
      <c r="M1113" s="329"/>
      <c r="N1113" s="335"/>
    </row>
    <row r="1114" spans="1:15" ht="23.1" customHeight="1">
      <c r="A1114" s="72"/>
      <c r="B1114" s="75"/>
      <c r="C1114" s="78"/>
      <c r="D1114" s="78"/>
      <c r="E1114" s="78"/>
      <c r="F1114" s="78"/>
      <c r="G1114" s="78"/>
      <c r="I1114" s="75"/>
      <c r="J1114" s="78"/>
      <c r="K1114" s="78"/>
      <c r="L1114" s="78"/>
      <c r="M1114" s="78"/>
      <c r="N1114" s="78"/>
    </row>
    <row r="1115" spans="1:15" ht="23.1" customHeight="1">
      <c r="A1115" s="71">
        <v>37</v>
      </c>
      <c r="B1115" s="75"/>
      <c r="C1115" s="78"/>
      <c r="D1115" s="78"/>
      <c r="E1115" s="78"/>
      <c r="F1115" s="78"/>
      <c r="G1115" s="78"/>
      <c r="I1115" s="75"/>
      <c r="J1115" s="78"/>
      <c r="K1115" s="78"/>
      <c r="L1115" s="78"/>
      <c r="M1115" s="78"/>
      <c r="N1115" s="78"/>
    </row>
    <row r="1116" spans="1:15" ht="23.1" customHeight="1">
      <c r="A1116" s="72"/>
      <c r="B1116" s="333" t="str">
        <f>B1085</f>
        <v>KOMİTE 4- DOKUYA GİRİŞ</v>
      </c>
      <c r="C1116" s="333"/>
      <c r="D1116" s="333"/>
      <c r="E1116" s="333"/>
      <c r="F1116" s="333"/>
      <c r="G1116" s="333"/>
      <c r="I1116" s="333" t="str">
        <f>I1085</f>
        <v>COMMITTEE 4-  INTRODUCTION TO TISSUE</v>
      </c>
      <c r="J1116" s="333"/>
      <c r="K1116" s="333"/>
      <c r="L1116" s="333"/>
      <c r="M1116" s="333"/>
      <c r="N1116" s="333"/>
    </row>
    <row r="1117" spans="1:15" ht="23.1" customHeight="1">
      <c r="A1117" s="72"/>
      <c r="B1117" s="74"/>
      <c r="C1117" s="75"/>
      <c r="D1117" s="76">
        <f>D1086+1</f>
        <v>8</v>
      </c>
      <c r="E1117" s="77" t="str">
        <f>E1086</f>
        <v>HAFTA</v>
      </c>
      <c r="F1117" s="78"/>
      <c r="G1117" s="79"/>
      <c r="I1117" s="74"/>
      <c r="J1117" s="75"/>
      <c r="K1117" s="76">
        <f>K1086+1</f>
        <v>8</v>
      </c>
      <c r="L1117" s="77" t="str">
        <f>L1086</f>
        <v>WEEK</v>
      </c>
      <c r="M1117" s="78"/>
      <c r="N1117" s="79"/>
    </row>
    <row r="1118" spans="1:15" ht="23.1" customHeight="1">
      <c r="A1118" s="72"/>
      <c r="B1118" s="92"/>
      <c r="C1118" s="93"/>
      <c r="D1118" s="93" t="str">
        <f>D1087:I1087</f>
        <v>Komite sorumluları:</v>
      </c>
      <c r="E1118" s="93" t="str">
        <f>E1087:J1087</f>
        <v>Dr. Hilal GÖKTÜRK</v>
      </c>
      <c r="F1118" s="93" t="str">
        <f>F1087:K1087</f>
        <v xml:space="preserve">Dr. Enes Gökler </v>
      </c>
      <c r="G1118" s="94"/>
      <c r="I1118" s="92"/>
      <c r="J1118" s="93"/>
      <c r="K1118" s="93" t="str">
        <f>K1087:P1087</f>
        <v>Committee Chairman:</v>
      </c>
      <c r="L1118" s="93" t="str">
        <f>L1087:Q1087</f>
        <v>Dr. Hilal GÖKTÜRK</v>
      </c>
      <c r="M1118" s="93" t="str">
        <f>M1087:R1087</f>
        <v xml:space="preserve">Dr. Enes Gökler </v>
      </c>
      <c r="N1118" s="94"/>
    </row>
    <row r="1119" spans="1:15" s="95" customFormat="1" ht="23.1" customHeight="1">
      <c r="A1119" s="72"/>
      <c r="B1119" s="83"/>
      <c r="C1119" s="84">
        <f>7+C1088</f>
        <v>44704</v>
      </c>
      <c r="D1119" s="84">
        <f>7+D1088</f>
        <v>44705</v>
      </c>
      <c r="E1119" s="84">
        <f>7+E1088</f>
        <v>44706</v>
      </c>
      <c r="F1119" s="84">
        <f>7+F1088</f>
        <v>44707</v>
      </c>
      <c r="G1119" s="84">
        <f>7+G1088</f>
        <v>44708</v>
      </c>
      <c r="H1119" s="65"/>
      <c r="I1119" s="83"/>
      <c r="J1119" s="84">
        <f>7+J1088</f>
        <v>44704</v>
      </c>
      <c r="K1119" s="84">
        <f>7+K1088</f>
        <v>44705</v>
      </c>
      <c r="L1119" s="84">
        <f>7+L1088</f>
        <v>44706</v>
      </c>
      <c r="M1119" s="84">
        <f>7+M1088</f>
        <v>44707</v>
      </c>
      <c r="N1119" s="84">
        <f>7+N1088</f>
        <v>44708</v>
      </c>
      <c r="O1119" s="66"/>
    </row>
    <row r="1120" spans="1:15" ht="23.1" customHeight="1">
      <c r="A1120" s="72"/>
      <c r="B1120" s="334" t="s">
        <v>105</v>
      </c>
      <c r="C1120" s="335" t="s">
        <v>121</v>
      </c>
      <c r="D1120" s="336" t="s">
        <v>672</v>
      </c>
      <c r="E1120" s="90"/>
      <c r="F1120" s="90"/>
      <c r="G1120" s="90"/>
      <c r="I1120" s="334" t="s">
        <v>105</v>
      </c>
      <c r="J1120" s="327" t="s">
        <v>843</v>
      </c>
      <c r="K1120" s="330" t="s">
        <v>673</v>
      </c>
      <c r="L1120" s="294"/>
      <c r="M1120" s="90"/>
      <c r="N1120" s="90"/>
    </row>
    <row r="1121" spans="1:14" ht="23.1" customHeight="1">
      <c r="A1121" s="72"/>
      <c r="B1121" s="334"/>
      <c r="C1121" s="335"/>
      <c r="D1121" s="336"/>
      <c r="E1121" s="87"/>
      <c r="F1121" s="87"/>
      <c r="G1121" s="87"/>
      <c r="I1121" s="334"/>
      <c r="J1121" s="328"/>
      <c r="K1121" s="331"/>
      <c r="L1121" s="295"/>
      <c r="M1121" s="87"/>
      <c r="N1121" s="87"/>
    </row>
    <row r="1122" spans="1:14" ht="23.1" customHeight="1">
      <c r="A1122" s="72"/>
      <c r="B1122" s="334"/>
      <c r="C1122" s="335"/>
      <c r="D1122" s="336"/>
      <c r="E1122" s="88"/>
      <c r="F1122" s="88"/>
      <c r="G1122" s="88"/>
      <c r="I1122" s="334"/>
      <c r="J1122" s="328"/>
      <c r="K1122" s="331"/>
      <c r="L1122" s="296"/>
      <c r="M1122" s="88"/>
      <c r="N1122" s="88"/>
    </row>
    <row r="1123" spans="1:14" ht="23.1" customHeight="1">
      <c r="A1123" s="72"/>
      <c r="B1123" s="334" t="s">
        <v>106</v>
      </c>
      <c r="C1123" s="335"/>
      <c r="D1123" s="336"/>
      <c r="E1123" s="90"/>
      <c r="F1123" s="90"/>
      <c r="G1123" s="90"/>
      <c r="I1123" s="334" t="s">
        <v>106</v>
      </c>
      <c r="J1123" s="328"/>
      <c r="K1123" s="331"/>
      <c r="L1123" s="90"/>
      <c r="M1123" s="90"/>
      <c r="N1123" s="90"/>
    </row>
    <row r="1124" spans="1:14" ht="23.1" customHeight="1">
      <c r="A1124" s="72"/>
      <c r="B1124" s="334"/>
      <c r="C1124" s="335"/>
      <c r="D1124" s="336"/>
      <c r="E1124" s="87"/>
      <c r="F1124" s="87"/>
      <c r="G1124" s="87"/>
      <c r="I1124" s="334"/>
      <c r="J1124" s="328"/>
      <c r="K1124" s="331"/>
      <c r="L1124" s="87"/>
      <c r="M1124" s="87"/>
      <c r="N1124" s="87"/>
    </row>
    <row r="1125" spans="1:14" ht="23.1" customHeight="1">
      <c r="A1125" s="72"/>
      <c r="B1125" s="334"/>
      <c r="C1125" s="335"/>
      <c r="D1125" s="336"/>
      <c r="E1125" s="88"/>
      <c r="F1125" s="88"/>
      <c r="G1125" s="88"/>
      <c r="I1125" s="334"/>
      <c r="J1125" s="328"/>
      <c r="K1125" s="331"/>
      <c r="L1125" s="88"/>
      <c r="M1125" s="88"/>
      <c r="N1125" s="88"/>
    </row>
    <row r="1126" spans="1:14" ht="23.1" customHeight="1">
      <c r="A1126" s="72"/>
      <c r="B1126" s="333" t="s">
        <v>107</v>
      </c>
      <c r="C1126" s="335"/>
      <c r="D1126" s="336"/>
      <c r="E1126" s="90"/>
      <c r="F1126" s="90"/>
      <c r="G1126" s="90"/>
      <c r="I1126" s="333" t="s">
        <v>107</v>
      </c>
      <c r="J1126" s="328"/>
      <c r="K1126" s="331"/>
      <c r="L1126" s="90"/>
      <c r="M1126" s="90"/>
      <c r="N1126" s="90"/>
    </row>
    <row r="1127" spans="1:14" ht="23.1" customHeight="1">
      <c r="A1127" s="72"/>
      <c r="B1127" s="333"/>
      <c r="C1127" s="335"/>
      <c r="D1127" s="336"/>
      <c r="E1127" s="87"/>
      <c r="F1127" s="87"/>
      <c r="G1127" s="87"/>
      <c r="I1127" s="333"/>
      <c r="J1127" s="328"/>
      <c r="K1127" s="331"/>
      <c r="L1127" s="87"/>
      <c r="M1127" s="87"/>
      <c r="N1127" s="87"/>
    </row>
    <row r="1128" spans="1:14" ht="23.1" customHeight="1">
      <c r="A1128" s="72"/>
      <c r="B1128" s="333"/>
      <c r="C1128" s="335"/>
      <c r="D1128" s="336"/>
      <c r="E1128" s="88"/>
      <c r="F1128" s="88"/>
      <c r="G1128" s="88"/>
      <c r="I1128" s="333"/>
      <c r="J1128" s="328"/>
      <c r="K1128" s="331"/>
      <c r="L1128" s="88"/>
      <c r="M1128" s="88"/>
      <c r="N1128" s="88"/>
    </row>
    <row r="1129" spans="1:14" ht="23.1" customHeight="1">
      <c r="A1129" s="72"/>
      <c r="B1129" s="334" t="s">
        <v>108</v>
      </c>
      <c r="C1129" s="335"/>
      <c r="D1129" s="336"/>
      <c r="E1129" s="90"/>
      <c r="F1129" s="90"/>
      <c r="G1129" s="90"/>
      <c r="I1129" s="334" t="s">
        <v>108</v>
      </c>
      <c r="J1129" s="328"/>
      <c r="K1129" s="331"/>
      <c r="L1129" s="90"/>
      <c r="M1129" s="90"/>
      <c r="N1129" s="90"/>
    </row>
    <row r="1130" spans="1:14" ht="23.1" customHeight="1">
      <c r="A1130" s="72"/>
      <c r="B1130" s="334"/>
      <c r="C1130" s="335"/>
      <c r="D1130" s="336"/>
      <c r="E1130" s="87"/>
      <c r="F1130" s="87"/>
      <c r="G1130" s="87"/>
      <c r="I1130" s="334"/>
      <c r="J1130" s="328"/>
      <c r="K1130" s="331"/>
      <c r="L1130" s="87"/>
      <c r="M1130" s="87"/>
      <c r="N1130" s="87"/>
    </row>
    <row r="1131" spans="1:14" ht="23.1" customHeight="1">
      <c r="A1131" s="72"/>
      <c r="B1131" s="334"/>
      <c r="C1131" s="335"/>
      <c r="D1131" s="336"/>
      <c r="E1131" s="88"/>
      <c r="F1131" s="88"/>
      <c r="G1131" s="88"/>
      <c r="I1131" s="334"/>
      <c r="J1131" s="329"/>
      <c r="K1131" s="332"/>
      <c r="L1131" s="88"/>
      <c r="M1131" s="88"/>
      <c r="N1131" s="88"/>
    </row>
    <row r="1132" spans="1:14" s="66" customFormat="1" ht="23.1" customHeight="1">
      <c r="A1132" s="72"/>
      <c r="B1132" s="86" t="s">
        <v>109</v>
      </c>
      <c r="C1132" s="89" t="s">
        <v>110</v>
      </c>
      <c r="D1132" s="89" t="s">
        <v>110</v>
      </c>
      <c r="E1132" s="89" t="s">
        <v>110</v>
      </c>
      <c r="F1132" s="89" t="s">
        <v>110</v>
      </c>
      <c r="G1132" s="89" t="s">
        <v>110</v>
      </c>
      <c r="H1132" s="65"/>
      <c r="I1132" s="86" t="s">
        <v>109</v>
      </c>
      <c r="J1132" s="279" t="s">
        <v>548</v>
      </c>
      <c r="K1132" s="279" t="s">
        <v>548</v>
      </c>
      <c r="L1132" s="89" t="s">
        <v>548</v>
      </c>
      <c r="M1132" s="89" t="s">
        <v>548</v>
      </c>
      <c r="N1132" s="279" t="s">
        <v>548</v>
      </c>
    </row>
    <row r="1133" spans="1:14" ht="23.1" customHeight="1">
      <c r="A1133" s="72"/>
      <c r="B1133" s="333" t="s">
        <v>111</v>
      </c>
      <c r="C1133" s="335" t="s">
        <v>121</v>
      </c>
      <c r="D1133" s="335" t="s">
        <v>121</v>
      </c>
      <c r="E1133" s="90"/>
      <c r="F1133" s="90"/>
      <c r="G1133" s="90"/>
      <c r="I1133" s="333" t="s">
        <v>111</v>
      </c>
      <c r="J1133" s="327" t="s">
        <v>843</v>
      </c>
      <c r="K1133" s="327" t="s">
        <v>843</v>
      </c>
      <c r="L1133" s="294"/>
      <c r="M1133" s="90"/>
      <c r="N1133" s="90"/>
    </row>
    <row r="1134" spans="1:14" ht="23.1" customHeight="1">
      <c r="A1134" s="72"/>
      <c r="B1134" s="333"/>
      <c r="C1134" s="335"/>
      <c r="D1134" s="335"/>
      <c r="E1134" s="87"/>
      <c r="F1134" s="87"/>
      <c r="G1134" s="87"/>
      <c r="I1134" s="333"/>
      <c r="J1134" s="328"/>
      <c r="K1134" s="328"/>
      <c r="L1134" s="295"/>
      <c r="M1134" s="87"/>
      <c r="N1134" s="87"/>
    </row>
    <row r="1135" spans="1:14" ht="23.1" customHeight="1">
      <c r="A1135" s="72"/>
      <c r="B1135" s="333"/>
      <c r="C1135" s="335"/>
      <c r="D1135" s="335"/>
      <c r="E1135" s="88"/>
      <c r="F1135" s="88"/>
      <c r="G1135" s="88"/>
      <c r="I1135" s="333"/>
      <c r="J1135" s="328"/>
      <c r="K1135" s="328"/>
      <c r="L1135" s="296"/>
      <c r="M1135" s="88"/>
      <c r="N1135" s="88"/>
    </row>
    <row r="1136" spans="1:14" ht="23.1" customHeight="1">
      <c r="A1136" s="72"/>
      <c r="B1136" s="334" t="s">
        <v>112</v>
      </c>
      <c r="C1136" s="335"/>
      <c r="D1136" s="335"/>
      <c r="E1136" s="90"/>
      <c r="F1136" s="90"/>
      <c r="G1136" s="90"/>
      <c r="I1136" s="334" t="s">
        <v>112</v>
      </c>
      <c r="J1136" s="328"/>
      <c r="K1136" s="328"/>
      <c r="L1136" s="294"/>
      <c r="M1136" s="90"/>
      <c r="N1136" s="90"/>
    </row>
    <row r="1137" spans="1:15" ht="23.1" customHeight="1">
      <c r="A1137" s="72"/>
      <c r="B1137" s="334"/>
      <c r="C1137" s="335"/>
      <c r="D1137" s="335"/>
      <c r="E1137" s="87"/>
      <c r="F1137" s="87"/>
      <c r="G1137" s="87"/>
      <c r="I1137" s="334"/>
      <c r="J1137" s="328"/>
      <c r="K1137" s="328"/>
      <c r="L1137" s="295"/>
      <c r="M1137" s="87"/>
      <c r="N1137" s="87"/>
    </row>
    <row r="1138" spans="1:15" ht="23.1" customHeight="1">
      <c r="A1138" s="72"/>
      <c r="B1138" s="334"/>
      <c r="C1138" s="335"/>
      <c r="D1138" s="335"/>
      <c r="E1138" s="88"/>
      <c r="F1138" s="88"/>
      <c r="G1138" s="88"/>
      <c r="I1138" s="334"/>
      <c r="J1138" s="328"/>
      <c r="K1138" s="328"/>
      <c r="L1138" s="296"/>
      <c r="M1138" s="88"/>
      <c r="N1138" s="88"/>
    </row>
    <row r="1139" spans="1:15" ht="23.1" customHeight="1">
      <c r="A1139" s="72"/>
      <c r="B1139" s="334" t="s">
        <v>113</v>
      </c>
      <c r="C1139" s="335"/>
      <c r="D1139" s="335"/>
      <c r="E1139" s="90"/>
      <c r="F1139" s="90"/>
      <c r="G1139" s="90"/>
      <c r="I1139" s="334" t="s">
        <v>113</v>
      </c>
      <c r="J1139" s="328"/>
      <c r="K1139" s="328"/>
      <c r="L1139" s="294"/>
      <c r="M1139" s="90"/>
      <c r="N1139" s="90"/>
    </row>
    <row r="1140" spans="1:15" ht="23.1" customHeight="1">
      <c r="A1140" s="72"/>
      <c r="B1140" s="334"/>
      <c r="C1140" s="335"/>
      <c r="D1140" s="335"/>
      <c r="E1140" s="87"/>
      <c r="F1140" s="87"/>
      <c r="G1140" s="87"/>
      <c r="I1140" s="334"/>
      <c r="J1140" s="328"/>
      <c r="K1140" s="328"/>
      <c r="L1140" s="295"/>
      <c r="M1140" s="87"/>
      <c r="N1140" s="87"/>
    </row>
    <row r="1141" spans="1:15" ht="23.1" customHeight="1">
      <c r="A1141" s="72"/>
      <c r="B1141" s="334"/>
      <c r="C1141" s="335"/>
      <c r="D1141" s="335"/>
      <c r="E1141" s="88"/>
      <c r="F1141" s="88"/>
      <c r="G1141" s="88"/>
      <c r="I1141" s="334"/>
      <c r="J1141" s="328"/>
      <c r="K1141" s="328"/>
      <c r="L1141" s="296"/>
      <c r="M1141" s="88"/>
      <c r="N1141" s="88"/>
    </row>
    <row r="1142" spans="1:15" ht="23.1" customHeight="1">
      <c r="A1142" s="72"/>
      <c r="B1142" s="334" t="s">
        <v>114</v>
      </c>
      <c r="C1142" s="335"/>
      <c r="D1142" s="335"/>
      <c r="E1142" s="90"/>
      <c r="F1142" s="90"/>
      <c r="G1142" s="90"/>
      <c r="I1142" s="334" t="s">
        <v>114</v>
      </c>
      <c r="J1142" s="328"/>
      <c r="K1142" s="328"/>
      <c r="L1142" s="294"/>
      <c r="M1142" s="90"/>
      <c r="N1142" s="90"/>
    </row>
    <row r="1143" spans="1:15" ht="23.1" customHeight="1">
      <c r="A1143" s="72"/>
      <c r="B1143" s="334"/>
      <c r="C1143" s="335"/>
      <c r="D1143" s="335"/>
      <c r="E1143" s="87"/>
      <c r="F1143" s="87"/>
      <c r="G1143" s="87"/>
      <c r="I1143" s="334"/>
      <c r="J1143" s="328"/>
      <c r="K1143" s="328"/>
      <c r="L1143" s="295"/>
      <c r="M1143" s="87"/>
      <c r="N1143" s="87"/>
    </row>
    <row r="1144" spans="1:15" ht="23.1" customHeight="1">
      <c r="A1144" s="72"/>
      <c r="B1144" s="334"/>
      <c r="C1144" s="335"/>
      <c r="D1144" s="335"/>
      <c r="E1144" s="88"/>
      <c r="F1144" s="88"/>
      <c r="G1144" s="88"/>
      <c r="I1144" s="334"/>
      <c r="J1144" s="329"/>
      <c r="K1144" s="329"/>
      <c r="L1144" s="296"/>
      <c r="M1144" s="88"/>
      <c r="N1144" s="88"/>
    </row>
    <row r="1145" spans="1:15" s="300" customFormat="1" ht="43.5" hidden="1" customHeight="1">
      <c r="A1145" s="297"/>
      <c r="B1145" s="298"/>
      <c r="C1145" s="324" t="s">
        <v>815</v>
      </c>
      <c r="D1145" s="324"/>
      <c r="E1145" s="324"/>
      <c r="F1145" s="324"/>
      <c r="G1145" s="298"/>
      <c r="H1145" s="298"/>
      <c r="I1145" s="298"/>
      <c r="J1145" s="324" t="s">
        <v>816</v>
      </c>
      <c r="K1145" s="324"/>
      <c r="L1145" s="324"/>
      <c r="M1145" s="324"/>
      <c r="N1145" s="298"/>
      <c r="O1145" s="299"/>
    </row>
    <row r="1146" spans="1:15" ht="23.1" hidden="1" customHeight="1">
      <c r="D1146" s="325" t="s">
        <v>817</v>
      </c>
      <c r="E1146" s="325"/>
      <c r="F1146" s="325"/>
      <c r="G1146" s="325"/>
      <c r="K1146" s="326" t="s">
        <v>818</v>
      </c>
      <c r="L1146" s="326"/>
      <c r="M1146" s="326"/>
      <c r="N1146" s="326"/>
    </row>
    <row r="1147" spans="1:15" ht="23.1" hidden="1" customHeight="1">
      <c r="D1147" s="301" t="s">
        <v>819</v>
      </c>
      <c r="E1147" s="302" t="s">
        <v>820</v>
      </c>
      <c r="F1147" s="303" t="s">
        <v>821</v>
      </c>
      <c r="G1147" s="304" t="s">
        <v>822</v>
      </c>
      <c r="K1147" s="305" t="s">
        <v>823</v>
      </c>
      <c r="L1147" s="306" t="s">
        <v>824</v>
      </c>
      <c r="M1147" s="306" t="s">
        <v>825</v>
      </c>
      <c r="N1147" s="307" t="s">
        <v>822</v>
      </c>
    </row>
    <row r="1148" spans="1:15" ht="23.1" hidden="1" customHeight="1">
      <c r="D1148" s="301" t="s">
        <v>826</v>
      </c>
      <c r="E1148" s="302" t="s">
        <v>820</v>
      </c>
      <c r="F1148" s="303" t="s">
        <v>827</v>
      </c>
      <c r="G1148" s="304" t="s">
        <v>822</v>
      </c>
      <c r="K1148" s="305" t="s">
        <v>828</v>
      </c>
      <c r="L1148" s="306" t="s">
        <v>824</v>
      </c>
      <c r="M1148" s="306" t="s">
        <v>829</v>
      </c>
      <c r="N1148" s="307" t="s">
        <v>822</v>
      </c>
    </row>
    <row r="1149" spans="1:15" ht="23.1" hidden="1" customHeight="1">
      <c r="K1149" s="308"/>
      <c r="L1149" s="308"/>
      <c r="M1149" s="308"/>
      <c r="N1149" s="308"/>
    </row>
    <row r="1150" spans="1:15" ht="23.1" hidden="1" customHeight="1">
      <c r="D1150" s="325" t="s">
        <v>830</v>
      </c>
      <c r="E1150" s="325"/>
      <c r="F1150" s="325"/>
      <c r="G1150" s="325"/>
      <c r="K1150" s="326" t="s">
        <v>831</v>
      </c>
      <c r="L1150" s="326"/>
      <c r="M1150" s="326"/>
      <c r="N1150" s="326"/>
    </row>
    <row r="1151" spans="1:15" ht="23.1" hidden="1" customHeight="1">
      <c r="D1151" s="301" t="s">
        <v>832</v>
      </c>
      <c r="E1151" s="302" t="s">
        <v>833</v>
      </c>
      <c r="F1151" s="303"/>
      <c r="G1151" s="304"/>
      <c r="K1151" s="309" t="s">
        <v>834</v>
      </c>
      <c r="L1151" s="310" t="s">
        <v>833</v>
      </c>
      <c r="M1151" s="306"/>
      <c r="N1151" s="307"/>
    </row>
    <row r="1152" spans="1:15" hidden="1"/>
    <row r="1153" hidden="1"/>
    <row r="1154" hidden="1"/>
  </sheetData>
  <dataConsolidate/>
  <mergeCells count="1236">
    <mergeCell ref="B1:G1"/>
    <mergeCell ref="I1:N1"/>
    <mergeCell ref="B3:G3"/>
    <mergeCell ref="I3:N3"/>
    <mergeCell ref="B7:B9"/>
    <mergeCell ref="I7:I9"/>
    <mergeCell ref="B10:B12"/>
    <mergeCell ref="I10:I12"/>
    <mergeCell ref="B13:B15"/>
    <mergeCell ref="I13:I15"/>
    <mergeCell ref="B16:B18"/>
    <mergeCell ref="I16:I18"/>
    <mergeCell ref="B20:B22"/>
    <mergeCell ref="I20:I22"/>
    <mergeCell ref="B23:B25"/>
    <mergeCell ref="I23:I25"/>
    <mergeCell ref="B26:B28"/>
    <mergeCell ref="I26:I28"/>
    <mergeCell ref="B29:B31"/>
    <mergeCell ref="I29:I31"/>
    <mergeCell ref="B34:G34"/>
    <mergeCell ref="I34:N34"/>
    <mergeCell ref="B38:B40"/>
    <mergeCell ref="I38:I40"/>
    <mergeCell ref="B41:B43"/>
    <mergeCell ref="I41:I43"/>
    <mergeCell ref="B44:B46"/>
    <mergeCell ref="I44:I46"/>
    <mergeCell ref="B47:B49"/>
    <mergeCell ref="I47:I49"/>
    <mergeCell ref="B51:B53"/>
    <mergeCell ref="I51:I53"/>
    <mergeCell ref="B54:B56"/>
    <mergeCell ref="I54:I56"/>
    <mergeCell ref="B57:B59"/>
    <mergeCell ref="I57:I59"/>
    <mergeCell ref="B60:B62"/>
    <mergeCell ref="I60:I62"/>
    <mergeCell ref="B65:G65"/>
    <mergeCell ref="I65:N65"/>
    <mergeCell ref="B69:B71"/>
    <mergeCell ref="C69:C80"/>
    <mergeCell ref="D69:D74"/>
    <mergeCell ref="E69:E80"/>
    <mergeCell ref="I69:I71"/>
    <mergeCell ref="J69:J80"/>
    <mergeCell ref="K69:K74"/>
    <mergeCell ref="L69:L80"/>
    <mergeCell ref="M69:M71"/>
    <mergeCell ref="B72:B74"/>
    <mergeCell ref="I72:I74"/>
    <mergeCell ref="B75:B77"/>
    <mergeCell ref="I75:I77"/>
    <mergeCell ref="B78:B80"/>
    <mergeCell ref="I78:I80"/>
    <mergeCell ref="N69:N80"/>
    <mergeCell ref="G69:G80"/>
    <mergeCell ref="B82:B84"/>
    <mergeCell ref="I82:I84"/>
    <mergeCell ref="L82:L93"/>
    <mergeCell ref="B85:B87"/>
    <mergeCell ref="I85:I87"/>
    <mergeCell ref="B88:B90"/>
    <mergeCell ref="I88:I90"/>
    <mergeCell ref="K88:K93"/>
    <mergeCell ref="B91:B93"/>
    <mergeCell ref="C91:C93"/>
    <mergeCell ref="I91:I93"/>
    <mergeCell ref="J91:J93"/>
    <mergeCell ref="B96:G96"/>
    <mergeCell ref="I96:N96"/>
    <mergeCell ref="B100:B102"/>
    <mergeCell ref="E100:E111"/>
    <mergeCell ref="G100:G111"/>
    <mergeCell ref="I100:I102"/>
    <mergeCell ref="J100:J105"/>
    <mergeCell ref="L100:L111"/>
    <mergeCell ref="N100:N111"/>
    <mergeCell ref="B103:B105"/>
    <mergeCell ref="I103:I105"/>
    <mergeCell ref="B106:B108"/>
    <mergeCell ref="I106:I108"/>
    <mergeCell ref="B109:B111"/>
    <mergeCell ref="I109:I111"/>
    <mergeCell ref="M82:M84"/>
    <mergeCell ref="N82:N84"/>
    <mergeCell ref="B113:B115"/>
    <mergeCell ref="I113:I115"/>
    <mergeCell ref="L113:L124"/>
    <mergeCell ref="B116:B118"/>
    <mergeCell ref="I116:I118"/>
    <mergeCell ref="B119:B121"/>
    <mergeCell ref="G119:G124"/>
    <mergeCell ref="I119:I121"/>
    <mergeCell ref="B122:B124"/>
    <mergeCell ref="I122:I124"/>
    <mergeCell ref="B127:G127"/>
    <mergeCell ref="I127:N127"/>
    <mergeCell ref="B131:B133"/>
    <mergeCell ref="C131:C136"/>
    <mergeCell ref="D131:D136"/>
    <mergeCell ref="E131:E142"/>
    <mergeCell ref="I131:I133"/>
    <mergeCell ref="K131:K133"/>
    <mergeCell ref="M131:M142"/>
    <mergeCell ref="B134:B136"/>
    <mergeCell ref="I134:I136"/>
    <mergeCell ref="B137:B139"/>
    <mergeCell ref="I137:I139"/>
    <mergeCell ref="B140:B142"/>
    <mergeCell ref="I140:I142"/>
    <mergeCell ref="B144:B146"/>
    <mergeCell ref="I144:I146"/>
    <mergeCell ref="B147:B149"/>
    <mergeCell ref="I147:I149"/>
    <mergeCell ref="B150:B152"/>
    <mergeCell ref="I150:I152"/>
    <mergeCell ref="B153:B155"/>
    <mergeCell ref="D153:D155"/>
    <mergeCell ref="I153:I155"/>
    <mergeCell ref="B158:G158"/>
    <mergeCell ref="I158:N158"/>
    <mergeCell ref="B162:B164"/>
    <mergeCell ref="C162:C167"/>
    <mergeCell ref="D162:D167"/>
    <mergeCell ref="E162:E173"/>
    <mergeCell ref="I162:I164"/>
    <mergeCell ref="J162:J167"/>
    <mergeCell ref="K162:K167"/>
    <mergeCell ref="L162:L167"/>
    <mergeCell ref="M162:M164"/>
    <mergeCell ref="N162:N167"/>
    <mergeCell ref="B165:B167"/>
    <mergeCell ref="I165:I167"/>
    <mergeCell ref="B168:B170"/>
    <mergeCell ref="I168:I170"/>
    <mergeCell ref="B171:B173"/>
    <mergeCell ref="I171:I173"/>
    <mergeCell ref="E144:E155"/>
    <mergeCell ref="B175:B177"/>
    <mergeCell ref="I175:I177"/>
    <mergeCell ref="B178:B180"/>
    <mergeCell ref="I178:I180"/>
    <mergeCell ref="B181:B183"/>
    <mergeCell ref="D181:D186"/>
    <mergeCell ref="I181:I183"/>
    <mergeCell ref="J181:J186"/>
    <mergeCell ref="B184:B186"/>
    <mergeCell ref="I184:I186"/>
    <mergeCell ref="B189:G189"/>
    <mergeCell ref="I189:N189"/>
    <mergeCell ref="B193:B195"/>
    <mergeCell ref="D193:D198"/>
    <mergeCell ref="E193:E204"/>
    <mergeCell ref="F193:F204"/>
    <mergeCell ref="G193:G204"/>
    <mergeCell ref="I193:I195"/>
    <mergeCell ref="L193:L204"/>
    <mergeCell ref="M193:M204"/>
    <mergeCell ref="N193:N204"/>
    <mergeCell ref="B196:B198"/>
    <mergeCell ref="I196:I198"/>
    <mergeCell ref="B199:B201"/>
    <mergeCell ref="I199:I201"/>
    <mergeCell ref="B202:B204"/>
    <mergeCell ref="I202:I204"/>
    <mergeCell ref="E175:E186"/>
    <mergeCell ref="B206:B208"/>
    <mergeCell ref="F206:F217"/>
    <mergeCell ref="G206:G217"/>
    <mergeCell ref="I206:I208"/>
    <mergeCell ref="M206:M217"/>
    <mergeCell ref="N206:N217"/>
    <mergeCell ref="B209:B211"/>
    <mergeCell ref="I209:I211"/>
    <mergeCell ref="B212:B214"/>
    <mergeCell ref="I212:I214"/>
    <mergeCell ref="K212:K217"/>
    <mergeCell ref="B215:B217"/>
    <mergeCell ref="I215:I217"/>
    <mergeCell ref="B220:G220"/>
    <mergeCell ref="I220:N220"/>
    <mergeCell ref="B224:B226"/>
    <mergeCell ref="I224:I226"/>
    <mergeCell ref="J224:J235"/>
    <mergeCell ref="K224:K235"/>
    <mergeCell ref="L224:L229"/>
    <mergeCell ref="M224:M226"/>
    <mergeCell ref="N224:N229"/>
    <mergeCell ref="B227:B229"/>
    <mergeCell ref="I227:I229"/>
    <mergeCell ref="B230:B232"/>
    <mergeCell ref="I230:I232"/>
    <mergeCell ref="B233:B235"/>
    <mergeCell ref="I233:I235"/>
    <mergeCell ref="B237:B239"/>
    <mergeCell ref="C237:C248"/>
    <mergeCell ref="D237:D248"/>
    <mergeCell ref="I237:I239"/>
    <mergeCell ref="B240:B242"/>
    <mergeCell ref="I240:I242"/>
    <mergeCell ref="B243:B245"/>
    <mergeCell ref="F243:F248"/>
    <mergeCell ref="I243:I245"/>
    <mergeCell ref="B246:B248"/>
    <mergeCell ref="I246:I248"/>
    <mergeCell ref="B251:G251"/>
    <mergeCell ref="I251:N251"/>
    <mergeCell ref="B255:B257"/>
    <mergeCell ref="D255:D260"/>
    <mergeCell ref="E255:E266"/>
    <mergeCell ref="G255:G266"/>
    <mergeCell ref="I255:I257"/>
    <mergeCell ref="J255:J266"/>
    <mergeCell ref="M255:M257"/>
    <mergeCell ref="N255:N266"/>
    <mergeCell ref="B258:B260"/>
    <mergeCell ref="I258:I260"/>
    <mergeCell ref="B261:B263"/>
    <mergeCell ref="F261:F266"/>
    <mergeCell ref="I261:I263"/>
    <mergeCell ref="K261:K266"/>
    <mergeCell ref="B264:B266"/>
    <mergeCell ref="I264:I266"/>
    <mergeCell ref="G237:G239"/>
    <mergeCell ref="E237:E248"/>
    <mergeCell ref="B268:B270"/>
    <mergeCell ref="D268:D279"/>
    <mergeCell ref="I268:I270"/>
    <mergeCell ref="L268:L279"/>
    <mergeCell ref="B271:B273"/>
    <mergeCell ref="I271:I273"/>
    <mergeCell ref="B274:B276"/>
    <mergeCell ref="I274:I276"/>
    <mergeCell ref="B277:B279"/>
    <mergeCell ref="I277:I279"/>
    <mergeCell ref="B282:G282"/>
    <mergeCell ref="I282:N282"/>
    <mergeCell ref="B286:B288"/>
    <mergeCell ref="C286:C297"/>
    <mergeCell ref="D286:D297"/>
    <mergeCell ref="E286:E297"/>
    <mergeCell ref="F286:F297"/>
    <mergeCell ref="G286:G297"/>
    <mergeCell ref="I286:I288"/>
    <mergeCell ref="J286:J297"/>
    <mergeCell ref="K286:K297"/>
    <mergeCell ref="L286:L297"/>
    <mergeCell ref="M286:M297"/>
    <mergeCell ref="N286:N297"/>
    <mergeCell ref="B289:B291"/>
    <mergeCell ref="I289:I291"/>
    <mergeCell ref="B292:B294"/>
    <mergeCell ref="I292:I294"/>
    <mergeCell ref="B295:B297"/>
    <mergeCell ref="I295:I297"/>
    <mergeCell ref="B299:B301"/>
    <mergeCell ref="C299:C310"/>
    <mergeCell ref="D299:D310"/>
    <mergeCell ref="E299:E310"/>
    <mergeCell ref="F299:F310"/>
    <mergeCell ref="G299:G310"/>
    <mergeCell ref="I299:I301"/>
    <mergeCell ref="J299:J310"/>
    <mergeCell ref="K299:K310"/>
    <mergeCell ref="L299:L310"/>
    <mergeCell ref="M299:M310"/>
    <mergeCell ref="N299:N310"/>
    <mergeCell ref="B302:B304"/>
    <mergeCell ref="I302:I304"/>
    <mergeCell ref="B305:B307"/>
    <mergeCell ref="I305:I307"/>
    <mergeCell ref="B308:B310"/>
    <mergeCell ref="I308:I310"/>
    <mergeCell ref="B313:G313"/>
    <mergeCell ref="I313:N313"/>
    <mergeCell ref="B317:B319"/>
    <mergeCell ref="C317:C328"/>
    <mergeCell ref="E317:E328"/>
    <mergeCell ref="F317:F328"/>
    <mergeCell ref="G317:G328"/>
    <mergeCell ref="I317:I319"/>
    <mergeCell ref="J317:J328"/>
    <mergeCell ref="L317:L328"/>
    <mergeCell ref="M317:M328"/>
    <mergeCell ref="N317:N328"/>
    <mergeCell ref="B320:B322"/>
    <mergeCell ref="I320:I322"/>
    <mergeCell ref="B323:B325"/>
    <mergeCell ref="I323:I325"/>
    <mergeCell ref="B326:B328"/>
    <mergeCell ref="I326:I328"/>
    <mergeCell ref="D317:D328"/>
    <mergeCell ref="B330:B332"/>
    <mergeCell ref="C330:C341"/>
    <mergeCell ref="D330:D341"/>
    <mergeCell ref="E330:E341"/>
    <mergeCell ref="F330:F341"/>
    <mergeCell ref="G330:G341"/>
    <mergeCell ref="I330:I332"/>
    <mergeCell ref="J330:J341"/>
    <mergeCell ref="K330:K341"/>
    <mergeCell ref="L330:L341"/>
    <mergeCell ref="M330:M341"/>
    <mergeCell ref="N330:N341"/>
    <mergeCell ref="B333:B335"/>
    <mergeCell ref="I333:I335"/>
    <mergeCell ref="B336:B338"/>
    <mergeCell ref="I336:I338"/>
    <mergeCell ref="B339:B341"/>
    <mergeCell ref="I339:I341"/>
    <mergeCell ref="B344:G344"/>
    <mergeCell ref="I344:N344"/>
    <mergeCell ref="B348:B350"/>
    <mergeCell ref="C348:C353"/>
    <mergeCell ref="D348:D350"/>
    <mergeCell ref="E348:E359"/>
    <mergeCell ref="G348:G350"/>
    <mergeCell ref="I348:I350"/>
    <mergeCell ref="J348:J353"/>
    <mergeCell ref="K348:K350"/>
    <mergeCell ref="L348:L350"/>
    <mergeCell ref="M348:M350"/>
    <mergeCell ref="B351:B353"/>
    <mergeCell ref="I351:I353"/>
    <mergeCell ref="B354:B356"/>
    <mergeCell ref="I354:I356"/>
    <mergeCell ref="B357:B359"/>
    <mergeCell ref="I357:I359"/>
    <mergeCell ref="B361:B363"/>
    <mergeCell ref="F361:F372"/>
    <mergeCell ref="I361:I363"/>
    <mergeCell ref="L361:L372"/>
    <mergeCell ref="B364:B366"/>
    <mergeCell ref="I364:I366"/>
    <mergeCell ref="B367:B369"/>
    <mergeCell ref="C367:C372"/>
    <mergeCell ref="D367:D372"/>
    <mergeCell ref="I367:I369"/>
    <mergeCell ref="J367:J372"/>
    <mergeCell ref="K367:K372"/>
    <mergeCell ref="B370:B372"/>
    <mergeCell ref="I370:I372"/>
    <mergeCell ref="N370:N372"/>
    <mergeCell ref="B375:G375"/>
    <mergeCell ref="I375:N375"/>
    <mergeCell ref="B379:B381"/>
    <mergeCell ref="C379:C384"/>
    <mergeCell ref="D379:D381"/>
    <mergeCell ref="F379:F390"/>
    <mergeCell ref="G379:G384"/>
    <mergeCell ref="I379:I381"/>
    <mergeCell ref="K379:K381"/>
    <mergeCell ref="L379:L381"/>
    <mergeCell ref="M379:M390"/>
    <mergeCell ref="B382:B384"/>
    <mergeCell ref="I382:I384"/>
    <mergeCell ref="B385:B387"/>
    <mergeCell ref="E385:E390"/>
    <mergeCell ref="I385:I387"/>
    <mergeCell ref="B388:B390"/>
    <mergeCell ref="I388:I390"/>
    <mergeCell ref="B392:B394"/>
    <mergeCell ref="E392:E403"/>
    <mergeCell ref="I392:I394"/>
    <mergeCell ref="B395:B397"/>
    <mergeCell ref="I395:I397"/>
    <mergeCell ref="B398:B400"/>
    <mergeCell ref="I398:I400"/>
    <mergeCell ref="J398:J403"/>
    <mergeCell ref="B401:B403"/>
    <mergeCell ref="C401:C403"/>
    <mergeCell ref="D401:D403"/>
    <mergeCell ref="I401:I403"/>
    <mergeCell ref="K401:K403"/>
    <mergeCell ref="B406:G406"/>
    <mergeCell ref="I406:N406"/>
    <mergeCell ref="B410:B412"/>
    <mergeCell ref="C410:C415"/>
    <mergeCell ref="D410:D415"/>
    <mergeCell ref="E410:E412"/>
    <mergeCell ref="G410:G421"/>
    <mergeCell ref="I410:I412"/>
    <mergeCell ref="J410:J415"/>
    <mergeCell ref="K410:K415"/>
    <mergeCell ref="L410:L412"/>
    <mergeCell ref="M410:M412"/>
    <mergeCell ref="N410:N421"/>
    <mergeCell ref="B413:B415"/>
    <mergeCell ref="I413:I415"/>
    <mergeCell ref="B416:B418"/>
    <mergeCell ref="I416:I418"/>
    <mergeCell ref="B419:B421"/>
    <mergeCell ref="I419:I421"/>
    <mergeCell ref="C416:C418"/>
    <mergeCell ref="B423:B425"/>
    <mergeCell ref="I423:I425"/>
    <mergeCell ref="L423:L434"/>
    <mergeCell ref="B426:B428"/>
    <mergeCell ref="I426:I428"/>
    <mergeCell ref="B429:B431"/>
    <mergeCell ref="F429:F434"/>
    <mergeCell ref="I429:I431"/>
    <mergeCell ref="B432:B434"/>
    <mergeCell ref="D432:D434"/>
    <mergeCell ref="I432:I434"/>
    <mergeCell ref="B437:G437"/>
    <mergeCell ref="I437:N437"/>
    <mergeCell ref="B441:B443"/>
    <mergeCell ref="G441:G452"/>
    <mergeCell ref="I441:I443"/>
    <mergeCell ref="J441:J446"/>
    <mergeCell ref="K441:K443"/>
    <mergeCell ref="L441:L446"/>
    <mergeCell ref="M441:M443"/>
    <mergeCell ref="B444:B446"/>
    <mergeCell ref="I444:I446"/>
    <mergeCell ref="B447:B449"/>
    <mergeCell ref="I447:I449"/>
    <mergeCell ref="B450:B452"/>
    <mergeCell ref="I450:I452"/>
    <mergeCell ref="C429:C434"/>
    <mergeCell ref="E441:E452"/>
    <mergeCell ref="B454:B456"/>
    <mergeCell ref="F454:F465"/>
    <mergeCell ref="I454:I456"/>
    <mergeCell ref="N454:N465"/>
    <mergeCell ref="B457:B459"/>
    <mergeCell ref="I457:I459"/>
    <mergeCell ref="B460:B462"/>
    <mergeCell ref="I460:I462"/>
    <mergeCell ref="J460:J465"/>
    <mergeCell ref="B463:B465"/>
    <mergeCell ref="C463:C465"/>
    <mergeCell ref="D463:D465"/>
    <mergeCell ref="I463:I465"/>
    <mergeCell ref="K463:K465"/>
    <mergeCell ref="B468:G468"/>
    <mergeCell ref="I468:N468"/>
    <mergeCell ref="B472:B474"/>
    <mergeCell ref="C472:C477"/>
    <mergeCell ref="D472:D477"/>
    <mergeCell ref="E472:E477"/>
    <mergeCell ref="G472:G483"/>
    <mergeCell ref="I472:I474"/>
    <mergeCell ref="J472:J477"/>
    <mergeCell ref="K472:K477"/>
    <mergeCell ref="L472:L477"/>
    <mergeCell ref="M472:M474"/>
    <mergeCell ref="B475:B477"/>
    <mergeCell ref="I475:I477"/>
    <mergeCell ref="B478:B480"/>
    <mergeCell ref="I478:I480"/>
    <mergeCell ref="B481:B483"/>
    <mergeCell ref="I481:I483"/>
    <mergeCell ref="B485:B487"/>
    <mergeCell ref="I485:I487"/>
    <mergeCell ref="L485:L496"/>
    <mergeCell ref="B488:B490"/>
    <mergeCell ref="I488:I490"/>
    <mergeCell ref="B491:B493"/>
    <mergeCell ref="C491:C496"/>
    <mergeCell ref="D491:D496"/>
    <mergeCell ref="I491:I493"/>
    <mergeCell ref="K491:K496"/>
    <mergeCell ref="B494:B496"/>
    <mergeCell ref="I494:I496"/>
    <mergeCell ref="B499:G499"/>
    <mergeCell ref="I499:N499"/>
    <mergeCell ref="B503:B505"/>
    <mergeCell ref="D503:D514"/>
    <mergeCell ref="G503:G505"/>
    <mergeCell ref="I503:I505"/>
    <mergeCell ref="J503:J514"/>
    <mergeCell ref="L503:L514"/>
    <mergeCell ref="M503:M505"/>
    <mergeCell ref="B506:B508"/>
    <mergeCell ref="I506:I508"/>
    <mergeCell ref="B509:B511"/>
    <mergeCell ref="I509:I511"/>
    <mergeCell ref="B512:B514"/>
    <mergeCell ref="I512:I514"/>
    <mergeCell ref="B516:B518"/>
    <mergeCell ref="C516:C527"/>
    <mergeCell ref="D516:D527"/>
    <mergeCell ref="E516:E527"/>
    <mergeCell ref="F516:F527"/>
    <mergeCell ref="G516:G527"/>
    <mergeCell ref="I516:I518"/>
    <mergeCell ref="J516:J527"/>
    <mergeCell ref="K516:K527"/>
    <mergeCell ref="N516:N527"/>
    <mergeCell ref="B519:B521"/>
    <mergeCell ref="I519:I521"/>
    <mergeCell ref="B522:B524"/>
    <mergeCell ref="I522:I524"/>
    <mergeCell ref="B525:B527"/>
    <mergeCell ref="I525:I527"/>
    <mergeCell ref="B530:G530"/>
    <mergeCell ref="I530:N530"/>
    <mergeCell ref="B534:B536"/>
    <mergeCell ref="D534:D545"/>
    <mergeCell ref="G534:G545"/>
    <mergeCell ref="I534:I536"/>
    <mergeCell ref="J534:J539"/>
    <mergeCell ref="K534:K539"/>
    <mergeCell ref="M534:M536"/>
    <mergeCell ref="N534:N545"/>
    <mergeCell ref="B537:B539"/>
    <mergeCell ref="I537:I539"/>
    <mergeCell ref="B540:B542"/>
    <mergeCell ref="I540:I542"/>
    <mergeCell ref="B543:B545"/>
    <mergeCell ref="I543:I545"/>
    <mergeCell ref="B547:B549"/>
    <mergeCell ref="C547:C558"/>
    <mergeCell ref="D547:D558"/>
    <mergeCell ref="G547:G558"/>
    <mergeCell ref="I547:I549"/>
    <mergeCell ref="L547:L558"/>
    <mergeCell ref="N547:N558"/>
    <mergeCell ref="B550:B552"/>
    <mergeCell ref="I550:I552"/>
    <mergeCell ref="B553:B555"/>
    <mergeCell ref="F553:F558"/>
    <mergeCell ref="I553:I555"/>
    <mergeCell ref="J553:J558"/>
    <mergeCell ref="K553:K558"/>
    <mergeCell ref="B556:B558"/>
    <mergeCell ref="I556:I558"/>
    <mergeCell ref="B561:G561"/>
    <mergeCell ref="I561:N561"/>
    <mergeCell ref="B565:B567"/>
    <mergeCell ref="C565:C576"/>
    <mergeCell ref="E565:E576"/>
    <mergeCell ref="F565:F576"/>
    <mergeCell ref="G565:G576"/>
    <mergeCell ref="I565:I567"/>
    <mergeCell ref="J565:J576"/>
    <mergeCell ref="L565:L576"/>
    <mergeCell ref="M565:M576"/>
    <mergeCell ref="N565:N576"/>
    <mergeCell ref="B568:B570"/>
    <mergeCell ref="I568:I570"/>
    <mergeCell ref="B571:B573"/>
    <mergeCell ref="I571:I573"/>
    <mergeCell ref="B574:B576"/>
    <mergeCell ref="I574:I576"/>
    <mergeCell ref="D565:D576"/>
    <mergeCell ref="B578:B580"/>
    <mergeCell ref="C578:C589"/>
    <mergeCell ref="E578:E589"/>
    <mergeCell ref="F578:F589"/>
    <mergeCell ref="G578:G589"/>
    <mergeCell ref="I578:I580"/>
    <mergeCell ref="J578:J589"/>
    <mergeCell ref="L578:L589"/>
    <mergeCell ref="M578:M589"/>
    <mergeCell ref="N578:N589"/>
    <mergeCell ref="B581:B583"/>
    <mergeCell ref="I581:I583"/>
    <mergeCell ref="B584:B586"/>
    <mergeCell ref="I584:I586"/>
    <mergeCell ref="B587:B589"/>
    <mergeCell ref="I587:I589"/>
    <mergeCell ref="B592:G592"/>
    <mergeCell ref="I592:N592"/>
    <mergeCell ref="D578:D589"/>
    <mergeCell ref="B593:G593"/>
    <mergeCell ref="I593:N593"/>
    <mergeCell ref="B594:G594"/>
    <mergeCell ref="I594:N594"/>
    <mergeCell ref="B596:B598"/>
    <mergeCell ref="C596:C607"/>
    <mergeCell ref="D596:D607"/>
    <mergeCell ref="E596:E607"/>
    <mergeCell ref="F596:F607"/>
    <mergeCell ref="G596:G607"/>
    <mergeCell ref="I596:I598"/>
    <mergeCell ref="J596:J607"/>
    <mergeCell ref="K596:K607"/>
    <mergeCell ref="L596:L607"/>
    <mergeCell ref="M596:M607"/>
    <mergeCell ref="N596:N607"/>
    <mergeCell ref="B599:B601"/>
    <mergeCell ref="I599:I601"/>
    <mergeCell ref="B602:B604"/>
    <mergeCell ref="I602:I604"/>
    <mergeCell ref="B605:B607"/>
    <mergeCell ref="I605:I607"/>
    <mergeCell ref="B609:B611"/>
    <mergeCell ref="C609:C620"/>
    <mergeCell ref="D609:D620"/>
    <mergeCell ref="E609:E620"/>
    <mergeCell ref="F609:F620"/>
    <mergeCell ref="G609:G620"/>
    <mergeCell ref="I609:I611"/>
    <mergeCell ref="J609:J620"/>
    <mergeCell ref="K609:K620"/>
    <mergeCell ref="L609:L620"/>
    <mergeCell ref="M609:M620"/>
    <mergeCell ref="N609:N620"/>
    <mergeCell ref="B612:B614"/>
    <mergeCell ref="I612:I614"/>
    <mergeCell ref="B615:B617"/>
    <mergeCell ref="I615:I617"/>
    <mergeCell ref="B618:B620"/>
    <mergeCell ref="I618:I620"/>
    <mergeCell ref="B623:G623"/>
    <mergeCell ref="I623:N623"/>
    <mergeCell ref="B624:G624"/>
    <mergeCell ref="I624:N624"/>
    <mergeCell ref="B625:G625"/>
    <mergeCell ref="I625:N625"/>
    <mergeCell ref="B627:B629"/>
    <mergeCell ref="C627:C638"/>
    <mergeCell ref="D627:D638"/>
    <mergeCell ref="E627:E638"/>
    <mergeCell ref="F627:F638"/>
    <mergeCell ref="G627:G638"/>
    <mergeCell ref="I627:I629"/>
    <mergeCell ref="J627:J638"/>
    <mergeCell ref="K627:K638"/>
    <mergeCell ref="L627:L638"/>
    <mergeCell ref="M627:M638"/>
    <mergeCell ref="N627:N638"/>
    <mergeCell ref="B630:B632"/>
    <mergeCell ref="I630:I632"/>
    <mergeCell ref="B633:B635"/>
    <mergeCell ref="I633:I635"/>
    <mergeCell ref="B636:B638"/>
    <mergeCell ref="I636:I638"/>
    <mergeCell ref="B640:B642"/>
    <mergeCell ref="C640:C651"/>
    <mergeCell ref="D640:D651"/>
    <mergeCell ref="E640:E651"/>
    <mergeCell ref="F640:F651"/>
    <mergeCell ref="G640:G651"/>
    <mergeCell ref="I640:I642"/>
    <mergeCell ref="J640:J651"/>
    <mergeCell ref="K640:K651"/>
    <mergeCell ref="L640:L651"/>
    <mergeCell ref="M640:M651"/>
    <mergeCell ref="N640:N651"/>
    <mergeCell ref="B643:B645"/>
    <mergeCell ref="I643:I645"/>
    <mergeCell ref="B646:B648"/>
    <mergeCell ref="I646:I648"/>
    <mergeCell ref="B649:B651"/>
    <mergeCell ref="I649:I651"/>
    <mergeCell ref="B654:G654"/>
    <mergeCell ref="I654:N654"/>
    <mergeCell ref="B658:B660"/>
    <mergeCell ref="C658:C669"/>
    <mergeCell ref="E658:E669"/>
    <mergeCell ref="G658:G663"/>
    <mergeCell ref="I658:I660"/>
    <mergeCell ref="J658:J669"/>
    <mergeCell ref="L658:L669"/>
    <mergeCell ref="M658:M660"/>
    <mergeCell ref="B661:B663"/>
    <mergeCell ref="I661:I663"/>
    <mergeCell ref="B664:B666"/>
    <mergeCell ref="I664:I666"/>
    <mergeCell ref="B667:B669"/>
    <mergeCell ref="I667:I669"/>
    <mergeCell ref="B671:B673"/>
    <mergeCell ref="C671:C682"/>
    <mergeCell ref="E671:E682"/>
    <mergeCell ref="F671:F682"/>
    <mergeCell ref="I671:I673"/>
    <mergeCell ref="J671:J682"/>
    <mergeCell ref="B674:B676"/>
    <mergeCell ref="I674:I676"/>
    <mergeCell ref="B677:B679"/>
    <mergeCell ref="I677:I679"/>
    <mergeCell ref="K677:K682"/>
    <mergeCell ref="N677:N682"/>
    <mergeCell ref="B680:B682"/>
    <mergeCell ref="D680:D682"/>
    <mergeCell ref="I680:I682"/>
    <mergeCell ref="M680:M682"/>
    <mergeCell ref="B685:G685"/>
    <mergeCell ref="I685:N685"/>
    <mergeCell ref="B689:B691"/>
    <mergeCell ref="C689:C694"/>
    <mergeCell ref="E689:E700"/>
    <mergeCell ref="I689:I691"/>
    <mergeCell ref="J689:J691"/>
    <mergeCell ref="K689:K694"/>
    <mergeCell ref="M689:M691"/>
    <mergeCell ref="N689:N694"/>
    <mergeCell ref="B692:B694"/>
    <mergeCell ref="I692:I694"/>
    <mergeCell ref="B695:B697"/>
    <mergeCell ref="I695:I697"/>
    <mergeCell ref="B698:B700"/>
    <mergeCell ref="I698:I700"/>
    <mergeCell ref="B702:B704"/>
    <mergeCell ref="I702:I704"/>
    <mergeCell ref="L702:L713"/>
    <mergeCell ref="B705:B707"/>
    <mergeCell ref="I705:I707"/>
    <mergeCell ref="B708:B710"/>
    <mergeCell ref="C708:C713"/>
    <mergeCell ref="F708:F713"/>
    <mergeCell ref="G708:G713"/>
    <mergeCell ref="I708:I710"/>
    <mergeCell ref="J708:J713"/>
    <mergeCell ref="K708:K713"/>
    <mergeCell ref="M708:M713"/>
    <mergeCell ref="B711:B713"/>
    <mergeCell ref="D711:D713"/>
    <mergeCell ref="I711:I713"/>
    <mergeCell ref="B716:G716"/>
    <mergeCell ref="I716:N716"/>
    <mergeCell ref="B720:B722"/>
    <mergeCell ref="C720:C722"/>
    <mergeCell ref="D720:D731"/>
    <mergeCell ref="I720:I722"/>
    <mergeCell ref="J720:J722"/>
    <mergeCell ref="L720:L731"/>
    <mergeCell ref="M720:M722"/>
    <mergeCell ref="B723:B725"/>
    <mergeCell ref="I723:I725"/>
    <mergeCell ref="B726:B728"/>
    <mergeCell ref="I726:I728"/>
    <mergeCell ref="B729:B731"/>
    <mergeCell ref="I729:I731"/>
    <mergeCell ref="B733:B735"/>
    <mergeCell ref="E733:E744"/>
    <mergeCell ref="I733:I735"/>
    <mergeCell ref="M733:M744"/>
    <mergeCell ref="B736:B738"/>
    <mergeCell ref="I736:I738"/>
    <mergeCell ref="B739:B741"/>
    <mergeCell ref="C739:C744"/>
    <mergeCell ref="F739:F744"/>
    <mergeCell ref="G739:G744"/>
    <mergeCell ref="I739:I741"/>
    <mergeCell ref="J739:J744"/>
    <mergeCell ref="K739:K744"/>
    <mergeCell ref="B742:B744"/>
    <mergeCell ref="I742:I744"/>
    <mergeCell ref="D733:D744"/>
    <mergeCell ref="B747:G747"/>
    <mergeCell ref="I747:N747"/>
    <mergeCell ref="B751:B753"/>
    <mergeCell ref="D751:D756"/>
    <mergeCell ref="E751:E762"/>
    <mergeCell ref="I751:I753"/>
    <mergeCell ref="J751:J756"/>
    <mergeCell ref="K751:K756"/>
    <mergeCell ref="M751:M753"/>
    <mergeCell ref="N751:N756"/>
    <mergeCell ref="B754:B756"/>
    <mergeCell ref="I754:I756"/>
    <mergeCell ref="B757:B759"/>
    <mergeCell ref="I757:I759"/>
    <mergeCell ref="B760:B762"/>
    <mergeCell ref="I760:I762"/>
    <mergeCell ref="B764:B766"/>
    <mergeCell ref="C764:C775"/>
    <mergeCell ref="I764:I766"/>
    <mergeCell ref="L764:L775"/>
    <mergeCell ref="B767:B769"/>
    <mergeCell ref="I767:I769"/>
    <mergeCell ref="B770:B772"/>
    <mergeCell ref="D770:D775"/>
    <mergeCell ref="F770:F775"/>
    <mergeCell ref="G770:G775"/>
    <mergeCell ref="I770:I772"/>
    <mergeCell ref="J770:J775"/>
    <mergeCell ref="K770:K775"/>
    <mergeCell ref="M770:M775"/>
    <mergeCell ref="N770:N775"/>
    <mergeCell ref="B773:B775"/>
    <mergeCell ref="I773:I775"/>
    <mergeCell ref="B778:G778"/>
    <mergeCell ref="I778:N778"/>
    <mergeCell ref="B782:B784"/>
    <mergeCell ref="C782:C787"/>
    <mergeCell ref="D782:D787"/>
    <mergeCell ref="E782:E793"/>
    <mergeCell ref="G782:G787"/>
    <mergeCell ref="I782:I784"/>
    <mergeCell ref="J782:J787"/>
    <mergeCell ref="K782:K787"/>
    <mergeCell ref="L782:L793"/>
    <mergeCell ref="M782:M784"/>
    <mergeCell ref="N782:N787"/>
    <mergeCell ref="B785:B787"/>
    <mergeCell ref="I785:I787"/>
    <mergeCell ref="B788:B790"/>
    <mergeCell ref="I788:I790"/>
    <mergeCell ref="B791:B793"/>
    <mergeCell ref="I791:I793"/>
    <mergeCell ref="B795:B797"/>
    <mergeCell ref="E795:E806"/>
    <mergeCell ref="I795:I797"/>
    <mergeCell ref="B798:B800"/>
    <mergeCell ref="I798:I800"/>
    <mergeCell ref="B801:B803"/>
    <mergeCell ref="C801:C806"/>
    <mergeCell ref="D801:D806"/>
    <mergeCell ref="F801:F806"/>
    <mergeCell ref="G801:G806"/>
    <mergeCell ref="I801:I803"/>
    <mergeCell ref="J801:J806"/>
    <mergeCell ref="K801:K806"/>
    <mergeCell ref="N801:N806"/>
    <mergeCell ref="B804:B806"/>
    <mergeCell ref="I804:I806"/>
    <mergeCell ref="B809:G809"/>
    <mergeCell ref="I809:N809"/>
    <mergeCell ref="B813:B815"/>
    <mergeCell ref="C813:C824"/>
    <mergeCell ref="D813:D818"/>
    <mergeCell ref="E813:E818"/>
    <mergeCell ref="F813:F824"/>
    <mergeCell ref="G813:G824"/>
    <mergeCell ref="I813:I815"/>
    <mergeCell ref="J813:J824"/>
    <mergeCell ref="K813:K818"/>
    <mergeCell ref="L813:L818"/>
    <mergeCell ref="M813:M824"/>
    <mergeCell ref="N813:N824"/>
    <mergeCell ref="B816:B818"/>
    <mergeCell ref="I816:I818"/>
    <mergeCell ref="B819:B821"/>
    <mergeCell ref="I819:I821"/>
    <mergeCell ref="B822:B824"/>
    <mergeCell ref="I822:I824"/>
    <mergeCell ref="B826:B828"/>
    <mergeCell ref="C826:C837"/>
    <mergeCell ref="F826:F837"/>
    <mergeCell ref="G826:G837"/>
    <mergeCell ref="I826:I828"/>
    <mergeCell ref="J826:J837"/>
    <mergeCell ref="L826:L837"/>
    <mergeCell ref="M826:M837"/>
    <mergeCell ref="N826:N837"/>
    <mergeCell ref="B829:B831"/>
    <mergeCell ref="I829:I831"/>
    <mergeCell ref="B832:B834"/>
    <mergeCell ref="D832:D837"/>
    <mergeCell ref="I832:I834"/>
    <mergeCell ref="K832:K837"/>
    <mergeCell ref="B835:B837"/>
    <mergeCell ref="I835:I837"/>
    <mergeCell ref="B840:G840"/>
    <mergeCell ref="I840:N840"/>
    <mergeCell ref="B844:B846"/>
    <mergeCell ref="C844:C855"/>
    <mergeCell ref="D844:D849"/>
    <mergeCell ref="E844:E849"/>
    <mergeCell ref="G844:G855"/>
    <mergeCell ref="I844:I846"/>
    <mergeCell ref="J844:J849"/>
    <mergeCell ref="K844:K849"/>
    <mergeCell ref="L844:L846"/>
    <mergeCell ref="M844:M846"/>
    <mergeCell ref="N844:N855"/>
    <mergeCell ref="B847:B849"/>
    <mergeCell ref="I847:I849"/>
    <mergeCell ref="B850:B852"/>
    <mergeCell ref="I850:I852"/>
    <mergeCell ref="B853:B855"/>
    <mergeCell ref="I853:I855"/>
    <mergeCell ref="B857:B859"/>
    <mergeCell ref="C857:C868"/>
    <mergeCell ref="G857:G868"/>
    <mergeCell ref="I857:I859"/>
    <mergeCell ref="M857:M868"/>
    <mergeCell ref="N857:N868"/>
    <mergeCell ref="B860:B862"/>
    <mergeCell ref="I860:I862"/>
    <mergeCell ref="B863:B865"/>
    <mergeCell ref="F863:F868"/>
    <mergeCell ref="I863:I865"/>
    <mergeCell ref="J863:J868"/>
    <mergeCell ref="K863:K868"/>
    <mergeCell ref="B866:B868"/>
    <mergeCell ref="D866:D868"/>
    <mergeCell ref="I866:I868"/>
    <mergeCell ref="B871:G871"/>
    <mergeCell ref="I871:N871"/>
    <mergeCell ref="E863:E868"/>
    <mergeCell ref="B875:B877"/>
    <mergeCell ref="C875:C886"/>
    <mergeCell ref="E875:E886"/>
    <mergeCell ref="F875:F886"/>
    <mergeCell ref="G875:G886"/>
    <mergeCell ref="I875:I877"/>
    <mergeCell ref="J875:J886"/>
    <mergeCell ref="L875:L886"/>
    <mergeCell ref="M875:M886"/>
    <mergeCell ref="N875:N886"/>
    <mergeCell ref="B878:B880"/>
    <mergeCell ref="I878:I880"/>
    <mergeCell ref="B881:B883"/>
    <mergeCell ref="I881:I883"/>
    <mergeCell ref="B884:B886"/>
    <mergeCell ref="I884:I886"/>
    <mergeCell ref="D875:D886"/>
    <mergeCell ref="B888:B890"/>
    <mergeCell ref="C888:C899"/>
    <mergeCell ref="D888:D899"/>
    <mergeCell ref="E888:E899"/>
    <mergeCell ref="F888:F899"/>
    <mergeCell ref="G888:G899"/>
    <mergeCell ref="I888:I890"/>
    <mergeCell ref="K888:K899"/>
    <mergeCell ref="L888:L899"/>
    <mergeCell ref="M888:M899"/>
    <mergeCell ref="N888:N899"/>
    <mergeCell ref="B891:B893"/>
    <mergeCell ref="I891:I893"/>
    <mergeCell ref="B894:B896"/>
    <mergeCell ref="I894:I896"/>
    <mergeCell ref="B897:B899"/>
    <mergeCell ref="I897:I899"/>
    <mergeCell ref="B902:G902"/>
    <mergeCell ref="I902:N902"/>
    <mergeCell ref="B906:B908"/>
    <mergeCell ref="D906:D911"/>
    <mergeCell ref="G906:G908"/>
    <mergeCell ref="I906:I908"/>
    <mergeCell ref="J906:J911"/>
    <mergeCell ref="L906:L911"/>
    <mergeCell ref="M906:M908"/>
    <mergeCell ref="N906:N917"/>
    <mergeCell ref="B909:B911"/>
    <mergeCell ref="I909:I911"/>
    <mergeCell ref="B912:B914"/>
    <mergeCell ref="E912:E917"/>
    <mergeCell ref="I912:I914"/>
    <mergeCell ref="B915:B917"/>
    <mergeCell ref="I915:I917"/>
    <mergeCell ref="B919:B921"/>
    <mergeCell ref="E919:E930"/>
    <mergeCell ref="I919:I921"/>
    <mergeCell ref="B922:B924"/>
    <mergeCell ref="I922:I924"/>
    <mergeCell ref="B925:B927"/>
    <mergeCell ref="C925:C930"/>
    <mergeCell ref="D925:D930"/>
    <mergeCell ref="G925:G930"/>
    <mergeCell ref="I925:I927"/>
    <mergeCell ref="J925:J930"/>
    <mergeCell ref="K925:K930"/>
    <mergeCell ref="B928:B930"/>
    <mergeCell ref="F928:F930"/>
    <mergeCell ref="I928:I930"/>
    <mergeCell ref="M928:M930"/>
    <mergeCell ref="N928:N930"/>
    <mergeCell ref="B933:G933"/>
    <mergeCell ref="I933:N933"/>
    <mergeCell ref="B937:B939"/>
    <mergeCell ref="D937:D948"/>
    <mergeCell ref="E937:E942"/>
    <mergeCell ref="G937:G948"/>
    <mergeCell ref="I937:I939"/>
    <mergeCell ref="J937:J948"/>
    <mergeCell ref="K937:K942"/>
    <mergeCell ref="L937:L942"/>
    <mergeCell ref="M937:M939"/>
    <mergeCell ref="N937:N948"/>
    <mergeCell ref="B940:B942"/>
    <mergeCell ref="I940:I942"/>
    <mergeCell ref="B943:B945"/>
    <mergeCell ref="I943:I945"/>
    <mergeCell ref="B946:B948"/>
    <mergeCell ref="I946:I948"/>
    <mergeCell ref="B950:B952"/>
    <mergeCell ref="C950:C961"/>
    <mergeCell ref="D950:D961"/>
    <mergeCell ref="I950:I952"/>
    <mergeCell ref="J950:J961"/>
    <mergeCell ref="L950:L961"/>
    <mergeCell ref="B953:B955"/>
    <mergeCell ref="I953:I955"/>
    <mergeCell ref="B956:B958"/>
    <mergeCell ref="F956:F961"/>
    <mergeCell ref="G956:G961"/>
    <mergeCell ref="I956:I958"/>
    <mergeCell ref="B959:B961"/>
    <mergeCell ref="I959:I961"/>
    <mergeCell ref="B964:G964"/>
    <mergeCell ref="I964:N964"/>
    <mergeCell ref="B968:B970"/>
    <mergeCell ref="C968:C973"/>
    <mergeCell ref="F968:F979"/>
    <mergeCell ref="I968:I970"/>
    <mergeCell ref="J968:J979"/>
    <mergeCell ref="M968:M979"/>
    <mergeCell ref="N968:N970"/>
    <mergeCell ref="B971:B973"/>
    <mergeCell ref="I971:I973"/>
    <mergeCell ref="B974:B976"/>
    <mergeCell ref="G974:G979"/>
    <mergeCell ref="I974:I976"/>
    <mergeCell ref="B977:B979"/>
    <mergeCell ref="I977:I979"/>
    <mergeCell ref="B981:B983"/>
    <mergeCell ref="E981:E992"/>
    <mergeCell ref="I981:I983"/>
    <mergeCell ref="J981:J992"/>
    <mergeCell ref="B984:B986"/>
    <mergeCell ref="I984:I986"/>
    <mergeCell ref="B987:B989"/>
    <mergeCell ref="C987:C992"/>
    <mergeCell ref="D987:D992"/>
    <mergeCell ref="G987:G992"/>
    <mergeCell ref="I987:I989"/>
    <mergeCell ref="B990:B992"/>
    <mergeCell ref="F990:F992"/>
    <mergeCell ref="I990:I992"/>
    <mergeCell ref="K990:K992"/>
    <mergeCell ref="I995:N995"/>
    <mergeCell ref="B999:B1001"/>
    <mergeCell ref="C999:C1004"/>
    <mergeCell ref="D999:D1004"/>
    <mergeCell ref="I999:I1001"/>
    <mergeCell ref="J999:J1004"/>
    <mergeCell ref="L999:L1004"/>
    <mergeCell ref="B1002:B1004"/>
    <mergeCell ref="I1002:I1004"/>
    <mergeCell ref="B1005:B1006"/>
    <mergeCell ref="E1005:E1009"/>
    <mergeCell ref="I1005:I1006"/>
    <mergeCell ref="B1007:B1009"/>
    <mergeCell ref="I1007:I1009"/>
    <mergeCell ref="B1011:B1013"/>
    <mergeCell ref="D1011:D1022"/>
    <mergeCell ref="I1011:I1013"/>
    <mergeCell ref="L1011:L1022"/>
    <mergeCell ref="N1011:N1022"/>
    <mergeCell ref="B1014:B1016"/>
    <mergeCell ref="I1014:I1016"/>
    <mergeCell ref="C1017:C1020"/>
    <mergeCell ref="I1017:I1019"/>
    <mergeCell ref="B1018:B1020"/>
    <mergeCell ref="I1020:I1022"/>
    <mergeCell ref="B1023:G1023"/>
    <mergeCell ref="I1023:N1023"/>
    <mergeCell ref="B1027:B1029"/>
    <mergeCell ref="C1027:C1038"/>
    <mergeCell ref="D1027:D1038"/>
    <mergeCell ref="E1027:E1038"/>
    <mergeCell ref="F1027:F1038"/>
    <mergeCell ref="G1027:G1038"/>
    <mergeCell ref="I1027:I1029"/>
    <mergeCell ref="J1027:J1038"/>
    <mergeCell ref="K1027:K1038"/>
    <mergeCell ref="L1027:L1038"/>
    <mergeCell ref="M1027:M1038"/>
    <mergeCell ref="N1027:N1038"/>
    <mergeCell ref="B1030:B1032"/>
    <mergeCell ref="I1030:I1032"/>
    <mergeCell ref="B1033:B1035"/>
    <mergeCell ref="I1033:I1035"/>
    <mergeCell ref="B1036:B1038"/>
    <mergeCell ref="I1036:I1038"/>
    <mergeCell ref="B1040:B1042"/>
    <mergeCell ref="C1040:C1051"/>
    <mergeCell ref="D1040:D1051"/>
    <mergeCell ref="E1040:E1051"/>
    <mergeCell ref="F1040:F1051"/>
    <mergeCell ref="G1040:G1051"/>
    <mergeCell ref="I1040:I1042"/>
    <mergeCell ref="J1040:J1051"/>
    <mergeCell ref="K1040:K1051"/>
    <mergeCell ref="L1040:L1051"/>
    <mergeCell ref="M1040:M1051"/>
    <mergeCell ref="N1040:N1051"/>
    <mergeCell ref="B1043:B1045"/>
    <mergeCell ref="I1043:I1045"/>
    <mergeCell ref="B1046:B1048"/>
    <mergeCell ref="I1046:I1048"/>
    <mergeCell ref="B1049:B1051"/>
    <mergeCell ref="I1049:I1051"/>
    <mergeCell ref="B1054:G1054"/>
    <mergeCell ref="I1054:N1054"/>
    <mergeCell ref="B1058:B1060"/>
    <mergeCell ref="E1058:E1060"/>
    <mergeCell ref="G1058:G1063"/>
    <mergeCell ref="I1058:I1060"/>
    <mergeCell ref="J1058:J1063"/>
    <mergeCell ref="M1058:M1060"/>
    <mergeCell ref="N1058:N1063"/>
    <mergeCell ref="B1061:B1063"/>
    <mergeCell ref="I1061:I1063"/>
    <mergeCell ref="B1064:B1066"/>
    <mergeCell ref="I1064:I1066"/>
    <mergeCell ref="B1067:B1069"/>
    <mergeCell ref="I1067:I1069"/>
    <mergeCell ref="B1071:B1073"/>
    <mergeCell ref="E1071:E1082"/>
    <mergeCell ref="I1071:I1073"/>
    <mergeCell ref="K1071:K1082"/>
    <mergeCell ref="M1071:M1082"/>
    <mergeCell ref="B1074:B1076"/>
    <mergeCell ref="I1074:I1076"/>
    <mergeCell ref="B1077:B1079"/>
    <mergeCell ref="C1077:C1082"/>
    <mergeCell ref="D1077:D1082"/>
    <mergeCell ref="F1077:F1082"/>
    <mergeCell ref="G1077:G1082"/>
    <mergeCell ref="I1077:I1079"/>
    <mergeCell ref="N1077:N1082"/>
    <mergeCell ref="B1080:B1082"/>
    <mergeCell ref="I1080:I1082"/>
    <mergeCell ref="J1080:J1082"/>
    <mergeCell ref="B1085:G1085"/>
    <mergeCell ref="I1085:N1085"/>
    <mergeCell ref="B1089:B1091"/>
    <mergeCell ref="C1089:C1100"/>
    <mergeCell ref="D1089:D1100"/>
    <mergeCell ref="E1089:E1100"/>
    <mergeCell ref="F1089:F1100"/>
    <mergeCell ref="G1089:G1100"/>
    <mergeCell ref="I1089:I1091"/>
    <mergeCell ref="K1089:K1100"/>
    <mergeCell ref="L1089:L1100"/>
    <mergeCell ref="M1089:M1100"/>
    <mergeCell ref="N1089:N1100"/>
    <mergeCell ref="B1092:B1094"/>
    <mergeCell ref="I1092:I1094"/>
    <mergeCell ref="B1095:B1097"/>
    <mergeCell ref="I1095:I1097"/>
    <mergeCell ref="B1098:B1100"/>
    <mergeCell ref="I1098:I1100"/>
    <mergeCell ref="B1102:B1104"/>
    <mergeCell ref="D1102:D1113"/>
    <mergeCell ref="E1102:E1113"/>
    <mergeCell ref="F1102:F1113"/>
    <mergeCell ref="G1102:G1113"/>
    <mergeCell ref="I1102:I1104"/>
    <mergeCell ref="J1102:J1113"/>
    <mergeCell ref="K1102:K1113"/>
    <mergeCell ref="L1102:L1113"/>
    <mergeCell ref="M1102:M1113"/>
    <mergeCell ref="N1102:N1113"/>
    <mergeCell ref="B1105:B1107"/>
    <mergeCell ref="I1105:I1107"/>
    <mergeCell ref="B1108:B1110"/>
    <mergeCell ref="I1108:I1110"/>
    <mergeCell ref="B1111:B1113"/>
    <mergeCell ref="I1111:I1113"/>
    <mergeCell ref="B1120:B1122"/>
    <mergeCell ref="C1120:C1131"/>
    <mergeCell ref="D1120:D1131"/>
    <mergeCell ref="I1120:I1122"/>
    <mergeCell ref="K1120:K1131"/>
    <mergeCell ref="B1123:B1125"/>
    <mergeCell ref="I1123:I1125"/>
    <mergeCell ref="B1126:B1128"/>
    <mergeCell ref="I1126:I1128"/>
    <mergeCell ref="B1129:B1131"/>
    <mergeCell ref="I1129:I1131"/>
    <mergeCell ref="B1133:B1135"/>
    <mergeCell ref="C1133:C1144"/>
    <mergeCell ref="D1133:D1144"/>
    <mergeCell ref="I1133:I1135"/>
    <mergeCell ref="K1133:K1144"/>
    <mergeCell ref="B1136:B1138"/>
    <mergeCell ref="I1136:I1138"/>
    <mergeCell ref="B1139:B1141"/>
    <mergeCell ref="I1139:I1141"/>
    <mergeCell ref="B1142:B1144"/>
    <mergeCell ref="I1142:I1144"/>
    <mergeCell ref="C1145:F1145"/>
    <mergeCell ref="J1145:M1145"/>
    <mergeCell ref="D1146:G1146"/>
    <mergeCell ref="K1146:N1146"/>
    <mergeCell ref="D1150:G1150"/>
    <mergeCell ref="K1150:N1150"/>
    <mergeCell ref="K578:K589"/>
    <mergeCell ref="J888:J899"/>
    <mergeCell ref="J1120:J1131"/>
    <mergeCell ref="J1133:J1144"/>
    <mergeCell ref="K875:K886"/>
    <mergeCell ref="J193:J198"/>
    <mergeCell ref="J212:J217"/>
    <mergeCell ref="K429:K434"/>
    <mergeCell ref="K565:K576"/>
    <mergeCell ref="K317:K328"/>
    <mergeCell ref="J85:J87"/>
    <mergeCell ref="N91:N93"/>
    <mergeCell ref="K100:K102"/>
    <mergeCell ref="M100:M102"/>
    <mergeCell ref="J113:J115"/>
    <mergeCell ref="N122:N124"/>
    <mergeCell ref="N113:N115"/>
    <mergeCell ref="K144:K146"/>
    <mergeCell ref="K153:K155"/>
    <mergeCell ref="J131:J142"/>
    <mergeCell ref="J237:J239"/>
    <mergeCell ref="J246:J248"/>
    <mergeCell ref="M361:M363"/>
    <mergeCell ref="M370:M372"/>
    <mergeCell ref="B1116:G1116"/>
    <mergeCell ref="I1116:N1116"/>
    <mergeCell ref="N392:N397"/>
    <mergeCell ref="M423:M425"/>
    <mergeCell ref="M432:M434"/>
    <mergeCell ref="J485:J487"/>
    <mergeCell ref="M485:M487"/>
    <mergeCell ref="J494:J496"/>
    <mergeCell ref="M494:M496"/>
    <mergeCell ref="M525:M527"/>
    <mergeCell ref="M547:M549"/>
    <mergeCell ref="D91:D93"/>
    <mergeCell ref="F91:F93"/>
    <mergeCell ref="F82:F84"/>
    <mergeCell ref="C82:C84"/>
    <mergeCell ref="D82:D84"/>
    <mergeCell ref="F75:F80"/>
    <mergeCell ref="G82:G84"/>
    <mergeCell ref="D100:D111"/>
    <mergeCell ref="C100:C111"/>
    <mergeCell ref="F106:F111"/>
    <mergeCell ref="E119:E124"/>
    <mergeCell ref="D144:D146"/>
    <mergeCell ref="C144:C146"/>
    <mergeCell ref="D122:D124"/>
    <mergeCell ref="C113:C115"/>
    <mergeCell ref="C184:C186"/>
    <mergeCell ref="F184:F186"/>
    <mergeCell ref="C193:C198"/>
    <mergeCell ref="C206:C208"/>
    <mergeCell ref="D206:D208"/>
    <mergeCell ref="C215:C217"/>
    <mergeCell ref="D215:D217"/>
    <mergeCell ref="F237:F239"/>
  </mergeCells>
  <conditionalFormatting sqref="O1071:O1087 O1102:O1118 O1133:O1048576 O1058:O1069 O1089:O1100 O1120:O1131 O1011:O1025 O2 O950:O966 O113:O129 O175:O191 O206:O222 O361:O377 O981:O997 O131:O142 O193:O204 O224:O235 O348:O359 O472:O483 O906:O917 O968:O979 O999:O1009 O69:O80 O237:O253 O937:O948 O919:O935 O485:O501 O7:O32 O63:O64 O255:O284 O317:O346 O379:O408 O410:O439 O441:O470 O503:O532 O534:O563 O565:O594 O627:O656 O658:O687 O689:O718 O720:O749 O751:O780 O782:O811 O813:O842 O844:O873 O875:O904 O144:O173 O286:O315 O596:O625 O1027:O1056 O82:O111">
    <cfRule type="cellIs" dxfId="220" priority="1684" operator="equal">
      <formula>43538</formula>
    </cfRule>
    <cfRule type="cellIs" dxfId="219" priority="1685" operator="equal">
      <formula>43586</formula>
    </cfRule>
    <cfRule type="cellIs" dxfId="218" priority="1686" operator="equal">
      <formula>43578</formula>
    </cfRule>
    <cfRule type="cellIs" dxfId="217" priority="1687" operator="equal">
      <formula>43466</formula>
    </cfRule>
    <cfRule type="cellIs" dxfId="216" priority="1688" operator="equal">
      <formula>43402</formula>
    </cfRule>
    <cfRule type="cellIs" dxfId="215" priority="1689" operator="equal">
      <formula>43401</formula>
    </cfRule>
  </conditionalFormatting>
  <conditionalFormatting sqref="O81 O360 O1070">
    <cfRule type="cellIs" dxfId="214" priority="1690" operator="equal">
      <formula>43538</formula>
    </cfRule>
    <cfRule type="cellIs" dxfId="213" priority="1691" operator="equal">
      <formula>43586</formula>
    </cfRule>
    <cfRule type="cellIs" dxfId="212" priority="1692" operator="equal">
      <formula>43578</formula>
    </cfRule>
    <cfRule type="cellIs" dxfId="211" priority="1693" operator="equal">
      <formula>43466</formula>
    </cfRule>
    <cfRule type="cellIs" dxfId="210" priority="1694" operator="equal">
      <formula>43402</formula>
    </cfRule>
    <cfRule type="cellIs" dxfId="209" priority="1695" operator="equal">
      <formula>43401</formula>
    </cfRule>
  </conditionalFormatting>
  <conditionalFormatting sqref="O112 O484 O1101">
    <cfRule type="cellIs" dxfId="208" priority="1696" operator="equal">
      <formula>43538</formula>
    </cfRule>
    <cfRule type="cellIs" dxfId="207" priority="1697" operator="equal">
      <formula>43586</formula>
    </cfRule>
    <cfRule type="cellIs" dxfId="206" priority="1698" operator="equal">
      <formula>43578</formula>
    </cfRule>
    <cfRule type="cellIs" dxfId="205" priority="1699" operator="equal">
      <formula>43466</formula>
    </cfRule>
    <cfRule type="cellIs" dxfId="204" priority="1700" operator="equal">
      <formula>43402</formula>
    </cfRule>
    <cfRule type="cellIs" dxfId="203" priority="1701" operator="equal">
      <formula>43401</formula>
    </cfRule>
  </conditionalFormatting>
  <conditionalFormatting sqref="O143 O918 O1132">
    <cfRule type="cellIs" dxfId="202" priority="1702" operator="equal">
      <formula>43538</formula>
    </cfRule>
    <cfRule type="cellIs" dxfId="201" priority="1703" operator="equal">
      <formula>43586</formula>
    </cfRule>
    <cfRule type="cellIs" dxfId="200" priority="1704" operator="equal">
      <formula>43578</formula>
    </cfRule>
    <cfRule type="cellIs" dxfId="199" priority="1705" operator="equal">
      <formula>43466</formula>
    </cfRule>
    <cfRule type="cellIs" dxfId="198" priority="1706" operator="equal">
      <formula>43402</formula>
    </cfRule>
    <cfRule type="cellIs" dxfId="197" priority="1707" operator="equal">
      <formula>43401</formula>
    </cfRule>
  </conditionalFormatting>
  <conditionalFormatting sqref="O174 O949">
    <cfRule type="cellIs" dxfId="196" priority="1708" operator="equal">
      <formula>43538</formula>
    </cfRule>
    <cfRule type="cellIs" dxfId="195" priority="1709" operator="equal">
      <formula>43586</formula>
    </cfRule>
    <cfRule type="cellIs" dxfId="194" priority="1710" operator="equal">
      <formula>43578</formula>
    </cfRule>
    <cfRule type="cellIs" dxfId="193" priority="1711" operator="equal">
      <formula>43466</formula>
    </cfRule>
    <cfRule type="cellIs" dxfId="192" priority="1712" operator="equal">
      <formula>43402</formula>
    </cfRule>
    <cfRule type="cellIs" dxfId="191" priority="1713" operator="equal">
      <formula>43401</formula>
    </cfRule>
  </conditionalFormatting>
  <conditionalFormatting sqref="O205 O980">
    <cfRule type="cellIs" dxfId="190" priority="1714" operator="equal">
      <formula>43538</formula>
    </cfRule>
    <cfRule type="cellIs" dxfId="189" priority="1715" operator="equal">
      <formula>43586</formula>
    </cfRule>
    <cfRule type="cellIs" dxfId="188" priority="1716" operator="equal">
      <formula>43578</formula>
    </cfRule>
    <cfRule type="cellIs" dxfId="187" priority="1717" operator="equal">
      <formula>43466</formula>
    </cfRule>
    <cfRule type="cellIs" dxfId="186" priority="1718" operator="equal">
      <formula>43402</formula>
    </cfRule>
    <cfRule type="cellIs" dxfId="185" priority="1719" operator="equal">
      <formula>43401</formula>
    </cfRule>
  </conditionalFormatting>
  <conditionalFormatting sqref="O236 O1010">
    <cfRule type="cellIs" dxfId="184" priority="1720" operator="equal">
      <formula>43538</formula>
    </cfRule>
    <cfRule type="cellIs" dxfId="183" priority="1721" operator="equal">
      <formula>43586</formula>
    </cfRule>
    <cfRule type="cellIs" dxfId="182" priority="1722" operator="equal">
      <formula>43578</formula>
    </cfRule>
    <cfRule type="cellIs" dxfId="181" priority="1723" operator="equal">
      <formula>43466</formula>
    </cfRule>
    <cfRule type="cellIs" dxfId="180" priority="1724" operator="equal">
      <formula>43402</formula>
    </cfRule>
    <cfRule type="cellIs" dxfId="179" priority="1725" operator="equal">
      <formula>43401</formula>
    </cfRule>
  </conditionalFormatting>
  <conditionalFormatting sqref="O3:O5 O65:O68 O33 O38:O62">
    <cfRule type="cellIs" dxfId="178" priority="1792" operator="equal">
      <formula>43538</formula>
    </cfRule>
    <cfRule type="cellIs" dxfId="177" priority="1793" operator="equal">
      <formula>43586</formula>
    </cfRule>
    <cfRule type="cellIs" dxfId="176" priority="1794" operator="equal">
      <formula>43578</formula>
    </cfRule>
    <cfRule type="cellIs" dxfId="175" priority="1795" operator="equal">
      <formula>43466</formula>
    </cfRule>
    <cfRule type="cellIs" dxfId="174" priority="1796" operator="equal">
      <formula>43402</formula>
    </cfRule>
    <cfRule type="cellIs" dxfId="173" priority="1797" operator="equal">
      <formula>43401</formula>
    </cfRule>
  </conditionalFormatting>
  <conditionalFormatting sqref="O130">
    <cfRule type="cellIs" dxfId="172" priority="1804" operator="equal">
      <formula>43538</formula>
    </cfRule>
    <cfRule type="cellIs" dxfId="171" priority="1805" operator="equal">
      <formula>43586</formula>
    </cfRule>
    <cfRule type="cellIs" dxfId="170" priority="1806" operator="equal">
      <formula>43578</formula>
    </cfRule>
    <cfRule type="cellIs" dxfId="169" priority="1807" operator="equal">
      <formula>43466</formula>
    </cfRule>
    <cfRule type="cellIs" dxfId="168" priority="1808" operator="equal">
      <formula>43402</formula>
    </cfRule>
    <cfRule type="cellIs" dxfId="167" priority="1809" operator="equal">
      <formula>43401</formula>
    </cfRule>
  </conditionalFormatting>
  <conditionalFormatting sqref="O1026 O1057 O1088 O1119 O192 O223 O254 O285 O316 O347 O378 O409 O440 O471 O502 O533 O564 O595 O626 O657 O688 O719 O750 O781 O812 O843 O874 O905 O936 O967 O998">
    <cfRule type="cellIs" dxfId="166" priority="1810" operator="equal">
      <formula>43538</formula>
    </cfRule>
    <cfRule type="cellIs" dxfId="165" priority="1811" operator="equal">
      <formula>43586</formula>
    </cfRule>
    <cfRule type="cellIs" dxfId="164" priority="1812" operator="equal">
      <formula>43578</formula>
    </cfRule>
    <cfRule type="cellIs" dxfId="163" priority="1813" operator="equal">
      <formula>43466</formula>
    </cfRule>
    <cfRule type="cellIs" dxfId="162" priority="1814" operator="equal">
      <formula>43402</formula>
    </cfRule>
    <cfRule type="cellIs" dxfId="161" priority="1815" operator="equal">
      <formula>43401</formula>
    </cfRule>
  </conditionalFormatting>
  <conditionalFormatting sqref="O34:O36">
    <cfRule type="cellIs" dxfId="160" priority="1816" operator="equal">
      <formula>43538</formula>
    </cfRule>
    <cfRule type="cellIs" dxfId="159" priority="1817" operator="equal">
      <formula>43586</formula>
    </cfRule>
    <cfRule type="cellIs" dxfId="158" priority="1818" operator="equal">
      <formula>43578</formula>
    </cfRule>
    <cfRule type="cellIs" dxfId="157" priority="1819" operator="equal">
      <formula>43466</formula>
    </cfRule>
    <cfRule type="cellIs" dxfId="156" priority="1820" operator="equal">
      <formula>43402</formula>
    </cfRule>
    <cfRule type="cellIs" dxfId="155" priority="1821" operator="equal">
      <formula>43401</formula>
    </cfRule>
  </conditionalFormatting>
  <conditionalFormatting sqref="C1026:G1026 J1026:M1026 C1057:G1057 J1057:M1057 C1088:G1088 J1088:M1088 C1119:G1119 J1119:M1119 B68 C99:G99 J99:M99 C130:G130 J130:M130 C161:G161 J161:M161 C192:G192 J192:M192 C223:G223 J223:M223 C254:G254 J254:M254 C285:G285 J285:M285 C316:G316 J316:M316 C347:G347 J347:M347 C378:G378 J378:M378 C409:G409 J409:M409 C440:G440 J440:M440 C471:G471 J471:M471 C502:G502 J502:M502 C533:G533 J533:M533 C564:G564 J564:M564 C595:G595 J595:M595 C626:G626 J626:M626 C657:G657 J657:M657 C688:G688 J688:M688 C719:G719 J719:M719 C750:G750 J750:M750 C781:G781 J781:M781 C812:G812 J812:M812 C843:G843 J843:M843 C874:G874 J874:M874 C905:G905 J905:M905 C936:G936 J936:M936 C967:G967 J967:M967 C998:G998 J998:M998">
    <cfRule type="cellIs" dxfId="154" priority="1822" operator="equal">
      <formula>43538</formula>
    </cfRule>
    <cfRule type="cellIs" dxfId="153" priority="1823" operator="equal">
      <formula>43586</formula>
    </cfRule>
    <cfRule type="cellIs" dxfId="152" priority="1824" operator="equal">
      <formula>43578</formula>
    </cfRule>
    <cfRule type="cellIs" dxfId="151" priority="1825" operator="equal">
      <formula>43466</formula>
    </cfRule>
    <cfRule type="cellIs" dxfId="150" priority="1826" operator="equal">
      <formula>43402</formula>
    </cfRule>
    <cfRule type="cellIs" dxfId="149" priority="1827" operator="equal">
      <formula>43401</formula>
    </cfRule>
  </conditionalFormatting>
  <conditionalFormatting sqref="L82 L485 J156:N157 J159:N160 B940 B943 B946 B950 B953 B956 B959 B937 N175:N186 I608 C1152:H1048576 C255:C256 C260 B1030 B1033 B1036 B1043 B1046 B1049 C1146:D1148 J1146:K1146 E1147:H1148 C1149:H1149 J1147:N1149 C1150:D1151 H1150 J1150:K1150 E1151:H1151 G1145 N1145 B1021:B1025 B1052:B1056 B1083:B1087 B1114:B1118 J1024:N1025 C1041:F1051 C1055:G1056 J1055:N1056 C1117:G1118 J1117:N1118 C1132:G1133 E1134:G1144 J1134:J1145 L1134:N1144 J1151:N1048576 C1120:G1120 C1052:H1053 C1114:H1115 H1116:H1146 I1145:I65564 J1070:N1070 C1070 E1070:G1070 N1064:N1069 H1054:H1113 B1061 B1064 B1067 B1071 B1074 B1077 B1080 B1058 D1064:D1076 C1134:C1145 E999:E1004 J1011:M1016 C125:G126 F702:F707 J447:N452 J454:M459 C701:G701 C732:G732 C763:G763 B72 B75 B78 B85 B88 B91 B94:B98 B103 B106 B109 B116 B119 B122 B125:B129 B134 B137 B140 B144 B147 B150 B153 B156:B160 B165 B168 B171 B175 B178 B184 B187:B191 B196 B199 B202 B209 B212 B215 B218:B222 B227 B230 B233 B237 B240 B243 B246 B249:B253 B261 B264 B268 B271 B274 B277 B280:B284 B289 B292 B295 B302 B305 B308 B346 B568 B571 B574 B581 B584 B587 B590:B594 B599 B602 B605 B609 B612 B615 B618 B621:B625 B630 B633 B636 B640 B643 B646 B649 B652:B656 B683:B687 B714:B718 B745:B749 B776:B780 B807:B811 B838:B842 B869:B873 B900:B904 B931:B935 B962:B966 B993:B997 B100 B131 B162 B193 B286 B627 M175:N175 M181:N181 L361 E702 C373:D374 B81:B82 B205:B206 B236:G236 B267:G267 B298:B299 J2:N2 K75:K80 J94:N95 J97:N98 J128:N129 C137:D142 N137:N138 J187:N188 J190:N191 N230:N235 L565:N576 K354:K359 J361:J366 J392:J397 F410:F415 F441:F446 D447:D452 F534:F539 C695:C700 J683:N684 J686:N687 F720:G725 J717:N718 K728:N728 J729:N730 K731:N731 J748:N749 G764:G769 J776:K777 N767:N768 M776:N777 N757:N765 J779:N780 J810:N811 J838:N839 J841:N842 J872:N873 E909:F911 C919:G924 E925:F930 J934:N935 J965:N966 J996:N997 J745:K746 B329:G329 B360 B391:G391 B422:G422 B453:G453 C2:H2 J7:N32 B63:H64 C97:G98 C128:G129 C159:G160 C190:G191 F193:F205 J218:N219 C221:G222 B224:D224 J221:N222 C250:G250 C252:G253 J252:N253 C283:G284 J283:N284 J314:N315 C345:G346 G354:G355 G357:G358 C376:G377 D379:F384 F392:G397 J404:N405 J407:N408 E423:E434 J435:N436 J438:N439 C469:G470 J469:N470 C478:E483 J478:L483 C485:D490 J497:N498 C500:G501 J500:N501 C531:G532 J531:N532 J562:N563 J655:N655 C671:D676 M671:N673 C686:G687 C702:C707 C748:G749 C751:C762 E751:F756 C810:G811 K819:L824 C872:G873 C903:G904 E906:G908 C934:G935 C965:G966 K943:L949 C996:G997 B113:E113 D261:D266 C385:D390 L1005:L1009 J656:K656 N656 N695:N715 C94:H95 C156:H157 C187:H188 C218:H219 C280:H281 B342:H343 C466:H467 C497:H498 C528:H529 C683:H684 C745:H746 C807:H808 C931:H932 C962:H963 C993:H994 J416:K421 C1005:D1009 L230:L235 G351:G352 J387 J390 C354:C359 F385:G390 B484:G484 B515:G515 B546:G546 B577:G577 B608:G608 B639:G639 B2:B5 J4:N5 C4:G5 H3:H32 H65:H93 H96:H155 H158:H186 H189:H217 H220:H279 H282:H341 H344:H465 H468:H496 H499:H527 H530:H682 H685:H744 H747:H806 H809:H930 H933:H936 H964:H992 H995:H1051 B661 B664 B667 B674 B677 B680 B670:B671 B723 B726 B729 B736 B739 B742 B720 B732:B733 B754 B757 B760 B767 B770 B773 B751 B763:B764 B816 B819 B822 B829 B832 B835 N807:N808 B825:B826 B878 B881 B884 B891 B894 B897 B875 B887:B888 B918:G918 I81:N81 I422:N422 B980 I112:N112 I143:N143 I205:N205 I236:N236 I267:N267 I298:N298 I329:N329 I360:N360 I391:N391 I453:N453 I484:N484 I546:N546 I577:N577 I10 I13 I16 I20 I23 I26 I29 I7 I3:I5 I785 I788 I791 I798 I801 I804 I782 I794:I795 I816 I819 I822 I829 I832 I835 D819:E824 I971 I974 I977 I984 I987 I990 I968 I980:I981 B578:C578 B258:C258 B255 K950:N955 B949:G949 I940 I943 I946 I950 I953 I956 I959 I937 J38:N64 B34:B36 J35:N36 C35:G36 H34:H36 H38:H62 B33:N33 I41 I44 I47 I51 I54 I57 I60 I38 I174:N174 M176 M178:N178 M184:N184 G182:G184 J175:J180 E162:G181 E540 E1121:G1131 F144:G145 E182:F186 C225:D232 C233:G235 E224:G232 B143:G143 G146:G155 M182 N140:N141 M131:N136 L671:L682 E764 E826:E827 F147:F150 F152:F155 M179:M180 M185:M186 M714:M715 J199:J204 J268:N281 J956:N963 J931:K932 K515 J912:J917 B69:C69 L351:M359 C912:D917 D968:F973 J69:J80 J106:J111 E131:G142 K175:L186 B181 E193:E217 F249 F255:F260 G255:G266 K255:K260 C286:G312 E255:E266 F351:F359 E360:G374 C360:D366 D348:E359 F348:G350 C454:D465 J466:J467 N485:N496 B658:C658 F782:F800 D850:E855 J850:K855 J869:K870 K906:K917 C906:C911 J547:K552 J559:K560 D596:G607 B596:C596 E441:E452 C627:G638 C640:G653 G664:G670 J714:K715 K695:K707 J732:K738 J757:K769 J807:K808 C788:D800 G794:G800 J788:K800 N788:N800 B813:C813 I813:J813 J857:K862 J918:K924 C980:G986 J1005:J1009 K999:K1009 M999:N1009 F999:G1021 C1028:C1038 E1028:F1038 D1028:D1029 D1033:D1038 C268:G279 E410:E412 D432:D434 G410:G421 G441:G452 F454:F465 F472:G483 D503:G514 D711:D713 D534:D545 C659:C670 D658:F670 C677:C682 B1010:E1010 D689:G700 C720:D731 E757:E762 C764:C775 C814:C824 C826:C837 F813:G824 F826:G837 C844:C855 F844:G855 C578:G591 G857:G870 C875:C886 E875:G886 C887:G901 C937:D948 G937:G948 C950:E961 D1011:E1022 B1027:G1027 B1039:G1040 C1121:C1131 L827:N837 K827:K831 K423:K428 J596:N622 J627:N653 C609:G622 E869:F870 L547:L555 D75:D79 G788:G792 F974:F979 E987:F992 J206:K211 K1017:L1022 J85:K86 J82:K83 L1120:N1131 J224:K235 J255:J266 J286:N297 J299:N312 J1133:K1144 B1145:B1048576 J1132:N1133 C825:G825 B311:B315 B320 B323 B326 B330:C330 B333 B336 B339 C330:G341 E454 I515 L689:L715 L751:L777 I825:N826 J856:N856 C547:E558 L423 E485:G496 J1010:N1010 C314:G315 I639 E1058:E1060 D680:D682 G547 L67:M67 J168:N173 C82:C88 K87 L556:N560 D199:D214 C152:D152 C155 C168:D180 K84 L144:N155 J317:J328 J330:N343 M379:N390 N454:N467 J503:J515 N547:N558 J578:N591 J671:J682 L720:L731 L732:N746 J813:J824 M813:N824 M826:N837 J826:J837 L857:N870 J875:J886 L875:N886 J887:N901 N906:N917 J937:J961 N1010:N1022 J1027:N1053 K1071:M1082 J1089:N1115 J1120:J1131 K193:M204 J423:J434 J565:J576 L317:N328 J85:J93 L69:N80 C81:D84 E69:E93 F69:F74 F81:F93 G69:G93 C100:E112 G100:G118 F100:F105 F112:F124 E113:E118 C144:C149 C113:D124 C199:C211 C206:D208 F237:F242 G237:G249 C317:C328 B317:C317 E317:G328 C215:D217 M82:N93 K100:N111 J113:N126 J131:M142 J144:K149 K153:K155 M162:M167 M224:M235 J237:N250 L255:N266 K348:M350 M361:M363 M370:N372 K379:L381 K401:K403 L410:N421 M423:N434 K441:K446 M441:N446 K460:M467 M472:N483 J485:K490 M485:M490 J491:J496 M494:M496 L503:N515 J516:N529 M534:N545 M547:M549 J658:N670 M677:M682 J689:J707 M689:M707 J720:N727 M751:M769 L782:M808 L844:N855 M906:N911 L912:N932 M937:N949 J968:N994 M1058:M1060 J1080:J1082 C91:D93 C184:C186 B565:C565 E565:G576 C565:C576 C857:D870 E857:F862 D1133:D1144 C1089:G1113 E1071:E1082 E981:E992 E919:E930 E782:E806 D733:E744 E671:G682 C516:G527 C392:E403 C237:E249 E175:E186 D144:E155 C655:G656 J903:N904 J346:N346">
    <cfRule type="cellIs" dxfId="148" priority="1828" operator="equal">
      <formula>43402</formula>
    </cfRule>
  </conditionalFormatting>
  <conditionalFormatting sqref="L656:M656 C856:G856 E82 L144:L155 N168 N171 D237">
    <cfRule type="cellIs" dxfId="147" priority="1832" operator="equal">
      <formula>43402</formula>
    </cfRule>
  </conditionalFormatting>
  <conditionalFormatting sqref="B65565:B1048576 C1152:H65564 C255:C256 C260:C262 B1030 B1033 B1036 B1040 B1043 B1046 B1049 B1027 B1021:B1025 B1052:B1056 B1083:B1087 B1114:B1118 J1145 C1146:D1148 J1146:K1146 E1147:H1148 C1149:H1149 J1147:N1149 C1150:D1151 H1150 J1150:K1150 E1151:H1151 J1151:N65564 G1145 N1145 J1132:N1132 B1039:G1039 B1132:G1132 I1145:I1048576 I1039:N1039 I1101:N1101 I1123 I1126 I1129 I1132:I1133 I1136 I1139 I1142 I1061 I1064 I1067 I1071 I1074 I1077 I1080 I1058 D1070 K943:L949 I1010:N1010 I205 C19:G19 J345:N345 K351:L353 J354:J359 N351:N359 K361:K366 K348:N350 N370:N372 J373:N374 J376:N377 K387:L387 J388:L389 K390:L390 N382:N390 G398:G403 C404:G405 C407:G408 C435:G436 C438:G439 G535:G539 F540:G545 N537:N545 J540:K545 C562:G563 C125:G126 D733:D738 C114:C118 J125:N126 K968:K973 C695:D700 F695:G700 F702:F707 J106:K111 N114:N118 J447:N452 J1133:K1133 F416:F421 J382:L386 N361:N368 L795:L796 L206:L217 E454 E485:E496 E764 B348 B351 B354 B357 B361 B364 B367 B370 B373:B377 B379 B382 B385 B388 B392 B395 B398 B401 B404:B408 B410 B413 B416 B419 B423 B426 B429 B432 B435:B439 B441 B444 B447 B450 B454 B457 B460 B463 B466:B470 B472 B475 B478 B481 B485 B488 B491 B494 B497:B501 B503 B506 B509 B512 B516 B519 B522 B525 B528:B532 B534 B537 B540 B543 B547 B550 B553 B556 B559:B563 C701:G701 J732:N732 C732:G732 F559:F560 J763:N763 C763:G763 J794:N794 C794:G794 J825:N825 C825:G825 L100:L111 B72 B75 B78 B82 B85 B88 B91 B94:B98 B103 B106 B109 B113 B116 B119 B122 B125:B129 B134 B137 B140 B144 B147 B150 B153 B156:B160 B165 B168 B171 B175 B178 B181 B184 B187:B191 B196 B199 B202 B206 B209 B212 B215 B218:B222 B227 B230 B233 B237 B240 B243 B246 B249:B253 B268 B271 B274 B277 B280:B284 B289 B292 B295 B299 B302 B305 B308 B311:B312 B342:B346 B565 B568 B571 B574 B578 B581 B584 B587 B590:B594 B599 B602 B605 B609 B612 B615 B618 B621:B625 B630 B633 B636 B640 B643 B646 B649 B652:B656 B683:B687 B714:B718 B745:B749 B776:B780 B807:B811 B838:B842 B869:B873 B900:B904 B931:B935 B962:B966 B993:B997 B69 B100 B131 B162 B193 B224 B286 B596 B627 N168 N171 M175:N175 M178:N178 M181:N181 M184:N184 B2:B5 J4:N5 B63:B67 J66:N66 J67:K67 N67 C66:G67 B661 B664 B667 B670:B671 B674 B677 B680 B658 B723 B726 B729 B733 B736 B739 B742 B720 B785 B788 B791 B795 B798 B801 B804 B782 B856:G856 B887:G887 B918:G918 B980:G980 I81 I143 I577 I608 I344:I345 I348 I351 I354 I357 I361 I364 I367 I370 I373:I377 I379 I382 I385 I388 I392 I395 I398 I401 I404:I408 I410 I413 I416 I419 I423 I426 I429 I432 I435:I439 I441 I444 I447 I450 I453:I454 I457 I460 I463 I466:I470 I472 I475 I478 I481 I485 I488 I491 I494 I497:I501 I503 I506 I509 I512 I515:I516 I519 I522 I525 I528:I532 I534 I537 I540 I543 I546:I547 I550 I553 I556 I559:I563 I313:I315 I320 I323 I326 I330 I333 I336 I339 I317:J317 I10 I13 I16 I19:I20 I23 I26 I29 I7 I670 I816 I819 I822 I826 I829 I832 I835 I813 I856:N856 L656:M656 L346:M346 I918:N918 I980:N980 B258:C258 B255 B264:C264 G441:G452 F423:F428 F454:F465 K950:N955 C949:G949 B34:B36 J35:N36 I33 K423:K425 D400 B261 E826:E827 L919:L930 L144:L155 E225 E228 E231 E234 K237 K240 K243 K246 L981:L992 L1011:L1022 C441:D446 C447:C452 G410:G421 J956:N961 K906:K911 K974:N979 K392:M403 E410:E421 D423:D434 G423:G434 J454:J459 J466:J467 G548:G560 F547:F552 G472:G483 D503:D514 G503:G505 N556:N558 D711:D713 D866:D868 G906:G908 F928:F930 F990:F992 D534:E545 E546:E560 C547:D560 C658:C669 E658:E669 C671:C682 F671:F682 C720:C722 B1010:G1010 E689:E700 D720:D731 E751:E762 C764:C775 E782:E793 C813:C824 C826:C837 F813:G824 F826:G837 C844:C855 G844:G855 C857:C868 G857:G868 C875:C886 E875:G886 C888:G899 K888:N899 C937:D948 G937:G948 C950:E961 D1011:E1022 E1089:G1100 C1089:C1100 C1120:C1131 C1133:C1145 F968:F979 J114:K124 J113:J115 C423:C428 M361:M366 J379:N381 N410:N421 J503:J514 L503:L514 J658:J669 L658:L669 J671:J682 L720:L731 M733:M744 L782:L793 J813:J824 M813:N824 M826:N837 J826:J837 N844:N855 M857:N868 J875:J886 L875:N886 J887:N888 N906:N917 J937:J955 J968:J979 M968:M973 J981:J992 N1011:N1022 K1071:M1082 K1089:N1100 J1102:N1113 C212:C217 C181:C186 M423:M428 N82:N90 G113:G118 C152 C155 L113:M124 M146 M149 L317:N317 K330:N330 N547 J565 J578:K578 M1027:N1027 M1040:N1040 I1120:J1120 D113:D124 F113:F124 E113:E118 L410:M412 M432:M434 K441:K443 M441:M443 K454:N467 M472:M474 J485:J487 M485:M487 J494:J496 M494:M496 M503:M505 J516:N527 M534:N536 M547:M549 M658:M660 M680:M682 J689:J691 M689:M691 M720:M722 J720:J722 M751:M753 M782:M784 L844:M846 M906:M908 M928:N930 M937:N949 N968:N970 K990:K992 M1058:M1060 J1080:J1082 C416:D421 C1101:G1113 E1071:E1082 E981:E992 C516:G527 E392:E403">
    <cfRule type="cellIs" dxfId="146" priority="1833" operator="equal">
      <formula>43466</formula>
    </cfRule>
  </conditionalFormatting>
  <conditionalFormatting sqref="C65565:H1048576 J65565:N1048576 B1145:B65564 J1024:N1025 C1041:F1051 C1055:G1056 J1055:N1056 C1117:G1118 J1117:N1118 J1133:N1133 E1134:G1144 L1134:N1144 C1052:H1053 C1114:H1115 H1116:H1146 B1092 B1095 B1098 B1101:B1102 B1105 B1108 B1111 B1089 B1123 B1126 B1129 B1133:G1133 B1136 B1139 B1142 B1120:G1120 I1030 I1033 I1036 I1043 I1046 I1049 I1092 I1095 I1098 I1102 I1105 I1108 I1111 I1089 F1071:F1076 E999:E1004 E1061:E1069 C1058:D1063 H1054:H1113 C1070 E1070:G1070 B1061 B1064 B1067 B1071 B1074 B1077 B1080 B1058 I1070:N1070 F1058:F1063 D1064:D1069 B1007 B1011 B1014 I1007 I1014 F1011:G1021 J1012:M1016 L361 E702 L981 C373:D374 B112 J143:N143 C206:C211 J2:N2 I91:J91 J94:N95 J97:N98 J128:N129 C137:D142 E162:F180 J168:M169 J187:N188 J190:N191 N230:N235 L565:N576 J361:J366 J392:J397 F410:F415 F441:F446 D447:D452 F534:F539 D689:D694 J683:N684 J686:N687 F720:G725 J717:N718 K728:N728 J729:N730 K731:N731 J748:N749 G764:G769 J764:N765 J776:K777 N767:N768 M776:N777 N757:N762 J779:N780 J810:N811 J826:N826 J838:N839 J841:N842 J872:N873 E909:F911 C906:C911 J931:N932 J934:N935 J962:N963 J965:N966 M981:N992 J993:N994 J996:N997 M113:N113 J745:K746 D819:E824 N346 B143:F143 B174 G174 J205:N205 B205:D205 B236:G236 B267:G267 B298 C2:H2 C63:H64 C97:G98 C128:G129 C159:G160 J175:J180 C190:G191 F184:F186 J218:N219 C221:G222 J221:N222 J249:N250 C252:G253 J252:N253 C283:G284 J283:N284 J314:N315 C345:G346 C376:G377 F392:G397 J404:N405 J407:N408 E423:E434 J416:K421 J435:N436 J438:N439 C469:G470 J469:N470 C478:E483 J478:L483 F485:G496 C485:D490 J497:N498 C500:G501 J500:N501 J528:N529 C531:G532 J531:N532 J562:N563 J655:N655 C671:D676 M671:N673 C686:G687 C702:C707 C748:G749 C751:C762 E751:F756 L766:L777 C810:G811 K819:L824 C872:G873 C903:G904 C934:G935 C965:G966 C996:G997 E379:E384 J656:K656 N656 N695:N715 F689:G694 C94:H95 C156:H157 C187:H188 C218:H219 C280:H281 C466:H467 C497:H498 C528:H529 C683:H684 C745:H746 C807:H808 C931:H932 C962:H963 C993:H994 L1005:L1009 J387 J390 D261:D266 B360 B391:G391 B422:G422 J453:N453 B453:G453 B484:G484 B515:G515 B546:G546 B577:G577 M714:M715 B608:G608 B639:G639 F181:G181 C168:C180 C314:G315 B313:B315 B320 B323 B326 B329:B330 B333 B336 B339 C329:G341 L423 L82 L485 B10 B13 B16 B19:B20 B23 B26 B29 B7 C20:G32 C7:G18 C4:G5 H3:H32 H65:H93 H96:H155 H158:H186 H189:H217 H220:H279 H282:H341 H344:H465 H468:H496 H499:H527 H530:H682 H685:H744 H747:H806 H809:H930 H964:H992 H995:H1051 B692 B695 B698 B705 B708 B711 B689 B701:B702 B732 B754 B757 B760 B763:B764 B767 B770 B773 B751 B794 B816 B819 B822 B825:B826 B829 B832 B835 N807:N808 B847 B850 B853 B857 B860 B863 B866 B844 B878 B881 B884 B888 B891 B894 B897 B875 B909 B912 B915 B919 B922 B925 B928 B906 B971 B974 B977 B981 B984 B987 E943:E948 B968 I112:N112 B1002 B999 I236:N236 I267:N267 I298:N298 I329:N329 I360:N360 I391:N391 I422:N422 I484:N484 I661 I664 I667 I671 I674 I677 I680 I658 I692 I695 I698 I701:I702 I705 I708 I711 I689 I723 I726 I729 I732:I733 I736 I739 I742 I720 I754 I757 I760 I763:I764 I767 I770 I773 I751 I785 I788 I791 I794:I795 I798 I801 I804 I782 I825 I847 I850 I853 I857 I860 I863 I866 I844 I878 I881 I884 I887:I888 I891 I894 I897 I875 I909 I912 I915 I919 I922 I925 I928 I906 I971 I974 I977 I981 I984 I987 I990 I968 I1002 I999 L67:M67 K354:L359 H933:H961 B940 B943 B946 B949:B950 B953 B956 B959 B937 I940 I943 I946 I949:I950 I953 I956 I959 I937 J7:N33 J38:N64 B33:H33 B41 B44 B47 B50:B51 B54 B57 B60 B38 C38:G62 C35:G36 I41 I44 I47 I50:I51 I54 I57 I60 I38 I34:I36 H34:H62 I174:N174 G182:G186 L230:L235 L351:L353 M351:M359 G162:G167 M175:M176 E540 C981:D986 E1121:G1131 G143:G155 L671:L682 L689:L715 C919:G924 I1023:I1025 I1052:I1056 I1083:I1087 I1114:I1118 I2:I5 I63:I67 I72 I75 I78 I82 I85 I88 I94:I98 I103 I106 I109 I113:K113 I116 I119 I122 I125:I129 I134 I137 I140 I144 I147 I150 I153 I156:I160 I165 I168 I171 I175 I178 I181 I184 I187:I191 I196 I199 I202 I206 I209 I212 I215 I218:I222 I227 I230 I233 I237 I240 I243 I246 I249:I253 I258 I261 I264 I268 I271 I274 I277 I280:I284 I289 I292 I295 I299 I302 I305 I308 I311:I312 C342:N343 I346:K346 I568 I571 I574 I578 I581 I584 I587 I590:I594 I599 I602 I605 I612 I615 I618 I621:I625 I630 I633 I636 I643 I646 I649 I652:I656 I683:I687 I714:I718 I745:I749 I776:I780 I807:I811 I838:I842 I869:I873 I900:I904 I931:I935 I962:I966 I993:I997 I69 I100 I131 I162 I193 I224 I255 I286 M178:M182 M184:M186 F795:G800 E764 N788:N793 E826 L950 I1011:M1011 L1071 C224:G235 J199:J204 J268:N281 J919:K924 K515 J912:J917 C69 C1071:D1076 C912:D917 D968:F973 E131:G142 E193:E217 F193:F205 K175:K186 F249:F250 F255:F260 G255:G266 K255:K260 C286:G312 E255:E266 C354:C366 D348:D366 E348:G374 C385:C390 G385:G390 D379:D390 F379:F390 N423:N434 C454:D465 F999:G1009 G788:G792 D850:E855 J850:K855 J869:K870 K906:K917 J546:K552 J559:K560 D596:G607 C596 I609:N609 E441:E452 C627:G638 C640:G653 G664:G670 J714:K715 K695:K707 J733:K738 J757:K762 M766:M769 J766:K769 C788:D793 J788:K793 C795:D800 J807:K808 J795:K800 L795:M808 N795:N800 B813:C813 J857:K862 B990 J1005:J1009 K999:K1009 M999:M1009 C1005:D1009 N1064:N1069 C1028:C1038 E1028:F1038 D1028:D1029 D1033:D1038 C268:E279 N369:N372 E410:E412 D432:D434 G410:G421 G441:G452 F454:G465 F472:G483 D503:G514 D711:D713 E906:G908 E925:F930 F981:G986 C1134:C1144 D534:D545 C547:D558 C658:F670 C677:C682 E689:E700 C720:D731 E757:E762 C764:C775 E782:F793 C814:C824 C826:C837 F813:G824 F826:G837 C844:C855 F844:G855 C578:G591 G857:G870 C875:C886 E875:G886 C888:G901 L912:N917 D937:D948 F937:G948 C950:E961 D1011:E1022 C1027:G1027 C1040:G1040 J1028:N1038 I1027:N1027 J1041:N1053 I1040:N1040 C1121:C1131 B1018 L827:N837 K827:K831 K426:K428 I596:N596 J597:N608 J610:N622 I627 J627:N653 I639:I640 C609:G622 L546:N546 E869:F870 L556:N560 L547:L555 C1089:G1100 D75:D79 B81:D81 J69:J83 D178:D179 J171:M172 J170 L170:M170 J173 L173:M173 F974:F979 F987:F992 M237:N248 C392:D403 K193:M204 K1017:L1022 F112:F113 J85:K86 K122:K124 K113:K118 D168:D176 K75:K83 L113:L124 L131:N142 L1120:N1131 J224:K235 J255:J266 J286:N297 J299:N312 J1133:K1144 D212 J317:J328 J330:N341 M379:N390 N454:N465 J503:J515 J516:L527 N516:N527 N547:N558 J565:J576 J577:N591 J671:J682 L720:L731 L733:N746 J813:J824 M813:N824 M826:N837 J826:J837 L857:N870 J875:J886 L875:N886 J888:N901 N906:N917 N937:N948 J937:J948 J950:J961 J968:J979 M968:M979 N999:N1022 M1027:N1038 M1040:N1051 K1071:K1082 M1071:M1082 J1089:N1100 J1102:N1115 J1120:J1131 J423:J434 I565:J565 L317:N328 J85:J93 M82:M87 L69:N81 E69:E93 F69:F74 F81:F93 G69:G93 C100:E113 G100:G113 F100:F105 E113:E118 C144:C149 C113:C115 C206:D208 F237:F242 G237:G250 C317:C328 B317:C317 E317:G328 C215:D217 N91:N93 N82:N84 K100:K105 L100:N111 J113:J115 N122:N124 N113:N115 K131:K133 K144:K146 K153:K155 J131:J142 M162:M167 M224:M235 J237:K248 L255:N266 K348:M350 M361:M363 M370:N372 K379:L381 K401:K403 L410:N421 M423:M425 M432:M434 K441:K446 M441:N446 K463:K465 M472:N483 J485:K490 J494:J496 M485:N496 L503:N515 M525:M527 M534:N545 M547:M549 J658:N670 M677:M682 J689:J707 M689:M707 J720:N727 L751:M762 L782:M793 L844:N855 M906:N911 M919:N930 M937:M939 L968:N973 J981:K992 M1058:M1069 J1080:J1082 D122:D124 C184:C186 E565:G576 C565:C576 C857:D870 E857:F862 D1133:D1144 C1102:G1113 E1071:E1082 E981:E992 E919:E930 E795:E806 E733:E744 E671:G682 C516:G527 C237:E250 E175:E186 D144:F155 C655:G656 J903:N904">
    <cfRule type="cellIs" dxfId="145" priority="1834" operator="equal">
      <formula>43466</formula>
    </cfRule>
  </conditionalFormatting>
  <conditionalFormatting sqref="G454:G465 C578 I1123 I1126 I1129 I1136 I1139 I1142 I1132:I1133 I1092 I1095 I1098 I1105 I1108 I1111 I1089 I1101:I1102 I1030 I1033 I1036 I1039:I1040 I1043 I1046 I1049 I1027 B1030 B1033 B1036 B1040 B1043 B1046 B1049 B1027 B1101 B1132 I1023:I1025 I1052:I1056 I1083:I1087 I1114:I1118 I1145:I1048576 H1058:H1082 M1058:M1069 E231 I1070 B1007 B1014 B1010:B1011 I1007 I1010:I1011 I1014 E228 B1002 B999 B980 B785 B788 B791 B798 B801 B804 B782 B794:B795 B65:B67 C66:G67 E234 B732 B856 B887 B918 I2 I63:I64 I72 I75 I78 I82 I85 I88 I91 I94:I98 I103 I106 I109 I113 I116 I119 I122 I125:I129 I134 I137 I140 I144 I147 I150 I153 I156:I160 I165 I168 I171 I175 I178 I181 I184 I187:I191 I196 I199 I202 I206 I209 I212 I215 I218:I222 I227 I230 I233 I237 I240 I243 I246 I249:I253 I258 I261 I264 I268 I271 I274 I277 I280:I284 I289 I292 I295 I299 I302 I305 I308 I342:I343 I346 I568 I571 I574 I581 I584 I587 I590:I594 I599 I602 I605 I609 I612 I615 I618 I621:I625 I630 I633 I636 I640 I643 I646 I649 I652:I656 I683:I687 I714:I718 I745:I749 I776:I780 I807:I811 I838:I842 I869:I873 I900:I904 I931:I935 I962:I966 I993:I997 I69 I100 I131 I162 I193 I224 I255 I286 I596 I627 I311:I315 I320 I323 I326 I330 I333 I336 I339 I10 I13 I16 I19:I20 I23 I26 I29 I7 I661 I664 I667 I674 I677 I680 I763 I856 L656:M656 I887 I909 I912 I915 I919 I922 I925 I928 I906 I980 I1002 I999 I317:J317 G184:G186 C258 C255:C256 C264 J949:N949 B949 C950:C961 C50:G50 B41 B44 B47 B51 B54 B57 B60 B38 I33 C260:C262 E225 B1018 K1071:K1082 D80 J84 K379:K381 J1017:J1018 M1017:M1022 J1077:J1079 M150:M155 D152 L317:N317 K330:N330 M379 N410 N454 J503 L503 J516:K516 N516 N534 N547 I565:J565 I578:K578 I658:J658 L658 I671:J671 L720 M733 L782 J813 M813:N813 M826:N826 J826 N844 M857:N857 J875 L875:N875 J888:N888 N906 N937 J937 J950 J968 M968 J981 N1011 M1027:N1027 M1040:N1040 M1071 K1089:N1089 J1102:M1102 I1120:J1120 J1133:K1133 J66:N67">
    <cfRule type="cellIs" dxfId="144" priority="1835" operator="equal">
      <formula>43538</formula>
    </cfRule>
  </conditionalFormatting>
  <conditionalFormatting sqref="I1007 I1014 I1002 I999 I65565:I1048576 F155 B1101 I1023:I1025 I1052:I1056 I1083:I1087 I1114:I1118 I1030 I1033 I1036 I1040 I1043 I1046 I1049 I1027 I1101 I1132 G1069 H1058:H1082 B1070 E943:E948 I1010:I1011 B1010 F937:G948 I971 I974 I977 I984 I987 I990 I980:I981 I909 I912 I915 I922 I925 I928 I906 I918:I919 I878 I881 I884 I891 I894 I897 I887:I888 B971 B974 B977 B984 B987 B990 B968 B754 B757 B760 B764 B767 B770 B773 B751 B10 B13 B16 B20 B23 B26 B29 B7 G144:G145 B785 B788 B791 B795 B798 B801 B804 B782 B856 B918 B980:B981 I577 I2 I63:I64 I72 I75 I78 I82 I85 I88 I91 I94:I98 I103 I106 I109 I113 I116 I119 I122 I125:I129 I134 I137 I140 I144 I147 I150 I153 I156:I160 I165 I168 I171 I175 I178 I181 I184 I187:I191 I196 I199 I202 I205:I206 I209 I212 I215 I218:I222 I227 I230 I233 I237 I240 I243 I246 I249:I253 I258 I261 I264 I267:I268 I271 I274 I277 I280:I284 I289 I292 I295 I299 I302 I305 I308 I311:I312 I342:I343 I346 I568 I571 I574 I581 I584 I587 I590:I594 I599 I602 I605 I609 I612 I615 I618 I621:I625 I630 I633 I636 I639:I640 I643 I646 I649 I652:I656 I683:I687 I714:I718 I745:I749 I776:I780 I807:I811 I838:I842 I869:I873 I900:I904 I931:I935 I962:I966 I993:I997 I69 I100 I131 I162 I193 I224 I255 I286 I596 I627 I10 I13 I16 I19:I20 I23 I26 I29 I7 I661 I664 I667 I674 I677 I680 I732 I763 I847 I850 I853 I856:I857 I860 I863 I866 I844 J317 C260:C262 G184:G186 C264 D950:D961 B41 B44 B47 B54 B57 B60 B38 J33:N33 C33:H33 J38:N62 B50:B51 C38:G62 I33:I36 F144:F151 G147:G148 F153:G154 G150:G151 C937:D948 J981:J992 K1071:K1082 L67:M67 M547:M555 D80 K84 C419:C421 K379:K381 J1017:J1022 M1017:M1022 L317:N317 K330:N330 M379 N410 N454 J503 L503 J516:K516 N516 N534 N547 I565:J565 I578:K578 I658:J658 L658 I671:J671 L720 M733 L782 J813 M813:N813 M826:N826 J826 N844 M857:N857 I875:J875 L875:N875 J888:N888 N906 N937 J937 J950 I968:J968 M968 N1011 M1027:N1027 M1040:N1040 M1071 K1089:N1089 J1102:M1102 J1120 J1133:K1133">
    <cfRule type="cellIs" dxfId="143" priority="1836" operator="equal">
      <formula>43578</formula>
    </cfRule>
  </conditionalFormatting>
  <conditionalFormatting sqref="C255:C256 C1152:H65564 B65565:H1048576 C260 I1023:I1025 I1052:I1056 I1083:I1087 I1114:I1118 I1030 I1033 I1036 I1043 I1046 I1049 I1092 I1095 I1098 I1102 I1105 I1108 I1111 I1089 F1071:F1076 E999:E1004 E1061:E1069 C1058:D1063 B1061 B1064 B1067 B1074 B1077 B1080 B1058 B1070:B1071 F1058:F1063 B1007 B1010:B1011 B1014 I1007 I1014 I847 I850 I853 I860 I863 I866 I844 I72 I75 I78 I82 I85 I88 I91 I94:I98 I103 I106 I109 I113 I116 I119 I122 I125:I129 I134 I137 I140 I147 I150 I153 I156:I160 I165 I168 I171 I175 I178 I181 I184 I187:I191 I196 I199 I202 I206 I209 I212 I215 I218:I222 I227 I230 I233 I237 I240 I243 I246 I249:I253 I258 I261 I264 I268 I271 I274 I277 I280:I284 I289 I292 I295 I299 I302 I305 I308 I568 I571 I574 I581 I584 I587 I590:I594 I599 I602 I605 I609 I612 I615 I618 I621:I625 I630 I633 I636 I640 I643 I646 I649 I652:I656 I683:I687 I714:I718 I745:I749 I776:I780 I807:I811 I838:I842 I869:I873 I900:I904 I931:I935 I962:I966 I993:I997 I69 I100 I131 I162 I193 I224 I255 I286 I596 I627 I143:I144 I546 B847 B850 B853 B856:B857 B860 B863 B866 B844 B1002 B999 I311:I315 I320 I323 I326 I333 I336 I339 I10 I13 I16 I19:I20 I23 I26 I29 I7 I63:I67 I878 I881 I884 I888 I891 I894 I897 I875 I909 I912 I915 I919 I922 I925 I928 I906 I1002 I999 I34:I36 I578:J578 I317:J317 B1145:B65564 J1024:N1025 C1041:F1051 C1055:G1056 J1055:N1056 C1117:G1118 J1117:N1118 E1134:G1144 L1134:N1144 C1052:H1053 C1114:H1115 B1021:B1025 B1052:B1056 B1083:B1087 B1114:B1118 C1146:D1148 J1146:K1146 E1147:H1148 C1149:H1149 J1147:N1149 C1150:D1151 H1150 J1150:K1150 E1151:H1151 J1151:N1048576 G1145 N1145 I1132:N1133 B1132:G1133 H1054:H1113 H1116:H1146 B1030 B1033 B1036 B1043 B1046 B1049 B1092 B1095 B1098 B1101:B1102 B1105 B1108 B1111 B1089 B1123 B1126 B1129 B1136 B1139 B1142 B1120:G1120 I1145:I1048576 I1101:N1101 I1123 I1126 I1129 I1136 I1139 I1142 J1070:N1070 E1070:G1070 I1061 I1064 I1067 I1070:I1071 I1074 I1077 I1080 I1058 D1064:D1076 C1134:C1145 I1010:I1011 I856:I857 I816 I819 I822 I829 I832 I835 I825:N826 I785 I788 I791 I798 I801 I804 I782 I794:I795 I754 I757 I760 I767 I770 I773 I751 I763:I764 B723 B726 B729 B733 B736 B739 B742 B720 B692 B695 B698 B702 B705 B708 B711 B689 F702:F707 J447:N452 J454:M459 L206:L217 L361 E702 C206:C211 J2:N2 K75:K80 J94:N95 J97:N98 J128:N129 E162:F173 J187:N188 J190:N191 N230:N235 L565:N576 K354:K359 J361:J366 J392:J397 F410:F415 F441:F446 D447:D452 F534:F539 C695:C700 J683:N684 J686:N687 F720:G725 J717:N718 K728:N728 J729:N730 K731:N731 J748:N749 G764:G769 J776:K777 N767:N768 M776:N777 N757:N765 J779:N780 J810:N811 J838:N839 J841:N842 J872:N873 E909:F911 E925:F930 J934:N935 J965:N966 J996:N997 D819:E824 J38:N64 C2:H2 J7:N32 C63:H64 C97:G98 C128:G129 C159:G160 J175:J180 C190:G191 B196 E206:E217 J218:N219 C221:G222 J221:N222 J249:N250 C252:G253 J252:N253 C283:G284 J283:N284 J314:N315 C345:G346 G354:G355 G357:G358 C376:G377 D379:F384 F392:G397 J404:N405 J407:N408 E423:E434 J435:N436 J438:N439 C469:G470 J469:N470 J478:L483 C485:D490 J497:N498 C500:G501 J500:N501 C531:G532 J531:N532 J562:N563 C671:D676 M671:N673 C686:G687 C702:C707 C748:G749 C751:C762 E751:F756 C810:G811 C872:G873 C903:G904 E906:G908 C934:G935 C965:G966 C996:G997 D261:D266 C385:D390 N695:N715 C94:H95 C156:H157 C187:H188 C218:H219 C280:H281 C466:H467 C497:H498 C528:H529 C683:H684 C745:H746 C807:H808 C931:H932 C962:H963 C993:H994 J416:K421 L1005:L1022 G351:G352 J387 J390 E193:F204 C354:C359 F385:G390 C373:D374 J143:N143 C205:F205 C174:G174 B236:G236 C267:G267 B329:G329 B360:G360 B391:G391 B422:G422 B453:G453 B484:G484 B515:G515 B546:G546 B577:G577 B701:G701 B732:G732 J745:K746 C763:G763 C825:G825 B72 B75 B78 B81:B82 B85 B88 B91 B94:B98 B103 B106 B109 B112:B113 B116 B119 B122 B125:B129 B134 B137 B140 B143:B144 B147 B150 B153 B156:B160 B165 B168 B171 B174:B175 B178 B181 B184 B187:B191 C100:C118 B199 B202 B205:B206 B209 B212 B215 B218:B222 B230 B240 B243 B246 B249:B253 B258:C258 B261 B264 B267:B268 B271 B274 B277 B280:B284 B289 B292 B295 B298:B299 B302 B305 B308 B342:N343 B346 B568 B571 B574 B581 B584 B587 B590:B594 B599 B602 B605 B608:B609 B612 B615 B618 B621:B625 B630 B633 B636 B639:B640 B643 B646 B649 B652:B656 B683:B687 B714:B718 B745:B749 B776:B780 B807:B811 B838:B842 B869:B873 B900:B904 B931:B935 B962:B966 B993:B997 B100 B131 B162 B193 B224:D224 B255 B286 N168 N171 M175:N175 M181:N181 F181:G181 C168:D173 B237:D237 C314:G315 B311:B315 B320 B323 B326 B333 B336 B339 C330:G341 L423 L82 L485 C478:E483 B10 B13 B16 B19:B20 B23 B26 B29 B7 C7:G32 B2:B5 J4:N5 C4:G5 H3:H32 H65:H93 H96:H155 H158:H186 H189:H217 H220:H279 H282:H341 H344:H465 H468:H496 H499:H527 H530:H682 H685:H744 H747:H806 H809:H930 H964:H992 H995:H1051 B63:B67 C66:G67 K329:N341 I329:J330 B661 B664 B667 B670:B671 B674 B677 B680 B754 B757 B760 B763:B764 B767 B770 B773 B751 B785 B788 B791 B794:B795 B798 B801 B804 B782 B816 B819 B822 B825:B826 B829 B832 B835 N807:N808 B878 B881 B884 B887:B888 B891 B894 B897 B875 B909 B912 B915 B918:B919 B922 B925 B928 B906 B971 B974 B977 B980:B981 B984 B987 K943:L949 B968 I112:N112 I81:N81 I205:N205 I236:N236 I267:N267 I298:N298 I360:N360 I391:N391 I422:N422 I453:N453 I484:N484 I515:N515 I577:N577 I608:N608 I639:N639 I2:I5 I661 I664 I667 I670:I671 I674 I677 I680 I658 I692 I695 I698 I701:I702 I705 I708 I711 I689 I723 I726 I729 I732:I733 I736 I739 I742 I720 I887:N887 I918:N918 I971 I974 I977 I980:I981 I984 I987 I990 I968 B330:C330 B578:C578 H933:H961 B940 B943 B946 B949:B950 B953 B956 B959 B937 I940 I943 I946 I949:I950 I953 I956 I959 I937 C33:N33 B41 B44 B47 B50:B51 B54 B57 B60 B38 C38:G62 B33:B36 J35:N36 C35:G36 I41 I44 I47 I50:I51 I54 I57 I60 I38 H34:H62 I174:N174 M176 M178:N178 M184:N184 G182:G186 L230:L235 G162:G167 E540 M149:M155 E1121:G1131 C225:D232 M182 L671:L682 E764 E826:E827 C918:G924 L144:L155 G125:G126 B227 B233 C233:G235 E224:G232 M179:M180 M185:M186 M714:M715 L751:L777 C950:E961 K950:N955 J199:J204 J268:N281 J931:K932 J956:N963 E943:E949 J912:J917 B69:C69 C1070:C1076 L351:M359 C912:D917 J69:J80 C125:C126 J106:J111 F184:F186 K175:K186 F249:F250 C238:D250 F255:F260 G255:G266 K255:K260 C286:G312 E255:E266 F351:F359 E361:G374 C361:D366 D348:E359 F348:G350 N423:N434 J466:J467 E485:G496 N485:N496 F999:G1021 B658:C658 F782:F800 C578:G591 K819:L824 J869:K870 K906:K917 C906:C911 J546:K552 J559:K560 D596:G622 C608:C622 B596:C596 E441:E452 B627:G627 C628:G653 G664:G670 J714:K715 K695:K707 L689:L715 J732:K738 J757:K769 J807:K808 C788:D800 J788:K800 N788:N800 B813:C813 I813:J813 F844:F862 J850:K862 J919:K924 B990 C980:G986 J1005:J1016 K999:K1022 C1005:D1010 N1064:N1069 C1028:C1038 E1028:F1038 D1028:D1029 M999:N1016 D1033:D1038 C268:E279 E410:E412 D432:D434 G410:G421 G441:G452 F472:G483 D503:G514 D711:D713 D534:D545 C547:E558 C659:C670 D658:F670 C677:C682 E1010 D689:G700 C720:D731 E757:E762 C764:C775 C814:C824 C826:C837 F813:G824 F826:G837 C844:C870 G844:G870 C875:C886 E875:G886 C887:G901 L912:N917 F937:G949 C937:D949 D1011:E1022 B1027:G1027 B1039:G1040 J1028:N1038 I1027:N1027 J1041:N1053 I1039:N1040 C1121:C1131 B1018 L827:N837 K827:K831 K423:K428 J596:N607 J609:N622 J627:N638 J640:N653 L546:N546 E869:F870 K1133:K1144 L556:N560 L547:L555 D75:D79 C81:D81 M125:N126 F974:F979 E987:F992 M237:N248 K193:M204 J85:K86 C454:G465 J82:K83 L131:N142 L1120:N1131 J224:K235 J255:J266 J286:N297 J299:N312 J317:J328 J330:N341 M379:N390 N454:N467 J503:J514 N547:N558 J565:J576 J578:N591 J671:J682 L720:L731 L732:N746 J813:J824 M813:N824 M826:N837 J826:J837 J875:J886 L875:N886 J888:N901 N906:N917 J937:J961 N1011:N1022 M1027:N1038 M1040:N1051 K1071:M1082 J1089:N1100 J1102:N1115 J1120:J1131 J1133:J1145 G547 K84 C175:F180 J168:M173 G788:G800 D968:G973 D212 G100:G118 C152:D152 C155 M113:M124 M146 I1120:J1120 J423:J434 I565:J565 L317:N328 J85:J93 M82:N90 L69:N80 E69:E93 F69:F74 F81:F93 G69:G93 F112:F126 F100:F105 E100:E118 E125:E126 D137:D155 C137:C149 D100:D126 C206:D208 F237:F242 G237:G250 C317:C328 B317:C317 E317:G328 C215:D217 N91:N93 K100:N111 J113:L126 N122:N124 N113:N118 K131:K133 K144:K146 K153:K155 J131:J142 M162:M167 M224:M235 J237:K248 L255:N266 K348:M350 M361:M363 M370:N372 K379:L381 K401:K403 L410:N421 M423:M428 M432:M434 K441:K446 M441:N446 K460:M467 M472:N483 J485:K490 M485:M490 J494:J496 M494:M496 L503:N514 J516:N529 M534:N545 M547:M549 J658:N670 M677:M682 J689:J707 M689:M707 J720:N727 M751:M769 L782:M808 L844:N870 M906:N911 L919:N932 M937:N949 J968:N994 M1058:M1069 J1077:J1082 C184:C186 B565:C565 E565:G576 C565:C576 D850:D870 E850:E862 D1133:D1144 C1089:G1113 E1071:E1082 E981:E992 E919:E930 E782:E806 D733:E744 E671:G682 C516:G527 C392:E403 E237:E250 E175:E186 E131:G155 J66:N67 C655:G656 J655:N656 J903:N904 I346:N346">
    <cfRule type="cellIs" dxfId="142" priority="1838" operator="equal">
      <formula>43586</formula>
    </cfRule>
  </conditionalFormatting>
  <conditionalFormatting sqref="C65565:H1048576 J65565:N1048576 F149:F151 F155 J1024:N1025 C1041:F1051 C1055:G1056 J1055:N1056 C1117:G1118 J1117:N1118 C1133:G1133 J1133:N1133 E1134:G1144 L1134:N1144 C1052:H1053 C1114:H1115 H1116:H1146 B1101 B1123 B1126 B1129 B1136 B1139 B1142 B1120:G1120 B1132:B1133 I1023:I1025 I1052:I1056 I1083:I1087 I1114:I1118 I1145:I1048576 I1030 I1033 I1036 I1043 I1046 I1049 I1039:I1040 I1092 I1095 I1098 I1105 I1108 I1111 I1089 I1101:I1102 I1123 I1126 I1129 I1136 I1139 I1142 I1132:I1133 H1054:H1113 I1061 I1064 I1067 I1074 I1077 I1080 I1058 I1070:I1071 D1064:D1069 D1071:D1076 C1009 B1010 I1007 I1014 I1010:I1011 F1011:G1021 J19:N19 C63:H64 C97:G98 C128:G129 C159:G160 F184:G186 F162:F172 C168:D173 C190:G191 C206:C211 E206:E217 I1120:J1120 J218:N219 C221:G222 J221:N222 I224:K224 F249:G249 C250:G250 J249:N250 C252:G253 C354:C359 J252:N253 J268:L279 N268:N279 J280:N281 C283:G284 J283:N284 J314:N315 C345:G346 G354:G355 G357:G358 C376:G377 D379:F384 F392:G397 J404:N405 J407:N408 E423:E434 J435:N436 J438:N439 C469:G470 J469:N470 F472:G477 C478:G483 J478:N483 F485:G496 C485:D490 J497:N498 C500:G501 J500:N501 C531:G532 J531:N532 J562:N563 J655:N655 C671:D676 M671:N673 C686:G687 C702:C707 C748:G749 C751:C762 E751:F756 C695:C700 G788:G792 C795:D800 C810:G811 D819:E824 C872:G873 C903:G904 E906:G908 C934:G935 C965:G966 F981:F982 C996:G997 K999:K1009 E255:G260 C385:D390 F795:G800 C981:D986 J656:K656 N656 C94:H95 C156:H157 C187:H188 C218:H219 C280:H281 C466:H467 C497:H498 C528:H529 C683:H684 C745:H746 C807:H808 C931:H932 C962:H963 C993:H994 F984:F988 L135 C125:G126 J125:N126 K968:K973 F702:F707 J106:K111 J447:N452 J416:K421 C137:D142 D261:E266 C1005:D1008 B10 B13 B16 B19:B20 B23 B26 B29 B7 C7:G32 C4:G5 H3:H32 H65:H93 H96:H155 H158:H186 H189:H217 H220:H279 H282:H310 H313:H341 H344:H465 H468:H496 H499:H527 H530:H682 H685:H744 H747:H806 H809:H930 H964:H992 H995:H1051 C66:G67 B65:B67 N230:N235 B723 B726 B729 B736 B739 B742 B720 B732:B733 B692 B695 B698 B705 B708 B711 B689 B701:B702 B661 B664 B667 B671 B674 B677 B680 B658 B794 I10 I13 I16 I20 I23 I26 I29 I7 B847 B850 B853 B860 B863 B866 B844 B856:B857 B878 B881 B884 B891 B894 B897 B875 B887:B888 B909 B912 B915 B922 B925 B928 B906 B918:B919 B971 B974 B977 B984 B987 K943:L949 B968 B980:B981 C2:I2 I72 I75 I78 I88 I94:I98 I103 I106 I109 I112:I113 I116 I119 I122 I125:I129 I134 I137 I140 I143:I144 I147 I150 I153 I156:I160 I165 I168 I171 I174:I175 I178 I181 I184 I187:I191 I196 I199 I202 I209 I212 I215 I218:I222 I227 I230 I233 I240 I243 I246 I249:I253 I258 I261 I264 I271 I274 I277 I280:I284 I289 I292 I295 I302 I305 I308 H311:I312 C342:I343 I346 I568 I571 I574 I581 I584 I587 I590:I594 I599 I602 I605 I612 I615 I618 I621:I625 I630 I633 I636 I643 I646 I649 I652:I656 I683:I687 I714:I718 I745:I749 I776:I780 I807:I811 I838:I842 I869:I873 I900:I904 I931:I935 I962:I966 I993:I997 I69 I100 I131 I162 I193 L230:L235 I255 I286 I81:I82 I205:I206 I236:I237 I267:I268 I298:I299 I329 I360 I422 I453 I484 I515 I546 I577 I608:I609 I639:I640 I63:I67 I661 I664 I667 I674 I677 I680 I658 I670:I671 I816 I819 I822 I826 I829 I832 I835 I813 I847 I850 I853 I860 I863 I866 I844 I856:I857 I878 I881 I884 I891 I894 I897 I875 I887:I888 I909 I912 I915 I922 I925 I928 I906 I918:I919 I971 I974 I977 I984 I987 I990 I968 I980:I981 I1002 I999 I578:J578 C260:C262 C258 C255:C256 C264 K950:N955 H933:H961 I940 I943 I946 I950 I953 I956 I959 I937 B41 B44 B47 B50:B51 B54 B57 B60 B38 C35:G36 H34:H36 H38:H62 I41 I44 I47 I51 I54 I57 I60 I38 I33:I36 M1005:M1009 G162:G167 M999:N1004 N534:N545 E1121:G1131 N137:N142 F147:G148 F153:G154 F144:G145 G150:G151 N135 L919:L930 D950:E961 L981:L992 C224:G235 M275 M268:M273 C906:C911 J956:N961 E943:E949 E909:F911 K974:N979 C69 C912:D917 E131:G142 E193:F204 D351:F359 C361:D366 C373:D374 D348:G350 N423:N434 C454:D465 J466:J467 N485:N496 E999:E1004 D850:E855 F990:F992 J547:K552 J559:K560 C788:D793 B990 F999:G1009 N1064:N1069 C1028:C1038 E1028:F1038 D1028:D1029 D1033:D1038 M69 J69:J80 E162:E173 L1120:N1131 C237:D249 M261:N266 G261:G266 C268:E279 C286:G297 C299:G312 E317:G328 E361:G374 F385:G390 N370:N372 L379:L381 E410:E412 D432:D434 G410:G421 G441:G452 F454:G465 J454:N459 D503:G514 D711:D713 F928:F930 C1134:C1144 D534:D545 C547:D558 C658:C669 E658:E669 C677:C682 F671:F682 C720:C722 D689:G700 D720:D731 E757:E762 C764:C775 E782:F793 C813:C824 C826:C837 F813:G824 F826:G837 C844:C855 F844:G855 C578:C589 G857:G870 C875:C886 E875:G886 C888:G901 F937:G949 D937:D949 C937:C961 D1011:E1022 C1027:G1027 C1040:G1040 J1028:N1038 I1027:N1027 C1121:C1131 K423:K428 J596:N607 I596 J609:N622 J627:N638 I627 J640:N653 L556:N560 E869:F870 F968:F979 M237:N248 J330:N341 J114:K124 L69:L80 L100:L111 N100:N111 M131:M142 L193:M204 J224:K235 J255:J266 N255:N266 J286:N297 J299:N312 J317:J328 L317:N328 M379:N390 N454:N465 J503:J514 J565:J576 J578:N591 J671:J682 L720:L731 M733:M744 L782:L793 J813:J824 M813:N824 M826:N837 J826:J837 N844:N855 M857:N868 J875:J886 L875:N886 J888:N899 N906:N917 J937:J961 J968:J979 M968:M979 J981:J992 M1027:N1038 K1071:M1082 J1089:N1100 J1102:N1115 J1120:J1131 J1133:K1144 J1040:N1053 G534 N547:N558 G547 C1089:G1100 D75:D80 J87:K87 C175:F180 K170 K173 G246:G248 I1020 J1011:N1022 F100:F105 D212 G113:G118 C152:D152 C155 J84:K84 L113:M124 M146 M149 J423:J434 I565:J565 L565:N576 I91:J91 E69:E80 F69:F74 G69:G80 E82:G93 C100:E111 G100:G111 F113:F124 E113:E118 C144:C149 D113:D124 C113:C118 C206:D208 G237:G244 I85:J85 N82:N91 M82 N69:N80 K100 M100:M102 J113:J115 N122 N113:N118 K131 K144:L144 K153 J131:J142 M162:M164 M224:M235 J237:K248 J255:N260 K348:M350 M361 M370:N370 K379:L379 K401:K403 L410:N421 M423:M428 M432:M434 K441:K446 M441:N446 K460:N467 M472:N477 J485:K490 M485:M490 J494:J496 M494:M496 L503:N514 J516:N529 M534:M536 L547:M555 J658:N670 M680:M682 J689:J691 M689:M691 M720:M722 J720:J722 M751:M753 M782:M784 L844:M846 M906:M908 M928:N930 M937:N949 N968:N970 K990:K992 M1058:M1069 J1077:J1082 C184:C186 C215:D217 F237:F239 C317:C328 C330:G341 E441:E452 C857:D870 E857:F862 D1133:D1144 C1102:G1113 E1071:E1082 E981:E992 C516:G527 C392:E403 E175:E186 D144:E155 J66:N67 L904:M904 L346:M346">
    <cfRule type="cellIs" dxfId="141" priority="1839" operator="equal">
      <formula>43401</formula>
    </cfRule>
  </conditionalFormatting>
  <conditionalFormatting sqref="C1152:H65564 B65565:H1048576 B1145:B65564 J1024:N1025 C1041:F1051 C1055:G1056 J1055:N1056 C1117:G1118 J1117:N1118 E1134:G1144 L1134:N1144 C1052:H1053 C1114:H1115 B1021:B1025 B1052:B1056 B1083:B1087 B1114:B1118 J1134:J1145 C1146:D1148 J1146:K1146 E1147:H1148 C1149:H1149 J1147:N1149 C1150:D1151 H1150 J1150:K1150 E1151:H1151 J1151:N1048576 G1145 N1145 J1132:N1133 C1132:G1132 H1054:H1057 H1083:H1113 H1116:H1146 B1039:G1039 B1092 B1095 B1098 B1102 B1105 B1108 B1111 B1089 B1123 B1126 B1129 B1133:G1133 B1136 B1139 B1142 B1120:G1120 F1071:F1076 E999:E1004 C1058:D1063 N1064:N1069 J1070:N1070 E1070:G1070 B1061 B1064 B1067 B1074 B1077 B1080 B1058 I1061 I1064 I1067 I1071 I1074 I1077 I1080 I1058 F1058:F1063 D1064:D1076 F702:G707 D702:E713 J447:N452 J454:M459 J745:K746 L206:L217 L361 J2:N2 K75:K80 J94:N95 J97:N98 J128:N129 E162:F173 J168:M169 J187:N188 J190:N191 L565:N576 K354:K359 J361:J366 J392:J397 F410:F415 F441:F446 D447:D452 F534:F539 C590:G591 J683:N684 J686:N687 J717:N718 J748:N749 J779:N780 J810:N811 J838:N839 J841:N842 J872:N873 E925:F930 J934:N935 J965:N966 J996:N997 K671:K676 D681:E682 C695:C707 C714:G715 C717:G718 C776:G777 C779:G780 C838:G839 C841:G842 C2:H2 C97:G98 C128:G129 C159:G160 J175:J180 C190:G191 B196 E206:E217 N230:N235 J218:N219 C221:G222 J221:N222 J249:N250 C252:G253 J252:N253 C283:G284 J283:N284 J314:N315 C345:G346 G354:G355 G357:G358 C376:G377 D379:F384 F392:G397 J404:N405 J407:N408 E423:E434 J435:N436 J438:N439 C469:G470 J469:N470 C478:E483 J478:L483 C485:D490 J497:N498 C500:G501 J500:N501 C531:G532 J531:N532 J562:N563 C671:D676 M671:N676 C686:G687 C748:G749 C810:G811 C872:G873 C903:G904 E906:G908 C934:G935 C965:G966 C996:G997 D261:D266 C385:D390 N695:N715 C94:H95 C156:H157 C187:H188 C218:H219 C280:H281 C466:H467 C497:H498 C528:H529 C683:H684 C745:H746 C807:H808 C931:H932 C962:H963 C993:H994 J416:K421 L1005:L1022 G351:G352 J387 J390 E193:F204 C354:C359 F385:G390 C373:D374 C205:F205 C174:G174 I205:N205 B236:G236 C267:G267 B329:G329 B360:G360 B391:G391 B422:G422 B453:G453 B484:G484 B515:G515 B546:G546 C577:G577 B63:H64 B72 B75 B78 B81:B82 B85 B88 B91 B94:B98 B103 B106 B109 B112:B113 B116 B119 B122 B125:B129 B134 B137 B140 B143:B144 B147 B150 B153 B156:B160 B165 B168 B171 B174:B175 B178 B181 B184 B187:B191 C180:C186 B199 B202 B205:B206 B209 B212 B215 B218:B222 B230 B240 B243 B246 B249:B253 B258 B261 B264 B267:B268 B271 B274 B277 B280:B284 B289 B292 B295 B298:B299 B302 B305 B308 B342:H343 B346 B568 B571 B574 B577:B578 B581 B584 B587 B590:B594 B599 B602 B605 B608:B609 B612 B615 B618 B621:B625 B630 B633 B636 B639:B640 B643 B646 B649 B652:B656 B683:B687 B714:B718 B745:B749 B776:B780 B807:B811 B838:B842 B869:B873 B900:B904 B931:B935 B962:B966 B993:B997 B100 B131 B162 B193 B224:D224 B255 B286 I825:N826 C825:G825 N168 N171 M175:N175 M181:N181 F181:G181 C168:D173 B237:D237 C314:G315 B311:B315 B320 B323 B326 B333 B336 B339 C330:G341 L423 L82 L485 C7:G32 B10 B13 B16 B19:B20 B23 B26 B29 B7 B2:B5 J4:N5 C4:G5 H3:H32 H65:H93 H96:H155 H158:H186 H189:H217 H220:H279 H282:H341 H344:H465 H468:H496 H499:H527 H530:H682 H685:H744 H747:H806 H809:H930 H964:H992 H995:H1051 B692 B695 B698 B705 B708 B711 B689 B701:B702 B661 B664 B667 B670:B671 B674 B677 B680 B723 B726 B729 B733 B736 B739 B742 B720 B754 B757 B760 B763:B764 B767 B770 B773 B751 B816 B819 B822 B825:B826 B829 B832 B835 N807:N808 B847 B850 B853 B857 B860 B863 B866 B844 B878 B881 B884 B888 B891 B894 B897 B875 B909 B912 B915 B919 B922 B925 B928 B906 B971 B974 B977 B981 B984 B987 K943:L948 B968 I143:N143 I515:N515 I81:N81 I112 I236:N236 I267:N267 I298:N298 I329:N329 I360:N360 I391:N391 I422:N422 I453:N453 I484:N484 I546:N546 I577:N577 I608:N608 I639:N639 I3:I5 I65:I67 I670 I692 I695 I698 I701:I702 I705 I708 I711 I689 I723 I726 I729 I732:I733 I736 I739 I742 I720 I754 I757 I760 I764 I767 I770 I773 I751 I785 I788 I791 I794:I795 I798 I801 I804 I782 I816 I819 I822 I829 I832 I835 K819:L824 I847 I850 I853 I857 I860 I863 I866 I844 I878 I881 I884 I888 I891 I894 I897 I875 I918:N918 I971 I974 I977 I981 I984 I987 I990 I968 B330:C330 L67:M67 H933:H961 B940 B943 B946 B950 B953 B956 B959 B937 I940 I943 I946 I949:I950 I953 I956 I959 I937 B50 J7:N33 C33:H33 J38:N64 C51:G62 C38:G49 B33:B36 J35:N36 C35:G36 I41 I44 I47 I50:I51 I54 I57 I60 I38 I34:I36 H34:H62 I174:N174 M176 M178:N178 M184:N184 G182:G184 L230:L235 G162:G167 E540 E1121:G1131 C225:D232 C233:G235 E224:G232 M182 D819:E824 E909:F911 G664:G670 M776:N777 D950:E961 C918:G924 L144:L155 B227 B233 M179:M180 M185:M186 G125:G126 J199:J204 J268:N281 J931:K932 E943:E949 J912:J917 B69:C69 C1070:C1076 L351:M359 C912:D917 D968:F973 J69:J80 F184:F186 K175:K186 F249:F250 C238:D250 F255:F260 G255:G266 K255:K260 C286:G312 E255:E266 F351:F359 E361:G374 C361:D366 D348:E359 F348:G350 N423:N434 J466:J467 E485:G496 B658:C658 F782:F800 D578:G589 D826:D831 J869:K870 K906:K917 C906:C911 J547:K552 J559:K560 D596:G622 C608:C622 B596:C596 E441:E452 B627:G627 C628:G653 J714:K715 L671:L682 K695:K707 L689:L715 M714:M715 F751:G769 J776:K777 D757:D769 J757:K769 L751:L777 N757:N769 J807:K808 C788:D800 J788:K800 N788:N800 B813:C813 I813:J813 F844:F862 J850:K862 J919:K924 B990 C980:G986 J1005:J1016 K999:K1022 C1005:D1010 F999:G1021 C1028:C1038 E1028:F1038 D1028:D1029 M999:N1016 D1033:D1038 C268:E279 E410:E412 D432:D434 G410:G421 G441:G452 F472:G483 D503:G514 C1134:C1145 D534:D545 C547:E558 C659:C670 D658:F670 C677:C682 E1010 D689:G701 C720:D738 E751:E775 C751:C775 C814:C824 C826:C837 F813:G824 E826:G837 C844:C870 G844:G870 C875:C886 E875:G886 C887:G901 L912:N917 F937:G949 D937:D949 C937:C961 D1011:E1022 C1027:G1027 C1040:G1040 C1121:C1131 L827:N837 K827:K831 D679:D680 K423:K428 J596:N607 J609:N622 J627:N638 J640:N653 L556:N560 E869:F870 L547:L555 D75:D79 C81:D81 C178:F179 C177 E177:F177 E180:F180 J171:M172 J170 L170:M170 J173 L173:M173 F974:F979 E987:F992 M237:N248 K193:M204 J85:K86 C454:F465 C175:F176 J82:K83 L131:N142 L1120:N1131 J224:K235 J255:J266 J286:N297 J299:N312 J1133:K1144 B1070:B1071 E1058:E1069 F720:G738 G788:G800 C419:C421 M1022 M91:M93 C206:C217 K87 D212 G100:G118 K84 M146 M149 J317:J328 J330:N343 M379:N390 N454:N467 J503:J514 J578:N591 J671:J682 J813:J824 M813:N824 M826:N837 J826:J837 J875:J886 L875:N886 J887:N901 N906:N917 J937:J948 J950:N963 N1011:N1022 J1027:N1053 K1071:M1082 J1089:N1115 J1120:J1131 J423:J434 J565:J576 L317:N328 J85:J93 M82:N87 L69:N80 E69:E93 F69:F74 F81:F93 G69:G93 F112:F126 F100:F105 E100:E118 E125:E126 C137:D155 C100:D126 C206:D208 C215:D217 F237:F242 G237:G250 C317:C328 B317:C317 E317:G328 J1080:J1082 N88:N93 J106:J126 K100:N126 K131:K133 K144:K146 K153:K155 J131:J142 M162:M167 M224:M235 J237:K248 L255:N266 K348:M350 M361:M363 M370:N372 K379:L381 K401:K403 L410:N421 M423:M428 M432:M434 K441:K446 M441:N446 K460:M467 M472:N483 J485:K490 J491:J496 M485:N496 L503:N514 J516:N529 M534:N545 M547:N558 J658:N670 M677:M682 J689:J707 M689:M707 L720:N746 J720:K738 M751:M769 L782:M808 L844:N870 M906:N911 L919:N932 M937:N948 J968:N994 M1058:M1060 B565:C565 E565:G576 C565:C576 D850:D870 E850:E862 D1133:D1144 C1089:G1113 E1071:E1082 E981:E992 E919:E930 E782:E806 E720:E744 D733:D744 E671:G682 C516:G527 C392:E403 E237:E250 E175:E186 E131:G155 C655:G656 J655:N656 J903:N904 J346:N346">
    <cfRule type="cellIs" dxfId="140" priority="1840" operator="equal">
      <formula>43538</formula>
    </cfRule>
  </conditionalFormatting>
  <conditionalFormatting sqref="C1152:H65564 B65565:H1048576 F152 B1145:B65564 J1024:N1025 C1041:F1051 C1055:G1056 J1055:N1056 C1117:G1118 J1117:N1118 E1134:G1144 L1134:N1144 C1052:H1053 C1114:H1115 B1021:B1025 B1052:B1056 B1083:B1087 B1114:B1118 J1134:J1145 C1146:D1148 J1146:K1146 E1147:H1148 C1149:H1149 J1147:N1149 C1150:D1151 H1150 J1150:K1150 E1151:H1151 J1151:N1048576 G1145 N1145 J1132:N1132 B1132:G1133 C1021:G1022 C1024:G1025 C1083:G1084 J1083:N1084 C1086:G1087 J1086:N1087 H1054:H1057 H1083:H1113 H1116:H1146 B1030 B1033 B1036 B1043 B1046 B1049 B1092 B1095 B1098 B1102 B1105 B1108 B1111 B1089 B1123 B1126 B1129 B1136 B1139 B1142 B1120:G1120 I1145:I65564 I1039:N1039 I1092 I1095 I1098 I1102 I1105 I1108 I1111 I1089 I1123 I1126 I1129 I1133:N1133 I1136 I1139 I1142 G1064:G1068 J1064:J1069 E999:E1004 E1061:E1069 F1071:G1076 I1061 I1064 I1067 I1071 I1074 I1077 I1080 I1058 E1070:G1070 N1071:N1076 B1061 B1064 B1067 B1071 B1074 B1077 B1080 B1058 I1070:N1070 B1007 B1011 B1014 I313:I315 I320 I323 I326 I333 I336 I339 I317 B723 B726 B729 B733 B736 B739 B742 B720 L423 C125:G126 F702:F707 J447:N452 J454:M459 L82 L485 L206:L217 L361 E702 C206:C211 J2:N2 K75:K80 J94:N95 J97:N98 J128:N129 C137:D142 E162:F173 J168:M169 J187:N188 J190:N191 L565:N576 K354:K359 J361:J366 J392:J397 F410:F415 F441:F446 D447:D452 F534:F539 C695:C707 J683:N684 J686:N687 F720:G725 J717:N718 K728:N728 J729:N730 K731:N731 J748:N749 G764:G769 J776:K777 N767:N768 M776:N777 N757:N765 J779:N780 J810:N811 J838:N839 J841:N842 J872:N873 D912:D924 E925:F930 J934:N935 J965:N966 J996:N997 J63:N64 C373:D374 B112 C143:F143 C2:H2 J7:N32 C63:H64 C97:G98 C128:G129 C159:G160 J175:J180 C190:G191 B196 E206:E217 N230:N235 J218:N219 C221:G222 J221:N222 J249:N250 C252:G253 J252:N253 J280:N281 C283:G284 J283:N284 J314:N315 C345:G346 G354:G355 G357:G358 C376:G377 D379:F384 F392:G397 J404:N405 J407:N408 E423:E434 J435:N436 J438:N439 C469:G470 J469:N470 C478:E483 J478:L483 C485:D490 J497:N498 C500:G501 J500:N501 C531:G532 J531:N532 J562:N563 C671:D676 M671:N673 C686:G687 C748:G749 C751:C762 E751:F756 L751:L777 C810:G811 C872:G873 C903:G904 C934:G935 C965:G966 D968:E973 C996:G997 D261:D266 C385:D390 N695:N715 C94:H95 C156:H157 C187:H188 C218:H219 C280:H281 C466:H467 C497:H498 C528:H529 C683:H684 C745:H746 C807:H808 C931:H932 C962:H963 C993:H994 J416:K421 G351:G352 J387 J390 E193:F204 C354:C359 F385:G390 C205:F205 C174:G174 J205:N205 B236:G236 C267:G267 B329:G329 B360:G360 B391:G391 B422:G422 B453:G453 B484:G484 B515:G515 B546:G546 B577:G577 B732:G732 J745:K746 B763:G763 I825:N826 C825:G825 B72 B75 B78 B81:B82 B85 B88 B91 B94:B98 B103 B106 B109 B116 B119 B122 B125:B129 B134 B137 B140 B143:B144 B147 B150 B153 B156:B160 B165 B168 B171 B174:B175 B178 B181 B184 B187:B191 C113:C118 B199 B202 B205:B206 B209 B212 B215 B218:B222 B230 B240 B243 B246 B249:B253 B258 B261 B264 B267:B268 B271 B274 B277 B280:B284 B289 B292 B295 B298:B299 B302 B305 B308 B342:H343 B346 B568 B571 B574 B581 B584 B587 B590:B594 B599 B602 B605 B608:B609 B612 B615 B618 B621:B625 B630 B633 B636 B639:B640 B643 B646 B649 B652:B656 B683:B687 B714:B718 B745:B749 B776:B780 B807:B811 B838:B842 B869:B873 B900:B904 B931:B935 B962:B966 B993:B997 B100 B131 B162 B193 B224:D224 B255 B286 N168 N171 M175:N175 M181:N181 F181:G181 C168:D173 B237:D237 D677:D678 C974:D979 C314:G315 B311:B315 B320 B323 B326 B333 B336 B339 C330:G341 B19 C7:G32 B2:B5 J4:N5 C4:G5 H3:H32 H65:H93 H96:H155 H158:H186 H189:H217 H220:H279 H282:H341 H344:H465 H468:H496 H499:H527 H530:H682 H685:H744 H747:H806 H809:H930 H964:H992 H995:H1051 B63:B67 J66:N66 J67:K67 N67 C66:G67 K329:N341 I329:J330 B661 B664 B667 B670:B671 B674 B677 B680 B692 B695 B698 B701:B702 B705 B708 B711 B689 B794:G794 B816 B819 B822 B825:B826 B829 B832 B835 N807:N808 B847 B850 B853 B857 B860 B863 B866 B844 B878 B881 B884 B887:B888 B891 B894 B897 B875 B909 B912 B915 B919 B922 B925 B928 B906 B1002 B999 I81:N81 I112 I143:N143 I236:N236 I298:N298 I360:N360 I391:N391 I422:N422 I453:N453 I484:N484 I515:N515 I546:N546 I608:N608 I3:I5 I65:I67 I670 I692 I695 I698 I701:I702 I705 I708 I711 I689 I723 I726 I729 I733 I736 I739 I742 I720 I754 I757 I760 I764 I767 I770 I773 I751 I785 I788 I791 I794:I795 I798 I801 I804 I782 I816 I819 I822 I829 I832 I835 D819:E824 B330:C330 B578:C578 C949:G949 K943:L949 H933:H961 B940 B943 B946 B949:B950 B953 B956 B959 B937 I940 I943 I946 I949:I950 I953 I956 I959 I937 B33:B36 J35:N36 C35:G36 I41 I44 I47 I50:I51 I54 I57 I60 I38 H34:H62 I174:N174 M176 M178:N178 M184:N184 G182:G184 L230:L235 G162:G167 E540 J1120:J1131 E1121:G1131 C225:D232 C233:G235 E224:G232 G143:G155 M182 B113:G113 L671:L682 E764 E826:E827 K950:N955 L144:L155 B227 B233 M179:M180 M185:M186 M714:M715 J807:K808 J199:J204 J268:M279 J956:N963 J931:K932 E850:E862 L1005:L1022 C1058:D1076 B69:C69 L351:M359 J69:J80 E131:G142 F184:F186 K175:K186 F249:F250 C238:D250 F255:F260 G255:G266 K255:K260 K267 C286:G312 E255:E266 F351:F359 E361:G374 C361:D366 D348:E359 F348:G350 N423:N434 J466:J467 E485:G496 N485:N496 B658:C658 G788:G792 C578:G591 K819:L824 J869:K870 E906:E911 F906:G924 F1058:F1069 J547:K552 J559:K560 D596:G622 C608:C622 B596:C596 E441:E452 B627:G627 C628:G653 G664:G670 J714:K715 K695:K707 L689:L715 J732:K738 J757:K769 C788:D793 F795:G800 C795:D800 J788:K800 N788:N800 B813:C813 I813:J813 F844:F862 J850:K862 C906:C924 J912:J917 K906:K917 J918:K924 C980:G986 J1005:J1016 K999:K1022 C1005:D1016 F999:G1010 N1064:N1069 C1028:C1038 E1028:F1038 D1028:D1029 M999:N1016 D1033:D1038 C268:E279 E410:E412 D432:D434 G410:G421 G441:G452 F472:G483 D503:G514 D711:D713 C1134:C1145 D534:D545 C547:E558 C659:C670 D658:F670 C677:C682 E1010 D689:G701 C720:D731 E757:E762 C764:C775 E782:F793 C814:C824 C826:C837 F813:G824 F826:G837 C844:C870 G844:G870 C875:C886 E875:G886 C887:G901 D937:D948 G937:G948 C950:E961 E1011:G1020 D1017:D1020 B1027:G1027 B1039:G1040 C1121:C1131 B1018 L827:N837 K827:K831 D680:D682 K423:K428 J596:N607 J609:N622 J627:N653 L556:N560 E869:F870 L547:L555 D75:D79 M125:N126 C178:F179 C177 E177:F177 C180 E180:F180 J171:M172 J170 L170:M170 J173 L173:M173 F968:F979 E987:F992 M237:N248 K193:M204 J85:K86 C454:G465 F113:G115 C175:F176 J82:K83 L131:N142 L1120:N1131 J224:K235 J255:J267 N255:N279 J286:N297 J299:N312 J1133:K1144 F112 D212 G116:G118 C152 C155 M146 M149 J317:J328 J330:N343 M379:N390 N454:N467 J503:J514 N547:N558 J577:N591 J671:J682 L720:L731 L732:N746 J813:J824 M813:N824 M826:N837 J826:J837 J875:J886 L875:N886 J887:N901 N906:N917 J937:J961 N1011:N1022 J1027:N1038 J1040:N1053 J1089:N1115 I1120:J1120 J423:J434 J565:J576 L317:N328 J85:J93 M82:N87 L69:N80 E69:E93 F69:F74 F81:F93 G69:G93 C100:E112 G100:G112 F100:F105 F114:F124 E113:E118 C144:C149 D113:D124 C206:D208 F237:F242 G237:G250 C317:C328 B317:C317 E317:G328 C215:D217 N88:N93 K100:L126 M100:M124 J106:J126 N122:N124 N100:N118 K131:K133 K144:K146 K153:K155 J131:J142 M162:M167 M224:M235 J237:K248 L255:M267 K348:M350 M361:M363 M370:N372 K379:L381 K401:K403 L410:N421 M423:M428 M432:M434 K441:K446 M441:N446 K460:M467 M472:N483 J485:K490 M485:M490 J494:J496 M494:M496 L503:N514 J516:N529 M534:N545 M547:M549 J658:N670 M677:M682 J689:J707 M689:M707 J720:N727 M751:M769 L782:M808 L844:N870 M906:N911 L912:N932 M937:N949 J968:N994 L1058:M1069 J1071:M1082 C91:D93 C81:D84 C184:C186 B565:C565 E565:G576 C565:C576 D850:D870 F950:G955 D1133:D1144 C1089:G1113 E1071:E1082 E981:E992 E918:E930 E795:E806 D733:E744 E671:G682 C516:G527 C392:E403 E237:E250 E175:E186 D144:E155 C655:G656 J655:N656 J903:N904 J346:N346">
    <cfRule type="cellIs" dxfId="139" priority="1841" operator="equal">
      <formula>43578</formula>
    </cfRule>
  </conditionalFormatting>
  <conditionalFormatting sqref="I65565:I1048576 F146 B1018 B1092 B1095 B1098 B1105 B1108 B1111 B1089 B1101:B1102 B1123 B1126 B1129 B1136 B1139 B1142 B1120 B1132:B1133 I1023:I1025 I1052:I1056 I1083:I1087 I1114:I1118 I1030 I1033 I1036 I1043 I1046 I1049 I1027 I1039:I1040 I1092 I1095 I1098 I1105 I1108 I1111 I1089 I1101:I1102 I1123 I1126 I1129 I1136 I1139 I1142 I1132:I1133 F1071:F1076 E943:E948 E1061:E1069 C1058:D1063 M1058:M1069 F937:G948 B1070 I1061 I1064 I1067 I1070:I1071 I1074 I1077 I1080 I1058 F1058:F1063 K1071:K1082 B1007 B1011 B1014 I1007 I1014 I1010:I1011 C1071:C1076 B65:B67 J66:N66 J67:K67 N67 C66:G67 L206:L217 L981 B112 B174 B10 B13 B16 B19:B20 B23 B26 B29 B7 C7:G32 G330 B692 B695 B698 B705 B708 B711 B689 B701:B702 B785 B788 B791 B798 B801 B804 B782 B794:B795 I19 B847 B850 B853 B860 B863 B866 B844 B856:B857 B909 B912 B915 B919 B922 B925 B928 B906 B971 B974 B977 B981 B984 B987 B990 B968 B1002 B999 I2 I72 I75 I78 I82 I85 I88 I91 I94:I98 I103 I106 I109 I113 I116 I119 I122 I125:I129 I134 I137 I140 I144 I147 I150 I153 I156:I160 I165 I168 I171 I175 I178 I181 I184 I187:I191 I196 I199 I202 I206 I209 I212 I215 I218:I222 I227 I230 I233 I237 I240 I243 I246 I249:I253 I258 I261 I264 I268 I271 I274 I277 I280:I284 I289 I292 I295 I299 I302 I305 I308 I342:I343 I346 I568 I571 I574 I581 I584 I587 I590:I594 I599 I602 I605 I609 I612 I615 I618 I621:I625 I630 I633 I636 I640 I643 I646 I649 I652:I656 I683:I687 I714:I718 I745:I749 I776:I780 I807:I811 I838:I842 I869:I873 I900:I904 I931:I935 I962:I966 I993:I997 I69 I100 I131 I162 I193 I224 I255 I286 I596 I627 I311:I315 I320 I323 I326 I330 I333 I336 I339 I63:I67 I661 I664 I667 I674 I677 I680 I670:I671 I692 I695 I698 I705 I708 I711 I689 I701:I702 I723 I726 I729 I736 I739 I742 I720 I732:I733 I754 I757 I760 I767 I770 I773 I751 I763:I764 I847 I850 I853 I860 I863 I866 I844 I856:I857 I878 I881 I884 I891 I894 I897 I887:I888 I909 I912 I915 I922 I925 I928 I906 I918:I919 I1002 I999 G454:G465 I317:J317 C261:C262 G184:G186 C264 H37 M193:M204 H937:H961 I949 C950:C961 B41 B44 B47 B50:B51 B54 B57 B60 B38 C38:G62 I50 I34:I36 N137:N142 F151:G151 L950 E919 E981 L1011 E1071 E1102 D937:D948 K330:N330 J1102:M1102 L317:N317 M379 N410 N454 J503 L503 J516:K516 N516 N534 N547 I565:J565 I578:K578 I658:J658 L658 J671 L720 M733 L782 J813 M813:N813 M826:N826 J826 N844 M857:N857 I875:J875 L875:N875 J888:N888 N906 N937 J937 J950 J968 M968 J981 N1011 M1027:N1027 M1040:N1040 K1071:M1071 K1089:N1089 I1120:J1120 J1133:K1133">
    <cfRule type="cellIs" dxfId="138" priority="1842" operator="equal">
      <formula>43402</formula>
    </cfRule>
  </conditionalFormatting>
  <conditionalFormatting sqref="B37">
    <cfRule type="cellIs" dxfId="137" priority="1843" operator="equal">
      <formula>43538</formula>
    </cfRule>
    <cfRule type="cellIs" dxfId="136" priority="1844" operator="equal">
      <formula>43586</formula>
    </cfRule>
    <cfRule type="cellIs" dxfId="135" priority="1845" operator="equal">
      <formula>43578</formula>
    </cfRule>
    <cfRule type="cellIs" dxfId="134" priority="1846" operator="equal">
      <formula>43466</formula>
    </cfRule>
    <cfRule type="cellIs" dxfId="133" priority="1847" operator="equal">
      <formula>43402</formula>
    </cfRule>
    <cfRule type="cellIs" dxfId="132" priority="1848" operator="equal">
      <formula>43401</formula>
    </cfRule>
  </conditionalFormatting>
  <conditionalFormatting sqref="C1021:G1022 C1024:G1025 C1083:G1084 J1083:N1084 C1086:G1087 J1086:N1087 C1058:C1069 G1071:G1076 J1064:J1069 L1058:L1069 F1064:G1069 D1017:D1020 F1011 C1011:D1016 J1071:K1082 D677:D678 D680 G909:G911 E968:E973 C974:D979 F912:G917 F974:F979 D1058:D1063 C1071:C1076 N1071:N1076 L1011:L1022 E999:E1004 N1011:N1022 M1071:M1082 E1089:G1100 C1089:C1100 K1089:N1100 C1120:C1131 C1133:C1144 J1102:N1113 F950:G955 C1102:G1113 E1071:E1082 E981:E992">
    <cfRule type="cellIs" dxfId="131" priority="1849" operator="equal">
      <formula>"51/2019"</formula>
    </cfRule>
  </conditionalFormatting>
  <conditionalFormatting sqref="C1152:H65564 F152 F146 J1039:N1039 J1132:N1132 C1132:G1132 J1145 C1146:D1148 J1146:K1146 E1147:H1148 C1149:H1149 J1147:N1149 C1150:D1151 H1150 J1150:K1150 E1151:H1151 J1151:N65564 G1145 N1145 B1145:B1048576 B1030 B1033 B1036 B1043 B1046 B1049 B1027 B1039:B1040 B1092 B1095 B1098 B1102 B1105 B1108 B1111 B1089 F1071:F1076 E1061:E1069 C1058:D1063 J1070:N1070 B1061 B1064 B1067 B1070:B1071 B1074 B1077 B1080 B1058 F1058:F1063 D1009 G1011:G1020 J1010:N1010 L1005:L1009 B1007 B1011 B1014 F173 F237:F242 F983 F989 G245 G351:G352 G981:G986 J387 J390 C237:D237 B240:D240 B243:D243 B246:D246 C701:G701 C763:G763 C794:G794 C825:G825 C856:G856 J918:N918 J980:N980 C980:G980 L351:M359 N168 N171 E162 E165 E168 E171 F181:G181 B320 B323 B326 B333 B336 B339 L423 E82 L82 L485 J237:K237 L144:L155 L206:L217 L361 E485:E496 E268:E279 E702 L919 J243 B81:G81 J112:N112 B112:G112 J143:N143 B143:G143 B174:G174 J205:N205 B205:F205 C236:G236 J236:N236 J267:N267 B267:G267 B329:G329 J360:N360 B360:G360 B391:G391 J422:N422 B422:G422 J453:N453 B453:G453 J484:N484 J175:J180 K175:K186 J2:N2 C1071:C1076 J94:N95 J97:N98 J128:N129 J168:M169 J187:N188 J190:N191 K193:M204 K354:K359 J361:J366 J392:J397 F410:F415 F441:F446 D447:D452 F534:F539 C590:G591 C682 N695:N715 J683:N684 J686:N687 F720:G725 J717:N718 K728:N728 J729:N730 K731:N731 J748:N749 G764:G769 J776:K777 N767:N768 M776:N777 N757:N765 J779:N780 J810:N811 J826:N826 C1133:C1145 J838:N839 J841:N842 J872:N873 J903:N903 J869:K870 M906:N906 J912:J917 E925:F930 K906:K917 J931:N932 J934:N935 J962:N963 J965:N966 M981:N992 J993:N994 J996:N997 J919:K924 J1005:J1009 J7:N18 J113:K113 M113:N113 J745:K746 N807:N808 K819:L824 J904:K904 N904 B484:G484 J515:N515 B515:G515 J546:N546 B546:G546 J577:N577 B577:G577 J4:N5 B670 B754 B757 B760 B767 B770 B773 B751 B763:B764 B785 B788 B791 B795 B798 B801 B804 B782 B816 B819 B822 B829 B832 B835 B813 B825:B826 I313:I315 I320 I323 I326 I333 I336 I339 I317 I391:N391 B1002 B999 I19 I3:I5 I692 I695 I698 I705 I708 I711 I689 I701:I702 I723 I726 I729 I736 I739 I742 I720 I732:I733 I754 I757 I760 I767 I770 I773 I751 I763:I764 I785 I788 I791 I798 I801 I804 I782 I794:I795 I825:N825 J346:N346 B330:C330 B940 B943 B946 B950 B953 B956 B959 B937 I949 C33:H33 J20:N33 J51:N64 J38:N49 C38:G62 B33:B36 J35:N36 I50:N50 H37 J174:N174 M175:M176 K243:K244 G182:G184 N999:N1009 G144:G155 K238 L671:L682 L751:L777 E764 E826:E827 B1021:B1025 B1052:B1056 B1083:B1087 B1114:B1118 C732:G732 B2:B5 B63:B64 B72 B75 B78 B82 B85 B88 B91 B94:B98 B103 B106 B109 B113 B116 B119 B122 B125:B129 B134 B137 B140 B144 B147 B150 B153 B156:B160 B165 B168 B171 B175 B178 B181 B184 B187:B191 B196 B199 B202 B206 B209 B212 B215 B218:B222 B227 B230 B233 B249:B253 B258 B261 B264 B268 B271 B274 B277 B280:B284 B311:B315 B342:B343 B346 B578 B581 B584 B587 B590:B594 B599 B602 B605 B612 B615 B618 B621:B625 B630 B633 B636 B643 B646 B649 B652:B656 B683:B687 B714:B718 B745:B749 B776:B780 B807:B811 B838:B842 B869:B873 B900:B904 B931:B935 B962:B966 B993:B997 B69 B100 B131 B162 B193 B224 B255 C1039:G1039 C1070:G1070 N175 N178 N181 N184 C314:G315 B236:B237 N140:N141 M131:N136 N137:N138 M178:M182 M184:M186 K240:K241 K246:K247 E547:E558 L268 L547 M714:M715 L950 C918:G924 L981 L1011 L1071 L255:L256 L261:L266 L258:L259 M274:M279 M268:M269 M271:M272 J199:J204 K255:K260 D596:G607 B596:C596 E450 B627 C627:G653 B639:B640 G664:G670 J714:K715 K695:K707 L689:L715 J732:K738 J757:K769 J807:K808 J788:K800 N788:N800 J850:K862 E255 E258 E261 E264 G255 G258 G261 G264 D268 D271 D274 D277 B286:G286 B289:G289 B292:G292 B295:G295 B298:G299 B302:G302 B305:G305 B308:G308 C330:G341 I330:M330 E348 E351 E354 E357 F361 F364 F367 F370 F379 F382 F385 F388 G410 G413 G416 G419 G441 G444 G447 G450 F457 F460 F463 G472 G475 G478 G481 D503 D506 D509 D512 C516:D516 C519:D519 C522:D522 C525:D525 F516:G516 F519:G519 F522:G522 F525:G525 D534 D537 D540:E540 D543 C547:D547 C550:D550 C553:D553 C556:D556 C658:F670 C671 C674 C677 C680 C1010:G1010 E689:E700 C720:D731 E751:E762 C764:C775 E782:E793 C813:C824 C826:C837 F813:G824 F826:G837 C844:C855 G844:G855 C857:C868 G857:G868 C875:C886 E875:G886 C887:G899 M909:N911 L912:N917 D937:D948 G937:G948 C950:E961 F974:F979 D1011:E1022 B1018 E1089:G1100 C1089:C1100 C1120:C1131 L827:N837 K827:K831 L565:N565 L578:N578 J596:N596 B608:G609 J608:N609 J627:N627 J639:N640 C610:G622 J69:J83 J171:M172 J170 L170:M170 J173 L173:M173 J85:K86 K113:K118 E454:F454 L113:L124 L131:M142 J224:K235 J255:J266 N255:N266 J286:N310 J1133:K1144 K75:K84 D968:G973 C419:C421 C82:C88 D82:D84 K122:K124 M150:M152 C150:C155 C155:D155 J1120:J1131 J317:J328 J329:N343 M379:M390 N410:N421 N454:N465 J503:J514 L503:L514 J516:L527 N516:N527 N547:N558 J565:J576 J578:K589 J658:J669 L658:L669 J671:J682 L720:L731 L732:N746 J813:J824 M813:N824 M826:N837 J826:J837 J875:J886 L875:N886 J887:N901 N906:N917 N937:N948 J937:J948 J950:J961 J968:J979 M968:M979 N1011:N1022 M1027:N1038 M1040:N1051 K1071:K1082 M1071:M1082 K1089:N1100 J1101:N1113 L317:N328 J85:J93 M82:M93 L69:N81 E113:E118 C317:C328 B317:C317 E317:G328 F239:G239 N91:N93 N82:N84 G69:G80 K100:K105 L100:N111 J113:J115 N122:N124 N113:N115 K131:K133 K144:K146 K153:K155 J131:J142 M162:M167 M224:M226 J237:J240 J246:J248 M255:M257 K348:M350 M361:M363 M370:N372 K379:L381 K401:K403 L410:M412 M423:M425 M432:M434 K441:K443 M441:M443 K463:K465 M472:M474 J485:J487 M485:M487 J491:J496 M491:M496 M503:M505 M525:M527 M534:N545 M547:M549 M658:M660 M677:M682 J689:J707 M689:M707 J720:N727 M751:M769 L782:M808 L844:N870 M906:M908 M919:N930 M937:M939 L968:N973 J981:K992 M1058:M1060 J1080:J1082 C146:D146 D124 C115 C186 F186 C208:D208 C217:D217 E441 E444 E447 E565:G576 B565:C565 B568:C568 B571:C571 B574:C574 D578:G589 C1101:G1113 E1071:E1082 E981:E992 E919:E930 E795:E806 D733:E744 E671:G682 E516:E527 E237:E249 C655:G656 L656:M656">
    <cfRule type="cellIs" dxfId="130" priority="1850" operator="equal">
      <formula>43401</formula>
    </cfRule>
  </conditionalFormatting>
  <conditionalFormatting sqref="C6:G6">
    <cfRule type="cellIs" dxfId="129" priority="1852" operator="equal">
      <formula>43538</formula>
    </cfRule>
    <cfRule type="cellIs" dxfId="128" priority="1853" operator="equal">
      <formula>43586</formula>
    </cfRule>
    <cfRule type="cellIs" dxfId="127" priority="1854" operator="equal">
      <formula>43578</formula>
    </cfRule>
    <cfRule type="cellIs" dxfId="126" priority="1855" operator="equal">
      <formula>43466</formula>
    </cfRule>
    <cfRule type="cellIs" dxfId="125" priority="1856" operator="equal">
      <formula>43402</formula>
    </cfRule>
    <cfRule type="cellIs" dxfId="124" priority="1857" operator="equal">
      <formula>43401</formula>
    </cfRule>
  </conditionalFormatting>
  <conditionalFormatting sqref="B6">
    <cfRule type="cellIs" dxfId="123" priority="1858" operator="equal">
      <formula>43538</formula>
    </cfRule>
    <cfRule type="cellIs" dxfId="122" priority="1859" operator="equal">
      <formula>43586</formula>
    </cfRule>
    <cfRule type="cellIs" dxfId="121" priority="1860" operator="equal">
      <formula>43578</formula>
    </cfRule>
    <cfRule type="cellIs" dxfId="120" priority="1861" operator="equal">
      <formula>43466</formula>
    </cfRule>
    <cfRule type="cellIs" dxfId="119" priority="1862" operator="equal">
      <formula>43402</formula>
    </cfRule>
    <cfRule type="cellIs" dxfId="118" priority="1863" operator="equal">
      <formula>43401</formula>
    </cfRule>
  </conditionalFormatting>
  <conditionalFormatting sqref="I6">
    <cfRule type="cellIs" dxfId="117" priority="1864" operator="equal">
      <formula>43538</formula>
    </cfRule>
    <cfRule type="cellIs" dxfId="116" priority="1865" operator="equal">
      <formula>43586</formula>
    </cfRule>
    <cfRule type="cellIs" dxfId="115" priority="1866" operator="equal">
      <formula>43578</formula>
    </cfRule>
    <cfRule type="cellIs" dxfId="114" priority="1867" operator="equal">
      <formula>43466</formula>
    </cfRule>
    <cfRule type="cellIs" dxfId="113" priority="1868" operator="equal">
      <formula>43402</formula>
    </cfRule>
    <cfRule type="cellIs" dxfId="112" priority="1869" operator="equal">
      <formula>43401</formula>
    </cfRule>
  </conditionalFormatting>
  <conditionalFormatting sqref="C68:G68">
    <cfRule type="cellIs" dxfId="111" priority="1870" operator="equal">
      <formula>43538</formula>
    </cfRule>
    <cfRule type="cellIs" dxfId="110" priority="1871" operator="equal">
      <formula>43586</formula>
    </cfRule>
    <cfRule type="cellIs" dxfId="109" priority="1872" operator="equal">
      <formula>43578</formula>
    </cfRule>
    <cfRule type="cellIs" dxfId="108" priority="1873" operator="equal">
      <formula>43466</formula>
    </cfRule>
    <cfRule type="cellIs" dxfId="107" priority="1874" operator="equal">
      <formula>43402</formula>
    </cfRule>
    <cfRule type="cellIs" dxfId="106" priority="1875" operator="equal">
      <formula>43401</formula>
    </cfRule>
  </conditionalFormatting>
  <conditionalFormatting sqref="B1026 B1057 B1088 B1119 I68 N99 B99 B130 B161 B192 B223 B254 B285 B316 B347 B378 B409 B440 B471 B502 B533 B564 B595 B626 B657 B688 B719 B750 B781 B812 B843 B874 B905 B936 B967 B998">
    <cfRule type="cellIs" dxfId="105" priority="1876" operator="equal">
      <formula>43538</formula>
    </cfRule>
    <cfRule type="cellIs" dxfId="104" priority="1877" operator="equal">
      <formula>43586</formula>
    </cfRule>
    <cfRule type="cellIs" dxfId="103" priority="1878" operator="equal">
      <formula>43578</formula>
    </cfRule>
    <cfRule type="cellIs" dxfId="102" priority="1879" operator="equal">
      <formula>43466</formula>
    </cfRule>
    <cfRule type="cellIs" dxfId="101" priority="1880" operator="equal">
      <formula>43402</formula>
    </cfRule>
    <cfRule type="cellIs" dxfId="100" priority="1881" operator="equal">
      <formula>43401</formula>
    </cfRule>
  </conditionalFormatting>
  <conditionalFormatting sqref="I1026 I1057 I1088 I1119 I99 I130 I161 I192 I223 I254 I285 I316 I347 I378 I409 I440 I471 I502 I533 I564 I595 I626 I657 I688 I719 I750 I781 I812 I843 I874 I905 I936 I967 I998">
    <cfRule type="cellIs" dxfId="99" priority="1882" operator="equal">
      <formula>43538</formula>
    </cfRule>
    <cfRule type="cellIs" dxfId="98" priority="1883" operator="equal">
      <formula>43586</formula>
    </cfRule>
    <cfRule type="cellIs" dxfId="97" priority="1884" operator="equal">
      <formula>43578</formula>
    </cfRule>
    <cfRule type="cellIs" dxfId="96" priority="1885" operator="equal">
      <formula>43466</formula>
    </cfRule>
    <cfRule type="cellIs" dxfId="95" priority="1886" operator="equal">
      <formula>43402</formula>
    </cfRule>
    <cfRule type="cellIs" dxfId="94" priority="1887" operator="equal">
      <formula>43401</formula>
    </cfRule>
  </conditionalFormatting>
  <conditionalFormatting sqref="N1026 N1057 N1088 N1119 N130 N161 N192 N223 N254 N285 N316 N347 N378 N409 N440 N471 N502 N533 N564 N595 N626 N657 N688 N719 N750 N781 N812 N843 N874 N905 N936 N967 N998 I37 J68:N68">
    <cfRule type="cellIs" dxfId="93" priority="1888" operator="equal">
      <formula>43538</formula>
    </cfRule>
    <cfRule type="cellIs" dxfId="92" priority="1889" operator="equal">
      <formula>43586</formula>
    </cfRule>
    <cfRule type="cellIs" dxfId="91" priority="1890" operator="equal">
      <formula>43578</formula>
    </cfRule>
    <cfRule type="cellIs" dxfId="90" priority="1891" operator="equal">
      <formula>43466</formula>
    </cfRule>
    <cfRule type="cellIs" dxfId="89" priority="1892" operator="equal">
      <formula>43402</formula>
    </cfRule>
    <cfRule type="cellIs" dxfId="88" priority="1893" operator="equal">
      <formula>43401</formula>
    </cfRule>
  </conditionalFormatting>
  <conditionalFormatting sqref="C258 C255:C256 E225 E228 E231 E234 D180 K170 K173 G793 G968:G973 I1020 D82:D84 C82:C88 C119:C124 M85:M93 C212:C217 J87:K87 N119:N124 M429:M434 M556:M558 G114:G115 G117 C152 C155:D155 D177 J84:K84 M121 M124 M146 M149 J491:J496 M491:M496 C181:C186 K441:K443 M441:M443 K463:K465 M472:M474 J485:J487 M485:M487 M503:M505 M525:M527 M534:M536 M547:M549 M658:M660 M680:M682 J689:J691 M689:M691 M720:M722 J720:J722 M751:M753 M782:M784 L844:M846 M906:M908 M928:N930 M937:M939 N968:N970 K990:K992 M1058:M1060 J1080:J1082 C146:D146 D124 C115 F186 C208:D208 C217:D217 F239:G239">
    <cfRule type="cellIs" dxfId="87" priority="1894" operator="equal">
      <formula>43578</formula>
    </cfRule>
  </conditionalFormatting>
  <conditionalFormatting sqref="C264 C261:C262 D80 J84 J87 K379:K381 J1017:J1022 I1020 M1017:M1022 D82:D84 C82:C88 M85:M93 C150:C155 M429:M434 D155 M547:M555 K441:K443 M441:M443 K463:K465 M472:M474 J485:J487 M485:M487 J494:J496 M494:M496 M503:M505 M525:M527 M534:M536 M658:M660 M680:M682 J689:J691 M689:M691 M720:M722 J720:J722 M751:M753 M782:M784 L844:M846 M906:M908 M928:N930 M937:M939 N968:N970 K990:K992 M1058:M1060 J1080:J1082 C146:D146 D124 C115 C186 F186 C208:D208 C217:D217 F239:G239">
    <cfRule type="cellIs" dxfId="86" priority="1895" operator="equal">
      <formula>43586</formula>
    </cfRule>
  </conditionalFormatting>
  <conditionalFormatting sqref="B1070 M1040:N1051 L67:M67 N547 G547 D1089:D1100 L346:M346 D80 J1017:J1022 D82:D84 C82:C88 M91:M93 C119:C124 K116 C146 M85:M87 M100:M102 K103:K105 C150:C155 J1077:J1082 M367:M372 N398:N403 M429:M434 M556:M558 D152 J491:J496 M751:M753 K441:K443 M441:M443 K463:K465 M472:M474 J485:J487 M485:M487 M494:M496 M503:M505 M522:M527 M534:M536 M547:M549 M658:M660 M680:M682 J689:J691 M689:M691 M720:M722 J720:J722 M782:M784 L844:M846 M906:M908 M928:N930 M937:M939 N968:N970 K990:K992 M1058:M1060 C426:C428">
    <cfRule type="cellIs" dxfId="85" priority="1896" operator="equal">
      <formula>43466</formula>
    </cfRule>
  </conditionalFormatting>
  <conditionalFormatting sqref="B949 N1005:N1010 E1058:E1060 M844:M846 D680:D682 C609:G620 C119:C124 M85:M87 C212:C217 K87 N119:N124 C181:C186 M556:M558 K84">
    <cfRule type="cellIs" dxfId="84" priority="1898" operator="equal">
      <formula>43401</formula>
    </cfRule>
  </conditionalFormatting>
  <conditionalFormatting sqref="C37:G37 J37:N37">
    <cfRule type="cellIs" dxfId="83" priority="1899" operator="equal">
      <formula>43538</formula>
    </cfRule>
    <cfRule type="cellIs" dxfId="82" priority="1900" operator="equal">
      <formula>43586</formula>
    </cfRule>
    <cfRule type="cellIs" dxfId="81" priority="1901" operator="equal">
      <formula>43578</formula>
    </cfRule>
    <cfRule type="cellIs" dxfId="80" priority="1902" operator="equal">
      <formula>43466</formula>
    </cfRule>
    <cfRule type="cellIs" dxfId="79" priority="1903" operator="equal">
      <formula>43402</formula>
    </cfRule>
    <cfRule type="cellIs" dxfId="78" priority="1904" operator="equal">
      <formula>43401</formula>
    </cfRule>
  </conditionalFormatting>
  <conditionalFormatting sqref="J6:N6">
    <cfRule type="cellIs" dxfId="77" priority="1905" operator="equal">
      <formula>43538</formula>
    </cfRule>
    <cfRule type="cellIs" dxfId="76" priority="1906" operator="equal">
      <formula>43586</formula>
    </cfRule>
    <cfRule type="cellIs" dxfId="75" priority="1907" operator="equal">
      <formula>43578</formula>
    </cfRule>
    <cfRule type="cellIs" dxfId="74" priority="1908" operator="equal">
      <formula>43466</formula>
    </cfRule>
    <cfRule type="cellIs" dxfId="73" priority="1909" operator="equal">
      <formula>43402</formula>
    </cfRule>
    <cfRule type="cellIs" dxfId="72" priority="1910" operator="equal">
      <formula>43401</formula>
    </cfRule>
  </conditionalFormatting>
  <conditionalFormatting sqref="E1058:E1060 M937:M939 M844:M846 M548:M558 L534:L545 G534 N534 C152 C155:D155 C146:D146 D124 C115 C186 F186 C208:D208 C217:D217 F239:G239">
    <cfRule type="cellIs" dxfId="71" priority="1912" operator="equal">
      <formula>43466</formula>
    </cfRule>
  </conditionalFormatting>
  <conditionalFormatting sqref="E1058:E1060 G534 G547 L67 K87 M429:M434 K84 L844:M846 M937:M939 K441:K443 M441:M443 K463:K465 M472:M474 J485:J487 M485:M487 J494:J496 M494:M496 M503:M505 M525:M527 M534:M536 M547:M549 M658:M660 M680:M682 J689:J691 M689:M691 M720:M722 J720:J722 M751:M753 M782:M784 M906:M908 M928:N930 N968:N970 K990:K992 M1058:M1060 J1080:J1082">
    <cfRule type="cellIs" dxfId="70" priority="1914" operator="equal">
      <formula>43538</formula>
    </cfRule>
  </conditionalFormatting>
  <conditionalFormatting sqref="E1058:E1060 D680:D682 K87 M491:M496 K84">
    <cfRule type="cellIs" dxfId="69" priority="1915" operator="equal">
      <formula>43586</formula>
    </cfRule>
  </conditionalFormatting>
  <conditionalFormatting sqref="E1058:E1060 G534 K87 C155 C152:D152 K84">
    <cfRule type="cellIs" dxfId="68" priority="1918" operator="equal">
      <formula>43578</formula>
    </cfRule>
  </conditionalFormatting>
  <conditionalFormatting sqref="E1058:E1060 J84:K84 I1020 M1022 M85:M87 C150:C155">
    <cfRule type="cellIs" dxfId="67" priority="1919" operator="equal">
      <formula>43402</formula>
    </cfRule>
  </conditionalFormatting>
  <conditionalFormatting sqref="D680:D682 M1027:N1038 K379:K381 J87:K87 N119:N124 K103 K84 C91:D93 F91:F93 C82:D84 F82:G84">
    <cfRule type="cellIs" dxfId="66" priority="1930" operator="equal">
      <formula>43466</formula>
    </cfRule>
  </conditionalFormatting>
  <conditionalFormatting sqref="D680:D682 M88:M93">
    <cfRule type="cellIs" dxfId="65" priority="1931" operator="equal">
      <formula>43466</formula>
    </cfRule>
  </conditionalFormatting>
  <conditionalFormatting sqref="M1027:N1038 M1040:N1051">
    <cfRule type="cellIs" dxfId="64" priority="1940" operator="equal">
      <formula>"51/2019"</formula>
    </cfRule>
  </conditionalFormatting>
  <conditionalFormatting sqref="M124 M149:M155 L346:M346 C534:C545 G534 M547:M555 N547 G547 L67 L656:M656 K87 D180 K170 K173 G793 G968:G973 C419:C421 M146 I1020 M1017:M1022 M88:M90 E454:E465 G114:G115 G117 C152 C155 D177 J84:K84 M121">
    <cfRule type="cellIs" dxfId="63" priority="1946" operator="equal">
      <formula>43466</formula>
    </cfRule>
  </conditionalFormatting>
  <conditionalFormatting sqref="L656:M656 N547 M1017:M1022 J1077:J1079 M88:M90 C181:C186">
    <cfRule type="cellIs" dxfId="62" priority="1957" operator="equal">
      <formula>43402</formula>
    </cfRule>
  </conditionalFormatting>
  <conditionalFormatting sqref="G534 N534 M547:M555 L1102 L656 D80 J87:K87 G793 G968:G973 C419:C421 K379:K381 J1017:J1022 C212:C217 E454:E465 M491:M496 K84">
    <cfRule type="cellIs" dxfId="61" priority="1963" operator="equal">
      <formula>43402</formula>
    </cfRule>
  </conditionalFormatting>
  <conditionalFormatting sqref="G534 C119:C124 C212:C217 K87 N119:N124 C181:C186 M556:M558 J491:J496 K84">
    <cfRule type="cellIs" dxfId="60" priority="1966" operator="equal">
      <formula>43586</formula>
    </cfRule>
  </conditionalFormatting>
  <conditionalFormatting sqref="G534 M150:M155 M429:M434 K441:K443 M441:M443 K463:K465 M472:M474 J485:J487 M485:M487 J494:J496 M494:M496 M503:M505 M525:M527 M534:M536 M547:M549 M658:M660 M680:M682 J689:J691 M689:M691 M720:M722 J720:J722 M751:M753 M782:M784 L844:M846 M906:M908 M928:N930 M937:M939 N968:N970 K990:K992 M1058:M1060 J1080:J1082">
    <cfRule type="cellIs" dxfId="59" priority="1970" operator="equal">
      <formula>43401</formula>
    </cfRule>
  </conditionalFormatting>
  <conditionalFormatting sqref="N547 C419:C421 C152 C155">
    <cfRule type="cellIs" dxfId="58" priority="1988" operator="equal">
      <formula>43586</formula>
    </cfRule>
  </conditionalFormatting>
  <conditionalFormatting sqref="N547 G547 L67 M150:M155 C150:C155">
    <cfRule type="cellIs" dxfId="57" priority="1991" operator="equal">
      <formula>43578</formula>
    </cfRule>
  </conditionalFormatting>
  <conditionalFormatting sqref="D1089:D1100">
    <cfRule type="cellIs" dxfId="56" priority="2002" operator="equal">
      <formula>"51/2019"</formula>
    </cfRule>
  </conditionalFormatting>
  <conditionalFormatting sqref="L656 J87 D180 K170 K173 G968:G973 J1019:J1022 I1020 M88:M90 G114:G115 G117 C152 C155 D177 M121 M124 M146 M149 C91:D93 F91:F93 C82:D84 F82:G84">
    <cfRule type="cellIs" dxfId="55" priority="2013" operator="equal">
      <formula>43538</formula>
    </cfRule>
  </conditionalFormatting>
  <conditionalFormatting sqref="G793 K116 E455:E465">
    <cfRule type="cellIs" dxfId="54" priority="2108" operator="equal">
      <formula>43401</formula>
    </cfRule>
  </conditionalFormatting>
  <conditionalFormatting sqref="D82:D84 C82:C88 M88:M93">
    <cfRule type="cellIs" dxfId="53" priority="2163" operator="equal">
      <formula>43538</formula>
    </cfRule>
  </conditionalFormatting>
  <conditionalFormatting sqref="C91:D93 F91:F93 C82:D84 F82:G84">
    <cfRule type="cellIs" dxfId="52" priority="2167" operator="equal">
      <formula>43586</formula>
    </cfRule>
  </conditionalFormatting>
  <conditionalFormatting sqref="K103 C91:D93 F91:F93 C82:D84 F82:G84">
    <cfRule type="cellIs" dxfId="51" priority="2168" operator="equal">
      <formula>43401</formula>
    </cfRule>
  </conditionalFormatting>
  <conditionalFormatting sqref="M91:M93">
    <cfRule type="cellIs" dxfId="50" priority="2180" operator="equal">
      <formula>43401</formula>
    </cfRule>
  </conditionalFormatting>
  <conditionalFormatting sqref="J150:K155 D155 M162:M164 M224:M226 J237:J239 J246:J248 M255:M257 K348:M350 M361:M363 M370:N372 K379:L381 K401:K403 L410:M412 M423:M425 M432:M434 K441:K443 M441:M443 K463:K465 M472:M474 J485:J487 M485:M487 J494:J496 M494:M496 M503:M505 M525:M527 M534:M536 M547:M549 M658:M660 M680:M682 J689:J691 M689:M691 M720:M722 J720:J722 M751:M753 M782:M784 L844:M846 M906:M908 M928:N930 M937:M939 N968:N970 K990:K992 M1058:M1060 J1080:J1082 C146:D146 D124 C115 C186 F186 C208:D208 C217:D217 F239:G239">
    <cfRule type="cellIs" dxfId="49" priority="2191" operator="equal">
      <formula>43402</formula>
    </cfRule>
  </conditionalFormatting>
  <conditionalFormatting sqref="C416:C418">
    <cfRule type="cellIs" dxfId="48" priority="49" operator="equal">
      <formula>43402</formula>
    </cfRule>
  </conditionalFormatting>
  <conditionalFormatting sqref="C416:C418">
    <cfRule type="cellIs" dxfId="47" priority="48" operator="equal">
      <formula>43466</formula>
    </cfRule>
  </conditionalFormatting>
  <conditionalFormatting sqref="C416:C418">
    <cfRule type="cellIs" dxfId="46" priority="47" operator="equal">
      <formula>43586</formula>
    </cfRule>
  </conditionalFormatting>
  <conditionalFormatting sqref="C416:C418">
    <cfRule type="cellIs" dxfId="45" priority="46" operator="equal">
      <formula>43401</formula>
    </cfRule>
  </conditionalFormatting>
  <conditionalFormatting sqref="C416:C418">
    <cfRule type="cellIs" dxfId="44" priority="45" operator="equal">
      <formula>43538</formula>
    </cfRule>
  </conditionalFormatting>
  <conditionalFormatting sqref="C416:C418">
    <cfRule type="cellIs" dxfId="43" priority="44" operator="equal">
      <formula>43578</formula>
    </cfRule>
  </conditionalFormatting>
  <conditionalFormatting sqref="E441:E452">
    <cfRule type="cellIs" dxfId="42" priority="43" operator="equal">
      <formula>43466</formula>
    </cfRule>
  </conditionalFormatting>
  <conditionalFormatting sqref="C565:C576">
    <cfRule type="cellIs" dxfId="41" priority="42" operator="equal">
      <formula>43466</formula>
    </cfRule>
  </conditionalFormatting>
  <conditionalFormatting sqref="C565:C576">
    <cfRule type="cellIs" dxfId="40" priority="41" operator="equal">
      <formula>43401</formula>
    </cfRule>
  </conditionalFormatting>
  <conditionalFormatting sqref="C578:C589">
    <cfRule type="cellIs" dxfId="39" priority="40" operator="equal">
      <formula>43466</formula>
    </cfRule>
  </conditionalFormatting>
  <conditionalFormatting sqref="C578:C589">
    <cfRule type="cellIs" dxfId="38" priority="39" operator="equal">
      <formula>43538</formula>
    </cfRule>
  </conditionalFormatting>
  <conditionalFormatting sqref="C578 C581 C584 C587">
    <cfRule type="cellIs" dxfId="37" priority="38" operator="equal">
      <formula>43401</formula>
    </cfRule>
  </conditionalFormatting>
  <conditionalFormatting sqref="D578:D589">
    <cfRule type="cellIs" dxfId="36" priority="37" operator="equal">
      <formula>43466</formula>
    </cfRule>
  </conditionalFormatting>
  <conditionalFormatting sqref="D578:D589">
    <cfRule type="cellIs" dxfId="35" priority="36" operator="equal">
      <formula>43401</formula>
    </cfRule>
  </conditionalFormatting>
  <conditionalFormatting sqref="D1133:D1144">
    <cfRule type="cellIs" dxfId="34" priority="35" operator="equal">
      <formula>43466</formula>
    </cfRule>
  </conditionalFormatting>
  <conditionalFormatting sqref="D1133:D1144">
    <cfRule type="cellIs" dxfId="33" priority="34" operator="equal">
      <formula>"51/2019"</formula>
    </cfRule>
  </conditionalFormatting>
  <conditionalFormatting sqref="D1133:D1144">
    <cfRule type="cellIs" dxfId="32" priority="33" operator="equal">
      <formula>43401</formula>
    </cfRule>
  </conditionalFormatting>
  <conditionalFormatting sqref="E919:E930">
    <cfRule type="cellIs" dxfId="31" priority="32" operator="equal">
      <formula>43466</formula>
    </cfRule>
  </conditionalFormatting>
  <conditionalFormatting sqref="E919:E930">
    <cfRule type="cellIs" dxfId="30" priority="31" operator="equal">
      <formula>43401</formula>
    </cfRule>
  </conditionalFormatting>
  <conditionalFormatting sqref="E919:E930">
    <cfRule type="cellIs" dxfId="29" priority="30" operator="equal">
      <formula>"51/2019"</formula>
    </cfRule>
  </conditionalFormatting>
  <conditionalFormatting sqref="E795:E806">
    <cfRule type="cellIs" dxfId="28" priority="29" operator="equal">
      <formula>43466</formula>
    </cfRule>
  </conditionalFormatting>
  <conditionalFormatting sqref="E795:E806">
    <cfRule type="cellIs" dxfId="27" priority="28" operator="equal">
      <formula>43401</formula>
    </cfRule>
  </conditionalFormatting>
  <conditionalFormatting sqref="E795:E806">
    <cfRule type="cellIs" dxfId="26" priority="27" operator="equal">
      <formula>"51/2019"</formula>
    </cfRule>
  </conditionalFormatting>
  <conditionalFormatting sqref="E733:E744">
    <cfRule type="cellIs" dxfId="25" priority="26" operator="equal">
      <formula>43466</formula>
    </cfRule>
  </conditionalFormatting>
  <conditionalFormatting sqref="E733:E744">
    <cfRule type="cellIs" dxfId="24" priority="25" operator="equal">
      <formula>43401</formula>
    </cfRule>
  </conditionalFormatting>
  <conditionalFormatting sqref="E733:E744">
    <cfRule type="cellIs" dxfId="23" priority="24" operator="equal">
      <formula>"51/2019"</formula>
    </cfRule>
  </conditionalFormatting>
  <conditionalFormatting sqref="D733:D744">
    <cfRule type="cellIs" dxfId="22" priority="23" operator="equal">
      <formula>43466</formula>
    </cfRule>
  </conditionalFormatting>
  <conditionalFormatting sqref="D733:D744">
    <cfRule type="cellIs" dxfId="21" priority="22" operator="equal">
      <formula>43466</formula>
    </cfRule>
  </conditionalFormatting>
  <conditionalFormatting sqref="D733:D744">
    <cfRule type="cellIs" dxfId="20" priority="21" operator="equal">
      <formula>43401</formula>
    </cfRule>
  </conditionalFormatting>
  <conditionalFormatting sqref="D733:D744">
    <cfRule type="cellIs" dxfId="19" priority="20" operator="equal">
      <formula>"51/2019"</formula>
    </cfRule>
  </conditionalFormatting>
  <conditionalFormatting sqref="E671:E682">
    <cfRule type="cellIs" dxfId="18" priority="19" operator="equal">
      <formula>43466</formula>
    </cfRule>
  </conditionalFormatting>
  <conditionalFormatting sqref="E671:E682">
    <cfRule type="cellIs" dxfId="17" priority="18" operator="equal">
      <formula>43401</formula>
    </cfRule>
  </conditionalFormatting>
  <conditionalFormatting sqref="E392:E403">
    <cfRule type="cellIs" dxfId="16" priority="17" operator="equal">
      <formula>43466</formula>
    </cfRule>
  </conditionalFormatting>
  <conditionalFormatting sqref="E392:E403">
    <cfRule type="cellIs" dxfId="15" priority="16" operator="equal">
      <formula>43401</formula>
    </cfRule>
  </conditionalFormatting>
  <conditionalFormatting sqref="E237">
    <cfRule type="cellIs" dxfId="14" priority="15" operator="equal">
      <formula>43402</formula>
    </cfRule>
  </conditionalFormatting>
  <conditionalFormatting sqref="E237:E248">
    <cfRule type="cellIs" dxfId="13" priority="14" operator="equal">
      <formula>43401</formula>
    </cfRule>
  </conditionalFormatting>
  <conditionalFormatting sqref="E175">
    <cfRule type="cellIs" dxfId="12" priority="13" operator="equal">
      <formula>43402</formula>
    </cfRule>
  </conditionalFormatting>
  <conditionalFormatting sqref="E175 E178 E181 E184">
    <cfRule type="cellIs" dxfId="11" priority="12" operator="equal">
      <formula>43401</formula>
    </cfRule>
  </conditionalFormatting>
  <conditionalFormatting sqref="E144">
    <cfRule type="cellIs" dxfId="10" priority="11" operator="equal">
      <formula>43402</formula>
    </cfRule>
  </conditionalFormatting>
  <conditionalFormatting sqref="E144 E147 E150 E153">
    <cfRule type="cellIs" dxfId="9" priority="10" operator="equal">
      <formula>43401</formula>
    </cfRule>
  </conditionalFormatting>
  <conditionalFormatting sqref="L67:M67">
    <cfRule type="cellIs" dxfId="8" priority="9" operator="equal">
      <formula>43466</formula>
    </cfRule>
  </conditionalFormatting>
  <conditionalFormatting sqref="L67:M67">
    <cfRule type="cellIs" dxfId="7" priority="8" operator="equal">
      <formula>43578</formula>
    </cfRule>
  </conditionalFormatting>
  <conditionalFormatting sqref="L67:M67">
    <cfRule type="cellIs" dxfId="6" priority="7" operator="equal">
      <formula>43402</formula>
    </cfRule>
  </conditionalFormatting>
  <conditionalFormatting sqref="L346:M346">
    <cfRule type="cellIs" dxfId="5" priority="6" operator="equal">
      <formula>43466</formula>
    </cfRule>
  </conditionalFormatting>
  <conditionalFormatting sqref="L656:M656">
    <cfRule type="cellIs" dxfId="4" priority="5" operator="equal">
      <formula>43402</formula>
    </cfRule>
  </conditionalFormatting>
  <conditionalFormatting sqref="L656:M656">
    <cfRule type="cellIs" dxfId="3" priority="4" operator="equal">
      <formula>43466</formula>
    </cfRule>
  </conditionalFormatting>
  <conditionalFormatting sqref="L656:M656">
    <cfRule type="cellIs" dxfId="2" priority="3" operator="equal">
      <formula>43402</formula>
    </cfRule>
  </conditionalFormatting>
  <conditionalFormatting sqref="L656:M656">
    <cfRule type="cellIs" dxfId="1" priority="2" operator="equal">
      <formula>43466</formula>
    </cfRule>
  </conditionalFormatting>
  <conditionalFormatting sqref="L346">
    <cfRule type="cellIs" dxfId="0" priority="1" operator="equal">
      <formula>43466</formula>
    </cfRule>
  </conditionalFormatting>
  <pageMargins left="0.7" right="0.7" top="0.75" bottom="0.75" header="0.51180555555555496" footer="0.51180555555555496"/>
  <pageSetup scale="10" firstPageNumber="0" orientation="portrait" horizontalDpi="300" verticalDpi="300" r:id="rId1"/>
  <rowBreaks count="19" manualBreakCount="19">
    <brk id="94" max="16383" man="1"/>
    <brk id="125" max="16383" man="1"/>
    <brk id="156" max="16383" man="1"/>
    <brk id="218" max="16383" man="1"/>
    <brk id="280" max="16383" man="1"/>
    <brk id="342" max="16383" man="1"/>
    <brk id="404" max="16383" man="1"/>
    <brk id="466" max="16383" man="1"/>
    <brk id="528" max="16383" man="1"/>
    <brk id="590" max="16383" man="1"/>
    <brk id="652" max="16383" man="1"/>
    <brk id="714" max="16383" man="1"/>
    <brk id="746" max="16383" man="1"/>
    <brk id="776" max="16383" man="1"/>
    <brk id="838" max="16383" man="1"/>
    <brk id="900" max="16383" man="1"/>
    <brk id="962" max="16383" man="1"/>
    <brk id="1021" max="16383" man="1"/>
    <brk id="1083" max="16383" man="1"/>
  </rowBreaks>
</worksheet>
</file>

<file path=docProps/app.xml><?xml version="1.0" encoding="utf-8"?>
<Properties xmlns="http://schemas.openxmlformats.org/officeDocument/2006/extended-properties" xmlns:vt="http://schemas.openxmlformats.org/officeDocument/2006/docPropsVTypes">
  <Template/>
  <TotalTime>186</TotalTime>
  <Application>Microsoft Macintosh Excel</Application>
  <DocSecurity>0</DocSecurity>
  <ScaleCrop>false</ScaleCrop>
  <HeadingPairs>
    <vt:vector size="2" baseType="variant">
      <vt:variant>
        <vt:lpstr>Çalışma Sayfaları</vt:lpstr>
      </vt:variant>
      <vt:variant>
        <vt:i4>2</vt:i4>
      </vt:variant>
    </vt:vector>
  </HeadingPairs>
  <TitlesOfParts>
    <vt:vector size="2" baseType="lpstr">
      <vt:lpstr>DÖNEM 1</vt:lpstr>
      <vt:lpstr>D1_Ing_DerS_Prog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YBU</dc:creator>
  <cp:lastModifiedBy>REIS</cp:lastModifiedBy>
  <cp:revision>42</cp:revision>
  <cp:lastPrinted>2015-08-25T14:46:19Z</cp:lastPrinted>
  <dcterms:created xsi:type="dcterms:W3CDTF">2013-12-23T07:55:36Z</dcterms:created>
  <dcterms:modified xsi:type="dcterms:W3CDTF">2021-09-07T09:58:35Z</dcterms:modified>
  <dc:language>tr-TR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