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OneDrive\Desktop\yıllar\2026-2027\ders programı\"/>
    </mc:Choice>
  </mc:AlternateContent>
  <xr:revisionPtr revIDLastSave="0" documentId="13_ncr:1_{A2E312FC-22CE-4973-A21C-7F33A3BEEC2D}" xr6:coauthVersionLast="47" xr6:coauthVersionMax="47" xr10:uidLastSave="{00000000-0000-0000-0000-000000000000}"/>
  <bookViews>
    <workbookView xWindow="-120" yWindow="-120" windowWidth="20730" windowHeight="11040" tabRatio="500" firstSheet="3" activeTab="3" xr2:uid="{00000000-000D-0000-FFFF-FFFF00000000}"/>
  </bookViews>
  <sheets>
    <sheet name="DÖNEM II" sheetId="1" state="hidden" r:id="rId1"/>
    <sheet name="PHASE II" sheetId="2" state="hidden" r:id="rId2"/>
    <sheet name="2021-2022 AKADEMİK TAKVİM" sheetId="7" state="hidden" r:id="rId3"/>
    <sheet name="D2 Des Prog 2026-27" sheetId="3" r:id="rId4"/>
  </sheets>
  <calcPr calcId="181029"/>
</workbook>
</file>

<file path=xl/calcChain.xml><?xml version="1.0" encoding="utf-8"?>
<calcChain xmlns="http://schemas.openxmlformats.org/spreadsheetml/2006/main">
  <c r="E748" i="3" l="1"/>
  <c r="E531" i="3"/>
  <c r="E562" i="3" s="1"/>
  <c r="G439" i="3" l="1"/>
  <c r="P314" i="3" l="1"/>
  <c r="P345" i="3" s="1"/>
  <c r="E283" i="3"/>
  <c r="E314" i="3" s="1"/>
  <c r="E345" i="3" s="1"/>
  <c r="C282" i="3"/>
  <c r="C313" i="3" s="1"/>
  <c r="C344" i="3" s="1"/>
  <c r="G315" i="3"/>
  <c r="G346" i="3" s="1"/>
  <c r="F253" i="3"/>
  <c r="F284" i="3" s="1"/>
  <c r="F315" i="3" s="1"/>
  <c r="F346" i="3" s="1"/>
  <c r="P191" i="3"/>
  <c r="P222" i="3" s="1"/>
  <c r="P253" i="3" s="1"/>
  <c r="P284" i="3" s="1"/>
  <c r="P315" i="3" s="1"/>
  <c r="P346" i="3" s="1"/>
  <c r="G67" i="3"/>
  <c r="G98" i="3" s="1"/>
  <c r="G129" i="3" s="1"/>
  <c r="G160" i="3" s="1"/>
  <c r="F67" i="3"/>
  <c r="F98" i="3" s="1"/>
  <c r="F129" i="3" s="1"/>
  <c r="F160" i="3" s="1"/>
  <c r="P66" i="3"/>
  <c r="P97" i="3" s="1"/>
  <c r="P128" i="3" s="1"/>
  <c r="P159" i="3" s="1"/>
  <c r="E66" i="3"/>
  <c r="E97" i="3" s="1"/>
  <c r="E128" i="3" s="1"/>
  <c r="E159" i="3" s="1"/>
  <c r="C65" i="3"/>
  <c r="C96" i="3" s="1"/>
  <c r="C127" i="3" s="1"/>
  <c r="C158" i="3" s="1"/>
  <c r="D67" i="2" l="1"/>
  <c r="E65" i="2"/>
  <c r="G64" i="2"/>
  <c r="O17" i="2" s="1"/>
  <c r="P17" i="2" s="1"/>
  <c r="E64" i="2"/>
  <c r="O16" i="2" s="1"/>
  <c r="P16" i="2" s="1"/>
  <c r="E63" i="2"/>
  <c r="O6" i="2" s="1"/>
  <c r="G62" i="2"/>
  <c r="E62" i="2"/>
  <c r="O14" i="2" s="1"/>
  <c r="G61" i="2"/>
  <c r="O11" i="2" s="1"/>
  <c r="E61" i="2"/>
  <c r="O10" i="2" s="1"/>
  <c r="G60" i="2"/>
  <c r="E60" i="2"/>
  <c r="G59" i="2"/>
  <c r="O5" i="2" s="1"/>
  <c r="E59" i="2"/>
  <c r="O4" i="2" s="1"/>
  <c r="F54" i="2"/>
  <c r="D54" i="2"/>
  <c r="G52" i="2"/>
  <c r="N15" i="2" s="1"/>
  <c r="E52" i="2"/>
  <c r="N14" i="2" s="1"/>
  <c r="E51" i="2"/>
  <c r="G50" i="2"/>
  <c r="E50" i="2"/>
  <c r="N10" i="2" s="1"/>
  <c r="G49" i="2"/>
  <c r="E49" i="2"/>
  <c r="N8" i="2" s="1"/>
  <c r="G48" i="2"/>
  <c r="N5" i="2" s="1"/>
  <c r="E48" i="2"/>
  <c r="N4" i="2" s="1"/>
  <c r="F43" i="2"/>
  <c r="D43" i="2"/>
  <c r="G41" i="2"/>
  <c r="M13" i="2" s="1"/>
  <c r="E41" i="2"/>
  <c r="M12" i="2" s="1"/>
  <c r="G40" i="2"/>
  <c r="M11" i="2" s="1"/>
  <c r="E40" i="2"/>
  <c r="M10" i="2" s="1"/>
  <c r="E39" i="2"/>
  <c r="M8" i="2" s="1"/>
  <c r="G38" i="2"/>
  <c r="M5" i="2" s="1"/>
  <c r="E38" i="2"/>
  <c r="M4" i="2" s="1"/>
  <c r="F33" i="2"/>
  <c r="D33" i="2"/>
  <c r="G31" i="2"/>
  <c r="L15" i="2" s="1"/>
  <c r="E31" i="2"/>
  <c r="L14" i="2" s="1"/>
  <c r="E30" i="2"/>
  <c r="L12" i="2" s="1"/>
  <c r="G29" i="2"/>
  <c r="E29" i="2"/>
  <c r="L10" i="2" s="1"/>
  <c r="E28" i="2"/>
  <c r="G27" i="2"/>
  <c r="L5" i="2" s="1"/>
  <c r="E27" i="2"/>
  <c r="L4" i="2" s="1"/>
  <c r="P23" i="2"/>
  <c r="P22" i="2"/>
  <c r="F22" i="2"/>
  <c r="D22" i="2"/>
  <c r="E20" i="2"/>
  <c r="K6" i="2" s="1"/>
  <c r="E19" i="2"/>
  <c r="K12" i="2" s="1"/>
  <c r="G18" i="2"/>
  <c r="K11" i="2" s="1"/>
  <c r="E18" i="2"/>
  <c r="K10" i="2" s="1"/>
  <c r="G17" i="2"/>
  <c r="K9" i="2" s="1"/>
  <c r="E17" i="2"/>
  <c r="K8" i="2" s="1"/>
  <c r="G16" i="2"/>
  <c r="K5" i="2" s="1"/>
  <c r="E16" i="2"/>
  <c r="K4" i="2" s="1"/>
  <c r="O15" i="2"/>
  <c r="N11" i="2"/>
  <c r="L11" i="2"/>
  <c r="F11" i="2"/>
  <c r="D11" i="2"/>
  <c r="O9" i="2"/>
  <c r="N9" i="2"/>
  <c r="G9" i="2"/>
  <c r="J13" i="2" s="1"/>
  <c r="E9" i="2"/>
  <c r="J12" i="2" s="1"/>
  <c r="O8" i="2"/>
  <c r="L8" i="2"/>
  <c r="G8" i="2"/>
  <c r="J15" i="2" s="1"/>
  <c r="E8" i="2"/>
  <c r="J14" i="2" s="1"/>
  <c r="O7" i="2"/>
  <c r="P7" i="2" s="1"/>
  <c r="G7" i="2"/>
  <c r="J11" i="2" s="1"/>
  <c r="E7" i="2"/>
  <c r="J10" i="2" s="1"/>
  <c r="N6" i="2"/>
  <c r="G6" i="2"/>
  <c r="J9" i="2" s="1"/>
  <c r="E6" i="2"/>
  <c r="J8" i="2" s="1"/>
  <c r="G5" i="2"/>
  <c r="J5" i="2" s="1"/>
  <c r="E5" i="2"/>
  <c r="J4" i="2" s="1"/>
  <c r="G67" i="1"/>
  <c r="G67" i="2" s="1"/>
  <c r="F67" i="1"/>
  <c r="E67" i="1"/>
  <c r="E67" i="2" s="1"/>
  <c r="D67" i="1"/>
  <c r="G54" i="1"/>
  <c r="G54" i="2" s="1"/>
  <c r="F54" i="1"/>
  <c r="E54" i="1"/>
  <c r="E54" i="2" s="1"/>
  <c r="D54" i="1"/>
  <c r="G43" i="1"/>
  <c r="G43" i="2" s="1"/>
  <c r="F43" i="1"/>
  <c r="E43" i="1"/>
  <c r="E43" i="2" s="1"/>
  <c r="D43" i="1"/>
  <c r="G33" i="1"/>
  <c r="G33" i="2" s="1"/>
  <c r="F33" i="1"/>
  <c r="E33" i="1"/>
  <c r="E33" i="2" s="1"/>
  <c r="D33" i="1"/>
  <c r="P23" i="1"/>
  <c r="P22" i="1"/>
  <c r="G22" i="1"/>
  <c r="G22" i="2" s="1"/>
  <c r="F22" i="1"/>
  <c r="E22" i="1"/>
  <c r="E22" i="2" s="1"/>
  <c r="D22" i="1"/>
  <c r="O17" i="1"/>
  <c r="P17" i="1" s="1"/>
  <c r="O16" i="1"/>
  <c r="P16" i="1" s="1"/>
  <c r="O15" i="1"/>
  <c r="N15" i="1"/>
  <c r="L15" i="1"/>
  <c r="J15" i="1"/>
  <c r="O14" i="1"/>
  <c r="N14" i="1"/>
  <c r="L14" i="1"/>
  <c r="J14" i="1"/>
  <c r="M13" i="1"/>
  <c r="J13" i="1"/>
  <c r="M12" i="1"/>
  <c r="L12" i="1"/>
  <c r="K12" i="1"/>
  <c r="J12" i="1"/>
  <c r="O11" i="1"/>
  <c r="N11" i="1"/>
  <c r="M11" i="1"/>
  <c r="L11" i="1"/>
  <c r="K11" i="1"/>
  <c r="J11" i="1"/>
  <c r="G11" i="1"/>
  <c r="G11" i="2" s="1"/>
  <c r="F11" i="1"/>
  <c r="E11" i="1"/>
  <c r="E11" i="2" s="1"/>
  <c r="D11" i="1"/>
  <c r="O10" i="1"/>
  <c r="N10" i="1"/>
  <c r="M10" i="1"/>
  <c r="L10" i="1"/>
  <c r="K10" i="1"/>
  <c r="J10" i="1"/>
  <c r="O9" i="1"/>
  <c r="N9" i="1"/>
  <c r="K9" i="1"/>
  <c r="J9" i="1"/>
  <c r="BD8" i="1"/>
  <c r="BE8" i="1" s="1"/>
  <c r="O8" i="1"/>
  <c r="N8" i="1"/>
  <c r="M8" i="1"/>
  <c r="L8" i="1"/>
  <c r="K8" i="1"/>
  <c r="J8" i="1"/>
  <c r="BD7" i="1"/>
  <c r="BE7" i="1" s="1"/>
  <c r="O7" i="1"/>
  <c r="P7" i="1" s="1"/>
  <c r="BD6" i="1"/>
  <c r="BE6" i="1" s="1"/>
  <c r="O6" i="1"/>
  <c r="N6" i="1"/>
  <c r="K6" i="1"/>
  <c r="BD5" i="1"/>
  <c r="BE5" i="1" s="1"/>
  <c r="O5" i="1"/>
  <c r="N5" i="1"/>
  <c r="M5" i="1"/>
  <c r="M20" i="1" s="1"/>
  <c r="L5" i="1"/>
  <c r="K5" i="1"/>
  <c r="J5" i="1"/>
  <c r="BD4" i="1"/>
  <c r="BE4" i="1" s="1"/>
  <c r="AJ4" i="1"/>
  <c r="AI4" i="1"/>
  <c r="AH4" i="1"/>
  <c r="AG4" i="1"/>
  <c r="AF4" i="1"/>
  <c r="AE4" i="1"/>
  <c r="O4" i="1"/>
  <c r="N4" i="1"/>
  <c r="M4" i="1"/>
  <c r="L4" i="1"/>
  <c r="K4" i="1"/>
  <c r="J4" i="1"/>
  <c r="BD3" i="1"/>
  <c r="BE3" i="1" s="1"/>
  <c r="P9" i="2" l="1"/>
  <c r="J20" i="1"/>
  <c r="P6" i="1"/>
  <c r="N19" i="1"/>
  <c r="P15" i="1"/>
  <c r="P14" i="2"/>
  <c r="P13" i="2"/>
  <c r="F69" i="2"/>
  <c r="M20" i="2"/>
  <c r="P8" i="1"/>
  <c r="D69" i="1"/>
  <c r="P14" i="1"/>
  <c r="P8" i="2"/>
  <c r="O25" i="2"/>
  <c r="O25" i="1"/>
  <c r="K25" i="1"/>
  <c r="D69" i="2"/>
  <c r="P11" i="2"/>
  <c r="P15" i="2"/>
  <c r="M19" i="2"/>
  <c r="O19" i="1"/>
  <c r="P10" i="1"/>
  <c r="F69" i="1"/>
  <c r="P12" i="1"/>
  <c r="P6" i="2"/>
  <c r="E69" i="2"/>
  <c r="P11" i="1"/>
  <c r="O19" i="2"/>
  <c r="P5" i="1"/>
  <c r="L20" i="1"/>
  <c r="G69" i="2"/>
  <c r="K20" i="2"/>
  <c r="P10" i="2"/>
  <c r="N19" i="2"/>
  <c r="P4" i="1"/>
  <c r="O20" i="1"/>
  <c r="P12" i="2"/>
  <c r="N20" i="1"/>
  <c r="N21" i="1" s="1"/>
  <c r="L19" i="1"/>
  <c r="L21" i="1" s="1"/>
  <c r="P9" i="1"/>
  <c r="M19" i="1"/>
  <c r="M21" i="1" s="1"/>
  <c r="P13" i="1"/>
  <c r="J19" i="2"/>
  <c r="P4" i="2"/>
  <c r="J25" i="2"/>
  <c r="K19" i="2"/>
  <c r="K25" i="2"/>
  <c r="L19" i="2"/>
  <c r="N20" i="2"/>
  <c r="J20" i="2"/>
  <c r="P5" i="2"/>
  <c r="L20" i="2"/>
  <c r="O20" i="2"/>
  <c r="J19" i="1"/>
  <c r="J21" i="1" s="1"/>
  <c r="E69" i="1"/>
  <c r="J25" i="1"/>
  <c r="K20" i="1"/>
  <c r="K19" i="1"/>
  <c r="K21" i="1" s="1"/>
  <c r="G69" i="1"/>
  <c r="N21" i="2" l="1"/>
  <c r="P20" i="1"/>
  <c r="O21" i="1"/>
  <c r="O21" i="2"/>
  <c r="M21" i="2"/>
  <c r="P25" i="1"/>
  <c r="K21" i="2"/>
  <c r="P19" i="1"/>
  <c r="P21" i="1" s="1"/>
  <c r="P20" i="2"/>
  <c r="L21" i="2"/>
  <c r="P19" i="2"/>
  <c r="P25" i="2"/>
  <c r="J21" i="2"/>
  <c r="P21" i="2" l="1"/>
</calcChain>
</file>

<file path=xl/sharedStrings.xml><?xml version="1.0" encoding="utf-8"?>
<sst xmlns="http://schemas.openxmlformats.org/spreadsheetml/2006/main" count="8188" uniqueCount="1662">
  <si>
    <t>KOMİTE I</t>
  </si>
  <si>
    <t xml:space="preserve">TIP2100- HAREKET, KAN DOKUSU ve İMMUNOLOJİ </t>
  </si>
  <si>
    <t>DERS KODU</t>
  </si>
  <si>
    <t>DERS ADI</t>
  </si>
  <si>
    <t>AKTS</t>
  </si>
  <si>
    <t>DERS SAATİ</t>
  </si>
  <si>
    <t>Ders</t>
  </si>
  <si>
    <t>Komite 1</t>
  </si>
  <si>
    <t>Komite 2</t>
  </si>
  <si>
    <t>Komite 3</t>
  </si>
  <si>
    <t>Komite 4</t>
  </si>
  <si>
    <t>Komite 5</t>
  </si>
  <si>
    <t>Komite 6</t>
  </si>
  <si>
    <t>Final</t>
  </si>
  <si>
    <t>TEORİK</t>
  </si>
  <si>
    <t>UYGULAMA</t>
  </si>
  <si>
    <t>LAB.</t>
  </si>
  <si>
    <t>Anatomi</t>
  </si>
  <si>
    <t>TIP2104</t>
  </si>
  <si>
    <t>Yok</t>
  </si>
  <si>
    <t>Anatomi LAB *2</t>
  </si>
  <si>
    <t>TIP2112</t>
  </si>
  <si>
    <t xml:space="preserve">Tıbbi Fizyoloji </t>
  </si>
  <si>
    <t>Biyofizik</t>
  </si>
  <si>
    <t>TIP2118</t>
  </si>
  <si>
    <t xml:space="preserve">Histoloji ve Embriyoloji </t>
  </si>
  <si>
    <t>Farmakoloji</t>
  </si>
  <si>
    <t>TIP2131</t>
  </si>
  <si>
    <t>Tıbbi Mikrobiyoloji</t>
  </si>
  <si>
    <t xml:space="preserve">Fizyoloji                             </t>
  </si>
  <si>
    <t>TIP2107</t>
  </si>
  <si>
    <t>Tıbbi Biyokimya</t>
  </si>
  <si>
    <t>Fizyoloji LAB *2</t>
  </si>
  <si>
    <t>Histoloji ve Embriyoloji</t>
  </si>
  <si>
    <t>Komite AKTS</t>
  </si>
  <si>
    <t>Histoloji ve Embriyoloji LAB *2</t>
  </si>
  <si>
    <t>KOMİTE II</t>
  </si>
  <si>
    <t xml:space="preserve">TIP2200- DOLAŞIM ve SOLUNUM SİSTEMLERİ </t>
  </si>
  <si>
    <t>Tıbbi Biyokimya LAB *2</t>
  </si>
  <si>
    <t>Tıbbi Mikrobiyoloji LAB *2</t>
  </si>
  <si>
    <t>TIP2204</t>
  </si>
  <si>
    <t>Tıbbi Patoloji</t>
  </si>
  <si>
    <t>TIP2212</t>
  </si>
  <si>
    <t>Tıbbi Patoloji LAB *3</t>
  </si>
  <si>
    <t>TIP2218</t>
  </si>
  <si>
    <t>TIP2207</t>
  </si>
  <si>
    <t>Toplam Ders Saati</t>
  </si>
  <si>
    <t>Toplam Lab Saati</t>
  </si>
  <si>
    <t>TIP2205</t>
  </si>
  <si>
    <t>Toplam Teorik Ders Saati</t>
  </si>
  <si>
    <t>Uygulama saati</t>
  </si>
  <si>
    <t>Komite Suresi (Hafta)</t>
  </si>
  <si>
    <t>KOMİTE III</t>
  </si>
  <si>
    <t xml:space="preserve">TIP2300-GASTROİNTESTİNAL SİSTEM, METABOLİZMA ve BAKTERİYOLOJİ </t>
  </si>
  <si>
    <t>BÖLÜM SAYISI</t>
  </si>
  <si>
    <t xml:space="preserve">KOMİTE-1-  HAREKET, KAN DOKUSU ve İMMUNOLOJİ </t>
  </si>
  <si>
    <t>TIP2304</t>
  </si>
  <si>
    <t xml:space="preserve">KOMİTE-2-  DOLAŞIM ve SOLUNUM SİSTEMLERİ </t>
  </si>
  <si>
    <t>TIP2312</t>
  </si>
  <si>
    <t xml:space="preserve">KOMİTE-3-  GASTROİNTESTİNAL SİSTEM, METABOLİZMA ve BAKTERİYOLOJİ </t>
  </si>
  <si>
    <t>TIP2318</t>
  </si>
  <si>
    <t xml:space="preserve">KOMİTE-4-  ENDOKRİN ve ÜROGENİTAL SİSTEMLERİ </t>
  </si>
  <si>
    <t>TIP2307</t>
  </si>
  <si>
    <t>KOMİTE-5-  SİNİR SİSTEMİ ve MİKOLOJİ</t>
  </si>
  <si>
    <t>TIP2331</t>
  </si>
  <si>
    <t>KOMİTE IV</t>
  </si>
  <si>
    <t xml:space="preserve">TIP2400- ENDOKRİN ve ÜROGENİTAL SİSTEMLERİ </t>
  </si>
  <si>
    <t>TIP2404</t>
  </si>
  <si>
    <t>TIP2412</t>
  </si>
  <si>
    <t>TIP2418</t>
  </si>
  <si>
    <t>TIP2407</t>
  </si>
  <si>
    <t>KOMİTE V</t>
  </si>
  <si>
    <t>TIP2500- SİNİR SİSTEMİ ve MİKOLOJİ</t>
  </si>
  <si>
    <t>TIP2504</t>
  </si>
  <si>
    <t>TIP2512</t>
  </si>
  <si>
    <t>TIP2518</t>
  </si>
  <si>
    <t>TIP2505</t>
  </si>
  <si>
    <t>TIP2531</t>
  </si>
  <si>
    <t>KOMİTE VI</t>
  </si>
  <si>
    <t>TIP2600- KLİNİK BİLİMLERE GİRİŞ, DUYU ORGANLARI ve PARAZİTOLOJİ</t>
  </si>
  <si>
    <t>TIP2632</t>
  </si>
  <si>
    <t>Tıbbi Farmakoloji</t>
  </si>
  <si>
    <t>TIP2631</t>
  </si>
  <si>
    <t>TIP2604</t>
  </si>
  <si>
    <t>TIP2612</t>
  </si>
  <si>
    <t>TIP2618</t>
  </si>
  <si>
    <t>TIP2605</t>
  </si>
  <si>
    <t>Toplam AKTS</t>
  </si>
  <si>
    <t>COMMITTEE I</t>
  </si>
  <si>
    <t>MED2100- LOCOMOTION, BLOOD TISSUE AND IMMUNOLOGY</t>
  </si>
  <si>
    <t>CODE</t>
  </si>
  <si>
    <t>COURSES</t>
  </si>
  <si>
    <t>ECTS</t>
  </si>
  <si>
    <t>THEORETIC</t>
  </si>
  <si>
    <t>PRACTICE</t>
  </si>
  <si>
    <t>LABORATORY</t>
  </si>
  <si>
    <t>MED2104</t>
  </si>
  <si>
    <t>Anatomy</t>
  </si>
  <si>
    <t>None</t>
  </si>
  <si>
    <t>MED2112</t>
  </si>
  <si>
    <t>Medical Physiology</t>
  </si>
  <si>
    <t>MED2118</t>
  </si>
  <si>
    <t>Histology and Embryology</t>
  </si>
  <si>
    <t>MED2131</t>
  </si>
  <si>
    <t>Medical Microbiology</t>
  </si>
  <si>
    <t>MED2107</t>
  </si>
  <si>
    <t>Committee ECTS</t>
  </si>
  <si>
    <t>COMMITTEE II</t>
  </si>
  <si>
    <t>MED2200- RESPIRATORY and CARDIOVASCULAR SYSTEM</t>
  </si>
  <si>
    <t>MED2204</t>
  </si>
  <si>
    <t>MED2212</t>
  </si>
  <si>
    <t>MED2218</t>
  </si>
  <si>
    <t>MED2207</t>
  </si>
  <si>
    <t>Medical Biochemistry</t>
  </si>
  <si>
    <t>MED2205</t>
  </si>
  <si>
    <t>Biophysics</t>
  </si>
  <si>
    <t>COMMITTEE III</t>
  </si>
  <si>
    <t>MED2300- GASTROINTESTINAL SYSTEM, METABOLISM and BACTERIOLOGY</t>
  </si>
  <si>
    <t>MED2304</t>
  </si>
  <si>
    <t>MED2312</t>
  </si>
  <si>
    <t>MED2318</t>
  </si>
  <si>
    <t>MED2307</t>
  </si>
  <si>
    <t>MED2331</t>
  </si>
  <si>
    <t>COMMITTEE IV</t>
  </si>
  <si>
    <t>MED2400- ENDOCRINE SYSTEM and UROGENITAL SYSTEM</t>
  </si>
  <si>
    <t>MED2404</t>
  </si>
  <si>
    <t>MED2412</t>
  </si>
  <si>
    <t>MED2418</t>
  </si>
  <si>
    <t>MED2407</t>
  </si>
  <si>
    <t>COMMITTEE V</t>
  </si>
  <si>
    <t xml:space="preserve">MED2500- NERVOUS SYSTEM and MYCOLOGY </t>
  </si>
  <si>
    <t>MED2504</t>
  </si>
  <si>
    <t>MED2512</t>
  </si>
  <si>
    <t>MED2518</t>
  </si>
  <si>
    <t>MED2505</t>
  </si>
  <si>
    <t>MED2531</t>
  </si>
  <si>
    <t>COMMITTEE VI</t>
  </si>
  <si>
    <t>MED2600- INTRODUCTION TO CLINICAL SCIENCES, SENSORY ORGANS and PARASITOLOGY</t>
  </si>
  <si>
    <t>MED2632</t>
  </si>
  <si>
    <t>Medical Pathology</t>
  </si>
  <si>
    <t>MED2629</t>
  </si>
  <si>
    <t>Medical Pharmacology</t>
  </si>
  <si>
    <t>MED2631</t>
  </si>
  <si>
    <t>MED2604</t>
  </si>
  <si>
    <t>MED2612</t>
  </si>
  <si>
    <t>MED2618</t>
  </si>
  <si>
    <t>MED2605</t>
  </si>
  <si>
    <t>TOTAL ECTS</t>
  </si>
  <si>
    <t>KOMİTE 1- HAREKET, KAN DOKUSU VE İMMUNOLOJİ</t>
  </si>
  <si>
    <t>COMMITTEE 1-  LOCOMOTION , BLOOD and IMMUNOLOGY</t>
  </si>
  <si>
    <t>HAFTA</t>
  </si>
  <si>
    <t>WEEK</t>
  </si>
  <si>
    <t>Komite sorumluları:</t>
  </si>
  <si>
    <t>Dr. Ayça Bilginoğlu</t>
  </si>
  <si>
    <t>Committee Chairman:</t>
  </si>
  <si>
    <t>08.30- 09.15</t>
  </si>
  <si>
    <t>Physiology</t>
  </si>
  <si>
    <t xml:space="preserve">Anatomy LAB (Group B) / Histology and Embriology LAB (Group A) </t>
  </si>
  <si>
    <t xml:space="preserve">Medical Microbiology </t>
  </si>
  <si>
    <t>Dr. Kadir Desdicioğlu</t>
  </si>
  <si>
    <t>09.30- 10.15</t>
  </si>
  <si>
    <t>10.30- 11.15</t>
  </si>
  <si>
    <t>Fizyoloji</t>
  </si>
  <si>
    <t>Kan ve Lenf Biyokimyası</t>
  </si>
  <si>
    <t>Muscles and Fascia of Neck</t>
  </si>
  <si>
    <t>Dr. Leyla Aydın</t>
  </si>
  <si>
    <t>Dr. Gülsen Yılmaz</t>
  </si>
  <si>
    <t>Dr. M. Salih Kaya</t>
  </si>
  <si>
    <t>Dr. Selma Çalışkan</t>
  </si>
  <si>
    <t>11.30- 12.15</t>
  </si>
  <si>
    <t>Kaslar Hakkında Genel Bilgi</t>
  </si>
  <si>
    <t>Introduction to Musculer System</t>
  </si>
  <si>
    <t>Dr. Selma çalışkan</t>
  </si>
  <si>
    <t>12.15- 13.30</t>
  </si>
  <si>
    <t>ARA</t>
  </si>
  <si>
    <t>BREAK</t>
  </si>
  <si>
    <t>13.30- 14.15</t>
  </si>
  <si>
    <t xml:space="preserve">Anatomi LAB (Grup A) / Histoloji ve Embriyoloji LAB (Grup B) </t>
  </si>
  <si>
    <t>Anatomi LAB (Grup A)</t>
  </si>
  <si>
    <t xml:space="preserve">Anatomy LAB (Group A) </t>
  </si>
  <si>
    <t xml:space="preserve"> Dr. Gülsen Yılmaz</t>
  </si>
  <si>
    <t>Dr. Fahri Bayıroğlu</t>
  </si>
  <si>
    <t>14.30- 15.15</t>
  </si>
  <si>
    <t>15.30- 16.15</t>
  </si>
  <si>
    <t xml:space="preserve">Anatomi LAB (Grup B) / Histoloji ve Embriyoloji LAB (Grup A) </t>
  </si>
  <si>
    <t>Anatomi LAB (Grup B)</t>
  </si>
  <si>
    <t xml:space="preserve">Anatomy LAB (Group B) </t>
  </si>
  <si>
    <t xml:space="preserve"> Introduction to Immunology/Antigens</t>
  </si>
  <si>
    <t>16.30- 17.15</t>
  </si>
  <si>
    <t xml:space="preserve">Anatomy LAB (Group A) / Histology and Embriology LAB (Group B) </t>
  </si>
  <si>
    <t>Sırt ve Ense Kasları</t>
  </si>
  <si>
    <t>Dr. Fatma Meriç Yılmaz</t>
  </si>
  <si>
    <t>Bağışıklık Sisteminin Organ, Hücre ve Mediyatörleri</t>
  </si>
  <si>
    <t xml:space="preserve"> Muscles of Thoracic Wall,Diafragma and Breast</t>
  </si>
  <si>
    <t>Physiology LAB (Group A)</t>
  </si>
  <si>
    <t>Anatomy LAB-Group A</t>
  </si>
  <si>
    <t xml:space="preserve">Physiology LAB (Group A) </t>
  </si>
  <si>
    <t xml:space="preserve">Physiology LAB (Group B) </t>
  </si>
  <si>
    <t>Muscles of Shoulder and Arm</t>
  </si>
  <si>
    <t>Anatomy LAB-Group B</t>
  </si>
  <si>
    <t>Omuz ve Kol Kasları</t>
  </si>
  <si>
    <t xml:space="preserve"> Muscles of Forearm and Hand</t>
  </si>
  <si>
    <t>Dr. Cem Bozkurt</t>
  </si>
  <si>
    <t>Anatomi LAB-Grup A</t>
  </si>
  <si>
    <t>Muscles of Forearm and Hand</t>
  </si>
  <si>
    <t>Anatomi LAB-Grup B</t>
  </si>
  <si>
    <t xml:space="preserve">Anatomi LAB (Grup A) </t>
  </si>
  <si>
    <t>Vessels of Upper Limb</t>
  </si>
  <si>
    <t>Nerves of Upper Limb</t>
  </si>
  <si>
    <t xml:space="preserve">Tıbbi Mikrobiyoloji </t>
  </si>
  <si>
    <t xml:space="preserve">Anatomi LAB (Grup B) </t>
  </si>
  <si>
    <t>Ön Kol ve El Kasları</t>
  </si>
  <si>
    <t xml:space="preserve">Dr. Selma Çalışkan </t>
  </si>
  <si>
    <t xml:space="preserve">       Medical Microbiology        </t>
  </si>
  <si>
    <t>Üst Ekstremite Damarları</t>
  </si>
  <si>
    <t>Kalça ve Uyluk Kasları</t>
  </si>
  <si>
    <t xml:space="preserve"> Nerves of Upper Limb</t>
  </si>
  <si>
    <t>Muscles of Leg and Foot</t>
  </si>
  <si>
    <t xml:space="preserve">Anatomy LAB (Group A) / </t>
  </si>
  <si>
    <t xml:space="preserve">Anatomy LAB (Group A) Medical Microbiology LAB (Group B) </t>
  </si>
  <si>
    <t xml:space="preserve">Vessels of Lower Limb/ </t>
  </si>
  <si>
    <t xml:space="preserve">Nerves of Lower Limb/Ag-Ab reactions and Serological tests </t>
  </si>
  <si>
    <t>Otonom Sinir Sistemi</t>
  </si>
  <si>
    <t xml:space="preserve">Anatomy LAB (Group B) / </t>
  </si>
  <si>
    <t xml:space="preserve">Anatomy LAB (Group B) Medical Microbiology LAB (Group A) </t>
  </si>
  <si>
    <t>Bacak ve Ayak Kasları</t>
  </si>
  <si>
    <t>Alt Ekstremite Damarları</t>
  </si>
  <si>
    <t>Alt Ekstremite Sinirleri</t>
  </si>
  <si>
    <t xml:space="preserve">Anatomi LAB-Grup A </t>
  </si>
  <si>
    <t xml:space="preserve">Anatomi LAB (Grup A) / Tıbbi Mikrobiyoloji LAB  (Grup B) </t>
  </si>
  <si>
    <t>Vessels of Lower Limb</t>
  </si>
  <si>
    <t xml:space="preserve">Anatomi LAB-Grup B </t>
  </si>
  <si>
    <t xml:space="preserve">Anatomi LAB (Grup B) / Tıbbi Mikrobiyoloji LAB   LAB (Grup A) </t>
  </si>
  <si>
    <t>Nerves of Lower Limb</t>
  </si>
  <si>
    <t xml:space="preserve">Anatomi LAB (Grup B) / Tıbbi Mikrobiyoloji LAB (Grup A) </t>
  </si>
  <si>
    <t>KOMİTE 2-  DOLAŞIM ve SOLUNUM SİSTEMLERİ</t>
  </si>
  <si>
    <t>COMMITTEE-2- CIRCULATORY AND RESPIRATORY SYSTEMS</t>
  </si>
  <si>
    <t>Kalp Anatomisi ve Fetal Dolaşım</t>
  </si>
  <si>
    <t>Kardiyovasküler Sistem Gelişimi</t>
  </si>
  <si>
    <t>Heart /Histology of Heart</t>
  </si>
  <si>
    <t>Great vessels of Heart and Subclavian Artery/Histology of Vessels</t>
  </si>
  <si>
    <t xml:space="preserve">           Dr. Fahri Bayıroğlu             </t>
  </si>
  <si>
    <t>Kalbin Büyük Damarları ve A.subclavia</t>
  </si>
  <si>
    <t>Kalp Sesleri ve Kalp Kapakları</t>
  </si>
  <si>
    <t>Introduction to Cardiovasculer System</t>
  </si>
  <si>
    <t>Heart and Fetal Circulation</t>
  </si>
  <si>
    <t>Kalp Anatomisi / Kalp Histolojisi</t>
  </si>
  <si>
    <t>Kalbin Büyük Damarları/ Damar Histolojisi</t>
  </si>
  <si>
    <t>Great vessels of Heart and Subclavian Artery</t>
  </si>
  <si>
    <t xml:space="preserve">Anatomy LAB (Grup A) </t>
  </si>
  <si>
    <t>Endotel Biyokimyası</t>
  </si>
  <si>
    <t>Fetal Dolaşım ve Gelişimsel Bozukluklar</t>
  </si>
  <si>
    <t xml:space="preserve">Cardiac Action Potential  </t>
  </si>
  <si>
    <t>Arteries of Head and Neck</t>
  </si>
  <si>
    <t>Veins of Head and Neck</t>
  </si>
  <si>
    <t>Dr. L. Didem Kozacı</t>
  </si>
  <si>
    <t>Dr. Gülsüm Akdeniz</t>
  </si>
  <si>
    <t>Biophysical Principles of Electrocardiography</t>
  </si>
  <si>
    <t>Baş-Boyun Arterleri</t>
  </si>
  <si>
    <t>Hemodinamiğin Prensipleri</t>
  </si>
  <si>
    <t>Baş-Boyun Venleri</t>
  </si>
  <si>
    <t xml:space="preserve">Anatomy LAB (Grup B) </t>
  </si>
  <si>
    <t>Elektrokardiyografinin (EKG) Biyofiziksel İlkeleri</t>
  </si>
  <si>
    <t>Koroner Dolaşım</t>
  </si>
  <si>
    <t>Damar Genişleyebilirliği ve Laplace Yasası</t>
  </si>
  <si>
    <t xml:space="preserve">  Dr. Ayça Bilginoglu</t>
  </si>
  <si>
    <t>Vessel Distensibility and The Laplace Law</t>
  </si>
  <si>
    <t>Dr. Ayça Bilginoglu</t>
  </si>
  <si>
    <t xml:space="preserve">Fizyoloji LAB (Grup A) / Histoloji ve Embriyoloji LAB (Grup B) </t>
  </si>
  <si>
    <t>Lenfoid Organlar</t>
  </si>
  <si>
    <t>Dolaşım Fizyolojisi/ Lenfoid Organlar</t>
  </si>
  <si>
    <t>Circulatory Physiology / Lymphoid organs</t>
  </si>
  <si>
    <t>Dr.Sevil Çaylı</t>
  </si>
  <si>
    <t>Toraks Arterleri ve Venleri</t>
  </si>
  <si>
    <t>Burun ve Paranazal Sinüs Anatomisi</t>
  </si>
  <si>
    <t>Nose and Paranasal Sinuses</t>
  </si>
  <si>
    <t xml:space="preserve">Fizyoloji LAB (Grup B) / Histoloji ve Embriyoloji LAB (Grup A) </t>
  </si>
  <si>
    <t>Kan Basıncının Düzenlenmesi</t>
  </si>
  <si>
    <t>Burun ve paranasal sinus anatomisi</t>
  </si>
  <si>
    <t xml:space="preserve">          Dr. Fahri Bayıroğlu </t>
  </si>
  <si>
    <t xml:space="preserve"> </t>
  </si>
  <si>
    <t>Larinks Anatomisi</t>
  </si>
  <si>
    <t>Reaktif Oksijen Molekülleri ve Oksidatif Stres</t>
  </si>
  <si>
    <t>Trachea, Lungs and Mediastinum</t>
  </si>
  <si>
    <t>Trachea, akciğer ve mediastinum anatomisi</t>
  </si>
  <si>
    <t xml:space="preserve">Larynx </t>
  </si>
  <si>
    <t>Larynx</t>
  </si>
  <si>
    <t>Akciğer Hacim ve Kapasiteleri</t>
  </si>
  <si>
    <t xml:space="preserve">Larynx  </t>
  </si>
  <si>
    <t>Solunum Biyomekaniği</t>
  </si>
  <si>
    <t>Biomechanics of Respiration</t>
  </si>
  <si>
    <t>Physiology LAB (Group B)</t>
  </si>
  <si>
    <t>Lymphatic system/ Respiratory System Histology</t>
  </si>
  <si>
    <t xml:space="preserve"> Respiratory physiology</t>
  </si>
  <si>
    <t>Lenfatik sistem Anatomisi</t>
  </si>
  <si>
    <t xml:space="preserve">Fizyoloji LAB (Grup B) </t>
  </si>
  <si>
    <t xml:space="preserve">Fizyoloji LAB (Grup A) </t>
  </si>
  <si>
    <t>Lenfatik sistem anatomisi/ Solunum Sistemi Histolojisi</t>
  </si>
  <si>
    <t>Solunum Fizyolojisi</t>
  </si>
  <si>
    <t>Anatomi LAB (Grup A) / Histoloji ve Embriyoloji LAB (Grup B)</t>
  </si>
  <si>
    <t>Anatomi LAB (Grup B) / Histoloji ve Embriyoloji LAB (Grup A)</t>
  </si>
  <si>
    <t>COMMITTEE-3- GASTROINTESTINAL SYSTEM and BACTERIOLOGY</t>
  </si>
  <si>
    <t>Dr. Sevil Çaylı</t>
  </si>
  <si>
    <t xml:space="preserve">Anatomy LAB (Grup A) /  Histol.and Embr.LAB (Group B) </t>
  </si>
  <si>
    <t xml:space="preserve">Anatomy LAB (Group A) / Medical Microbiology LAB (Group B) </t>
  </si>
  <si>
    <t xml:space="preserve">Pharynx and esophagus </t>
  </si>
  <si>
    <t>Dr. Z. Cibali Açıkgöz</t>
  </si>
  <si>
    <t>Dr. Rıza Durmaz</t>
  </si>
  <si>
    <t xml:space="preserve">Anatomy LAB (Grup B) /  Histol.and Embr.LAB (Group A) </t>
  </si>
  <si>
    <t xml:space="preserve">Anatomy LAB (Group B) / Medical Microbiology LAB (Group A) </t>
  </si>
  <si>
    <t xml:space="preserve"> Molecular Diagnostic Tools in Medical Microbiology </t>
  </si>
  <si>
    <t>Dr. Tuba Dal</t>
  </si>
  <si>
    <t>Anatomy LAB (Grup A) / Histology and Embryology LAB (Grup B)</t>
  </si>
  <si>
    <t>M. Biochemistry</t>
  </si>
  <si>
    <t xml:space="preserve"> Staphylococci </t>
  </si>
  <si>
    <t>Anatomy LAB (Grup B) / Histology and Embryology LAB (Grup A)</t>
  </si>
  <si>
    <t xml:space="preserve">M.Microbiology LAB (Group A) </t>
  </si>
  <si>
    <t xml:space="preserve">M.Microbiology LAB (Group B) </t>
  </si>
  <si>
    <t xml:space="preserve">Neisseria and Moraxella </t>
  </si>
  <si>
    <t>Salmonella, Shigella, Yersinia</t>
  </si>
  <si>
    <t>Vibrio, Campylobacter and Helicobacter</t>
  </si>
  <si>
    <t>Dr.Rıza Durmaz</t>
  </si>
  <si>
    <t>Peritoneum</t>
  </si>
  <si>
    <t xml:space="preserve">Dr. Rıza Durmaz </t>
  </si>
  <si>
    <t>Anatomy LAB (Grup A) / Histology and Embryology LAB/Grup B)</t>
  </si>
  <si>
    <t xml:space="preserve">Anatomy LAB (Grup A) /Med. Microbiology LAB (Group B) </t>
  </si>
  <si>
    <t>Anatomy LAB (Grup B) / Histology and Embryology LAB/Grup A)</t>
  </si>
  <si>
    <t xml:space="preserve">Anatomy LAB (Grup B) /Med. Microbiology LAB (Group A) </t>
  </si>
  <si>
    <t xml:space="preserve">Dr. Sevil Çaylı  </t>
  </si>
  <si>
    <t>Vessels of Abdominal Cavity and Portal Vein</t>
  </si>
  <si>
    <t>Actinomyces and Nocardia</t>
  </si>
  <si>
    <t>Mycobacteria</t>
  </si>
  <si>
    <t xml:space="preserve">Medical Microbiology  </t>
  </si>
  <si>
    <t>Brucella</t>
  </si>
  <si>
    <t>Mycoplasma and Ureaplasma</t>
  </si>
  <si>
    <t>Medical Microbiology (Grup A)</t>
  </si>
  <si>
    <t>Haemophylus and Bordetella</t>
  </si>
  <si>
    <t xml:space="preserve">  Dr. Tuba Dal</t>
  </si>
  <si>
    <t>Medical Microbiology (Grup B)</t>
  </si>
  <si>
    <t>Francisella, Pasteurella</t>
  </si>
  <si>
    <t>Medical Microbiology (GrupB)</t>
  </si>
  <si>
    <t>Med. Microbiology LAB-Group A</t>
  </si>
  <si>
    <t>Rickettsiaceae and Erlichia</t>
  </si>
  <si>
    <t>Chlamydiaceae</t>
  </si>
  <si>
    <t>Anaerop Bacteria</t>
  </si>
  <si>
    <t xml:space="preserve">Dr. Sevil Çaylı </t>
  </si>
  <si>
    <t>WINTER BREAK</t>
  </si>
  <si>
    <t xml:space="preserve">M. Biochemistry </t>
  </si>
  <si>
    <t>Dr. Meltem Özgüner</t>
  </si>
  <si>
    <t>Dr. Cemile Biçer</t>
  </si>
  <si>
    <t>Dr. Fahri  Bayıroğlu</t>
  </si>
  <si>
    <t>Dr. M.Özgüner</t>
  </si>
  <si>
    <t>COMMITTEE-4- ENDOCRIN ND UROGENITAL SYSTEM</t>
  </si>
  <si>
    <t>Kidney, urether, bladder and urethra</t>
  </si>
  <si>
    <t>Histology</t>
  </si>
  <si>
    <t>Physiopathology of Thyroid Hormones</t>
  </si>
  <si>
    <t>Urinary System Histology</t>
  </si>
  <si>
    <t>Urinary system development</t>
  </si>
  <si>
    <t>Male Genital Organs</t>
  </si>
  <si>
    <t>Dr. Hilal Nakkaş</t>
  </si>
  <si>
    <t>Electrolytes</t>
  </si>
  <si>
    <t>Pelvis and Perineum</t>
  </si>
  <si>
    <t xml:space="preserve"> Acid Base Balance</t>
  </si>
  <si>
    <t xml:space="preserve">Anatomi </t>
  </si>
  <si>
    <t>Nerves and Vessels of Pelvis and Perineum</t>
  </si>
  <si>
    <t>COMMITTEE 5- NERVOUS SYSTEM and MYCOLOGY</t>
  </si>
  <si>
    <t>Anatomy LAB (Group A) / Hist. and Emb. LAB  (Grup B)</t>
  </si>
  <si>
    <t xml:space="preserve">Biophysics </t>
  </si>
  <si>
    <t>Electrical Properties of the Neuron</t>
  </si>
  <si>
    <t xml:space="preserve">Dr. Gülsüm Akdeniz </t>
  </si>
  <si>
    <t>Anatomy LAB (Group B) / Hist. and Emb. LAB  (Grup A)</t>
  </si>
  <si>
    <t>Spinal Cord</t>
  </si>
  <si>
    <t xml:space="preserve">Histology and Embryology </t>
  </si>
  <si>
    <t>Basal Ganglia and Limbic System</t>
  </si>
  <si>
    <t>Functional Organization of Nervous System</t>
  </si>
  <si>
    <t>Dr. Fahri Bayiroglu</t>
  </si>
  <si>
    <t>Cerebellum</t>
  </si>
  <si>
    <t>Sensory cortex</t>
  </si>
  <si>
    <t>Ascending and Descending Pathways</t>
  </si>
  <si>
    <t>Diencephalon</t>
  </si>
  <si>
    <t>Mesencephalon and Pons</t>
  </si>
  <si>
    <t xml:space="preserve">Physiology  </t>
  </si>
  <si>
    <t xml:space="preserve">Anatomi LAB (Group A)  / Hist. and Embr.LAB (Group B) </t>
  </si>
  <si>
    <t xml:space="preserve">Anatomi LAB (Group B)  / Hist. and Embr.LAB (Group A) </t>
  </si>
  <si>
    <t>Anatomy LAB (Group A)</t>
  </si>
  <si>
    <t>EEG</t>
  </si>
  <si>
    <t>Anatomy LAB (Group B)</t>
  </si>
  <si>
    <t>Cranial Nerves (I-VI)</t>
  </si>
  <si>
    <t>Cranial Nerves (VII-XII)</t>
  </si>
  <si>
    <t>Spinal Nerves</t>
  </si>
  <si>
    <t>Anatomi LAB-(Group A) /M.Microbiology LAB (Group B)</t>
  </si>
  <si>
    <t>Opportunistic Mycoses</t>
  </si>
  <si>
    <t>Myctoxins  and Antifungals</t>
  </si>
  <si>
    <t>Anatomi LAB-(Group B) /M.Microbiology LAB (Group A)</t>
  </si>
  <si>
    <t>Vessels of CNS</t>
  </si>
  <si>
    <t>Pathology</t>
  </si>
  <si>
    <t>Introduction to Pathology</t>
  </si>
  <si>
    <t>Biophysics of Visual Perception</t>
  </si>
  <si>
    <t>Pharmacology</t>
  </si>
  <si>
    <t xml:space="preserve"> Introduction to Pharmacology</t>
  </si>
  <si>
    <t>Eye</t>
  </si>
  <si>
    <t>Eye / Histology of Sensory organs</t>
  </si>
  <si>
    <t>Dr. Ayşegül Aksoy Altınboğa</t>
  </si>
  <si>
    <t xml:space="preserve">Pathology; </t>
  </si>
  <si>
    <t>Edema</t>
  </si>
  <si>
    <t>Ear</t>
  </si>
  <si>
    <t xml:space="preserve">Anatomi LAB  (Grup A) / Physiology LAB (Group B) </t>
  </si>
  <si>
    <t>Ear / Sensory Physiology</t>
  </si>
  <si>
    <t xml:space="preserve">Anatomi LAB  (Grup B) / Physiology LAB (Group A) </t>
  </si>
  <si>
    <t>Trematodes</t>
  </si>
  <si>
    <t>Hemostasis and Thrombosis</t>
  </si>
  <si>
    <t>Embolism, Infarction and Shock</t>
  </si>
  <si>
    <t>Pathology LAB-Group A</t>
  </si>
  <si>
    <t xml:space="preserve">Medical Microbiology, </t>
  </si>
  <si>
    <t>Pathology LAB-Group B</t>
  </si>
  <si>
    <t>Cranial Nerves</t>
  </si>
  <si>
    <t>Sex hormones and Placental Homones</t>
  </si>
  <si>
    <t>D2K1</t>
  </si>
  <si>
    <t>D2K2</t>
  </si>
  <si>
    <t>D2K3</t>
  </si>
  <si>
    <t>D2K4</t>
  </si>
  <si>
    <t>D2K5</t>
  </si>
  <si>
    <t>D2K6</t>
  </si>
  <si>
    <t>Büt</t>
  </si>
  <si>
    <t>CNS-1</t>
  </si>
  <si>
    <t>CNS-2</t>
  </si>
  <si>
    <t xml:space="preserve">Kalp Kası ve Kalpte İleti Sistemi  </t>
  </si>
  <si>
    <t>Vektörel Analiz ve Elektriksel Eksen</t>
  </si>
  <si>
    <t>Vector Analysis and The Electrical Axis</t>
  </si>
  <si>
    <t>Pulmonary Circulation</t>
  </si>
  <si>
    <t>Pulmoner Dolaşım</t>
  </si>
  <si>
    <t xml:space="preserve">Gaz Değişimi ve Taşınması </t>
  </si>
  <si>
    <t>Solunumun Düzenlenmesi</t>
  </si>
  <si>
    <t>Egzersizde Solunum</t>
  </si>
  <si>
    <t>Solunum Fizyopatolojisi</t>
  </si>
  <si>
    <t xml:space="preserve">Olağandışı Ortamlarda Solunum </t>
  </si>
  <si>
    <t>Gas Exchange and Transport</t>
  </si>
  <si>
    <t>Regulation of Respiration</t>
  </si>
  <si>
    <t>Physiopathology of The Respiratory System</t>
  </si>
  <si>
    <t>Hormonal Regulation of Calcium and Phosphate Metabolism</t>
  </si>
  <si>
    <t>Introduction to Urinary Physiology</t>
  </si>
  <si>
    <t>Glomerular Filtration Rate and Regulation</t>
  </si>
  <si>
    <t>Medulla Spinalis and Brain Stem</t>
  </si>
  <si>
    <t>Motor Cortex</t>
  </si>
  <si>
    <t xml:space="preserve">The Brain's Electrical Activity, EEG  </t>
  </si>
  <si>
    <t>Brain Blood Flow, CSF and Brain Metabolism</t>
  </si>
  <si>
    <t>Dönem 2 önemli tarihler</t>
  </si>
  <si>
    <t>1. yarıyıl başlangıcı</t>
  </si>
  <si>
    <t>1. yarıyıl bitişi</t>
  </si>
  <si>
    <t>yarıyıl tatili başlangıcı</t>
  </si>
  <si>
    <t>yarıyıl tatili bitişi</t>
  </si>
  <si>
    <t>2. yarıyıl başlangıcı</t>
  </si>
  <si>
    <t>2. yarıyıl bitişi</t>
  </si>
  <si>
    <t>2-6 mayıs boş bırak</t>
  </si>
  <si>
    <t>19-20 mayıs tatil</t>
  </si>
  <si>
    <t>11-15 temmuz tatil</t>
  </si>
  <si>
    <t>30 ağustos tatil</t>
  </si>
  <si>
    <t>D3K1</t>
  </si>
  <si>
    <t>D3K2</t>
  </si>
  <si>
    <t>D3K3</t>
  </si>
  <si>
    <t>D3K4</t>
  </si>
  <si>
    <t>D3K5</t>
  </si>
  <si>
    <t>D3K6</t>
  </si>
  <si>
    <t>D3K7</t>
  </si>
  <si>
    <t>Dr. Bahar Kartal</t>
  </si>
  <si>
    <t>Dr. S. Oktay Arslan</t>
  </si>
  <si>
    <t>Baş-Boyun Arterleri LAB</t>
  </si>
  <si>
    <t>Toraks Arter ve Venleri LAB</t>
  </si>
  <si>
    <t>Dolaşım Fizyolojisi/ Lenfoid Sistem Histolojisi</t>
  </si>
  <si>
    <t>Dr. Ceylan Bal</t>
  </si>
  <si>
    <t>Dr. Tuba Dilay Ünal</t>
  </si>
  <si>
    <t>General Properties of Senses</t>
  </si>
  <si>
    <t xml:space="preserve">Female Reproductive System </t>
  </si>
  <si>
    <t>SERBEST ÇALIŞMA</t>
  </si>
  <si>
    <t>TIP2630</t>
  </si>
  <si>
    <t>KOMİTE-6-  KLİNİK BİLİMLERE GİRİŞ, DUYU ORGANLARI ve PARAZİTOLOJİ</t>
  </si>
  <si>
    <t>COMMITTEE I - LOCOMOTION, BLOOD TISSUE AND IMMUNOLOGY</t>
  </si>
  <si>
    <t>COMMITTEE VI - INTRODUCTION TO CLINICAL SCIENCES, SENSORY ORGANS and PARASITOLOGY</t>
  </si>
  <si>
    <t xml:space="preserve">COMMITTEE V - NERVOUS SYSTEM and MYCOLOGY </t>
  </si>
  <si>
    <t>COMMITTEE IV - ENDOCRINE SYSTEM and UROGENITAL SYSTEM</t>
  </si>
  <si>
    <t>COMMITTEE III - GASTROINTESTINAL SYSTEM, METABOLISM and BACTERIOLOGY</t>
  </si>
  <si>
    <t>COMMITTEE II - RESPIRATORY and CARDIOVASCULAR SYSTEM</t>
  </si>
  <si>
    <t>ANKARA YILDIRIM BEYAZIT ÜNİVERSİTESİ TIP FAKÜLTESİ                                                                                                                                         2021 - 2022 EĞİTİM - ÖĞRETİM YILI DÖNEM II AKADEMİK PROGRAMI ve KREDİLERİ</t>
  </si>
  <si>
    <t>Anatomy LAB *2</t>
  </si>
  <si>
    <t xml:space="preserve">Medical Physiology             </t>
  </si>
  <si>
    <t>Medical Physiology LAB *2</t>
  </si>
  <si>
    <t>Histology and Embryology LAB *2</t>
  </si>
  <si>
    <t>Medical Biochemistry LAB *2</t>
  </si>
  <si>
    <t>Medical Microbiology LAB *2</t>
  </si>
  <si>
    <t>Medical PathologyLAB *3</t>
  </si>
  <si>
    <t>DÖNEM 2 2021/2022 TÜRKÇE</t>
  </si>
  <si>
    <t>ANKARA YILDIRIM BEYAZIT UNIVERSITY FACULTY OF MEDICINE                                                                                                                                       2021 – 2022 PHASE II ACADEMIC PROGRAM and CREDITS</t>
  </si>
  <si>
    <t>2021 – 2022 PHASE II ENGLISH</t>
  </si>
  <si>
    <t>Lesson</t>
  </si>
  <si>
    <t>Commitee 1</t>
  </si>
  <si>
    <t>Commitee 2</t>
  </si>
  <si>
    <t>Commitee 3</t>
  </si>
  <si>
    <t>Commitee 4</t>
  </si>
  <si>
    <t>Commitee 5</t>
  </si>
  <si>
    <t>Commitee 6</t>
  </si>
  <si>
    <t>Total Lesson Hours</t>
  </si>
  <si>
    <t>Total Lab Hours</t>
  </si>
  <si>
    <t>Total Theoretical Lesson Hours</t>
  </si>
  <si>
    <t>Practice Hours</t>
  </si>
  <si>
    <t xml:space="preserve">Committee Time (Week) </t>
  </si>
  <si>
    <t>NUMBER OF DEPARTMENT</t>
  </si>
  <si>
    <t>D1K1</t>
  </si>
  <si>
    <t>D1K2</t>
  </si>
  <si>
    <t>D1K3</t>
  </si>
  <si>
    <t>D1K4</t>
  </si>
  <si>
    <t>22-23 Kasım 2021 Pzt - Salı</t>
  </si>
  <si>
    <t>17-18 Ocak 2022 Pzt - Salı</t>
  </si>
  <si>
    <t>29 Mart 2022 Salı</t>
  </si>
  <si>
    <t>24 Mayıs 2022 Salı</t>
  </si>
  <si>
    <t>28-29 ekim tatil, 1. komite sınavı 27 ekime alındı</t>
  </si>
  <si>
    <t>Resmi Tatiller</t>
  </si>
  <si>
    <t>Cumhuriyet Bayramı Arefesi</t>
  </si>
  <si>
    <t>Cumhuriyet Bayramı</t>
  </si>
  <si>
    <t>Yılbaşı</t>
  </si>
  <si>
    <t>Ulusal Egemenlik ve Çocuk Bayramı</t>
  </si>
  <si>
    <t>Emek ve Dayanışma Günü*</t>
  </si>
  <si>
    <t>Ramazan Bayramı Arefesi</t>
  </si>
  <si>
    <t>Ramazan Bayramı (1.Gün)</t>
  </si>
  <si>
    <t>Ramazan Bayramı (2.Gün)</t>
  </si>
  <si>
    <t>Ramazan Bayramı (3.Gün)</t>
  </si>
  <si>
    <t>Atatürk’ü Anma, Gençlik ve Spor Bayramı</t>
  </si>
  <si>
    <t>Kurban Bayramı Arefesi</t>
  </si>
  <si>
    <t>Kurban Bayramı (1.Gün)</t>
  </si>
  <si>
    <t>Kurban Bayramı (2.Gün)</t>
  </si>
  <si>
    <t>Kurban Bayramı (3.Gün)</t>
  </si>
  <si>
    <t>Kurban Bayramı (4.Gün)</t>
  </si>
  <si>
    <t>Demokrasi Bayramı</t>
  </si>
  <si>
    <t>Zafer Bayramı</t>
  </si>
  <si>
    <t>Başlangıç</t>
  </si>
  <si>
    <t>Bitiş</t>
  </si>
  <si>
    <t>Hafta</t>
  </si>
  <si>
    <t>Gün</t>
  </si>
  <si>
    <t>Resmi Tatil</t>
  </si>
  <si>
    <t>Toplam İş Günü</t>
  </si>
  <si>
    <t>d3 de 16 haziran görüünüyor</t>
  </si>
  <si>
    <t>Teoik ders saati</t>
  </si>
  <si>
    <t>Toplam</t>
  </si>
  <si>
    <t>Yuvarlanmış</t>
  </si>
  <si>
    <t>1. hafta öğleden sonra</t>
  </si>
  <si>
    <t>2. hafta öğleden sonra</t>
  </si>
  <si>
    <t>3. hafta öğleden sonra</t>
  </si>
  <si>
    <t>4. hafta öğleden sonra</t>
  </si>
  <si>
    <t>5. hafta öğleden sonra</t>
  </si>
  <si>
    <t>TR</t>
  </si>
  <si>
    <t>ENG</t>
  </si>
  <si>
    <t>Toplam Yarıyıl İş Günü</t>
  </si>
  <si>
    <t>KOMİTE TOPLAM</t>
  </si>
  <si>
    <t xml:space="preserve">Fizyoloji </t>
  </si>
  <si>
    <t>PROGRAMDA</t>
  </si>
  <si>
    <t>FREELANCE</t>
  </si>
  <si>
    <t>Doğal Bağışıklık, Fagositoz, Enflamasyon, Kompleman</t>
  </si>
  <si>
    <t>Boyun Kasları, Fasiyaları ve Plexus Cervicalis</t>
  </si>
  <si>
    <t xml:space="preserve">Tıbbi Biyokimya </t>
  </si>
  <si>
    <t>Antijen Sunumu ve Doku Uygunluk Antijenleri</t>
  </si>
  <si>
    <t>Özgül bağışıklık: Tanıma, efektör mekanizmalar, düzenlenme ve aktivasyon</t>
  </si>
  <si>
    <t xml:space="preserve">Biyofizik </t>
  </si>
  <si>
    <t>İmmünolojiye Giriş-Antijenler</t>
  </si>
  <si>
    <t>Kalp Döngüsü ve Kalpte Hacim Basınç İlişkisi</t>
  </si>
  <si>
    <t>Kalp Yetmezliğinin Fizyopatolojisi</t>
  </si>
  <si>
    <t>Anatomi Öğretim Üyeleri LAB</t>
  </si>
  <si>
    <t>Anatomi Öğretim Üyeleri LAB/ Dr. Z. Cibali Açıkgöz LAB</t>
  </si>
  <si>
    <t>Dolaşım Sistemine Giriş</t>
  </si>
  <si>
    <t>Kardiyovasküler Sistem Histolojisi</t>
  </si>
  <si>
    <t>Dr. Ferhat Geneci</t>
  </si>
  <si>
    <t>Trakea, Akciğerler ve Mediastinum Anatomisi</t>
  </si>
  <si>
    <t>Trakea ,Akciğerler ve Mediastinum Anatomisi</t>
  </si>
  <si>
    <t>Dr. Salime Akçakaya Tek</t>
  </si>
  <si>
    <t xml:space="preserve">Normal ve Patolojik Elektrokardiyografi </t>
  </si>
  <si>
    <t>Normal ve Patolojik Elektrokardiyografi</t>
  </si>
  <si>
    <t>Dr. Hilal  Nakkaş</t>
  </si>
  <si>
    <t>Solunum Sistemi Histolojisi</t>
  </si>
  <si>
    <t>Solunum Sistemi Gelişimi ve Anomalileri</t>
  </si>
  <si>
    <t>Anatomi LAB (Grup A) / Tıbbi Biyokimya (Grup B)</t>
  </si>
  <si>
    <t>Anatomi LAB (Grup A) /Tıbbi Biyokimya (Grup B)</t>
  </si>
  <si>
    <t>Anatomi LAB (Grup B) /Tıbbi Biyokimya (Grup A)</t>
  </si>
  <si>
    <t xml:space="preserve">Anatomi LAB (Grup B) /Tıbbi Biyokimya (Grup A) </t>
  </si>
  <si>
    <t>Üst Ekstremite Sinirleri/Tam Kan ve Anemi-Talasemi Tarama Testleri</t>
  </si>
  <si>
    <t>Anatomi Öğretim Üyeleri / Dr Salim Neşelioğlu</t>
  </si>
  <si>
    <t xml:space="preserve">Anatomi LAB (Grup B) / Hist. ve Embriyoloji LAB (Grup A) </t>
  </si>
  <si>
    <t xml:space="preserve">Anatomi LAB (Grup A)/ Histo. ve Embr. LAB (Grup B) </t>
  </si>
  <si>
    <t xml:space="preserve">Anatomi LAB (Grup A)  </t>
  </si>
  <si>
    <t>Anatomi LAB (Grup B)/ Histoloji ve Embriyoloji LAB (Grup A)</t>
  </si>
  <si>
    <t>Anatomi LAB (Grup A) /  Histoloji ve Embriyoloji LAB (Grup B)</t>
  </si>
  <si>
    <t>Cranium, Yüz ve Çiğneme Kasları</t>
  </si>
  <si>
    <t>Tolerans ve Otoimmünite</t>
  </si>
  <si>
    <t>Faringeal Kompleks</t>
  </si>
  <si>
    <t>Anatomi Öğretim Üyeleri LAB / Dr. Ebru Alimoğulları</t>
  </si>
  <si>
    <t>Şok Fizyopatolojisi</t>
  </si>
  <si>
    <t>Solunum Sistemine Giriş ve Akciğer Ventilasyonu</t>
  </si>
  <si>
    <t xml:space="preserve">Egzersizde Kardiyovasküler Sistem </t>
  </si>
  <si>
    <t>Dr. Ekin Bilge</t>
  </si>
  <si>
    <t>Dr. Bilge İpek Torun</t>
  </si>
  <si>
    <t>All Members of Anatomy Department</t>
  </si>
  <si>
    <t xml:space="preserve">Dr. Ekin Bilge </t>
  </si>
  <si>
    <t xml:space="preserve">Physiology </t>
  </si>
  <si>
    <t xml:space="preserve">Anatomy </t>
  </si>
  <si>
    <t xml:space="preserve">All Members of Anatomy Department </t>
  </si>
  <si>
    <t>Respiration in Extreme Conditions</t>
  </si>
  <si>
    <t xml:space="preserve">          Dr. Ekin Bilge</t>
  </si>
  <si>
    <t>Cardiovascular System in Exercise</t>
  </si>
  <si>
    <t>Respiratory System in Exercise</t>
  </si>
  <si>
    <t>Anatomy LAB (Group A) / Histology and Embriology LAB (Group B)</t>
  </si>
  <si>
    <t>Anatomy LAB (Group B) / Histology and Embriology LAB (Group A)</t>
  </si>
  <si>
    <t xml:space="preserve">  Volume and Capacities of the Lungs</t>
  </si>
  <si>
    <t xml:space="preserve">Reactive  Oxygen Molecules and Oxidative Stress </t>
  </si>
  <si>
    <t xml:space="preserve">Medical Biochemistry </t>
  </si>
  <si>
    <t xml:space="preserve"> Reactive  Oxygen Molecules and Oxidative Stress </t>
  </si>
  <si>
    <t xml:space="preserve"> Lymphatic System</t>
  </si>
  <si>
    <t>Introduction to Respiratory System and Lung Ventilation</t>
  </si>
  <si>
    <t xml:space="preserve">Dr. Ekin Bilge          </t>
  </si>
  <si>
    <t xml:space="preserve">AnatomyLAB (Group A) </t>
  </si>
  <si>
    <t xml:space="preserve"> Respiratory System Development and Anomalies</t>
  </si>
  <si>
    <t xml:space="preserve">Histology of Respiratory System </t>
  </si>
  <si>
    <t>Histology of Respiratory System</t>
  </si>
  <si>
    <t>Pharyngeal Complex</t>
  </si>
  <si>
    <t xml:space="preserve"> Physiology LAB (Group B) / Histology and Embriology LAB (Group A)</t>
  </si>
  <si>
    <t>Physiopathology of Shock</t>
  </si>
  <si>
    <t>Regulation of Arterial Pressure</t>
  </si>
  <si>
    <t>Arteries and Veins of Thoracic Cavity</t>
  </si>
  <si>
    <t xml:space="preserve"> Physiology LAB (Group A) / Histology and Embriology LAB (Group B)</t>
  </si>
  <si>
    <t>Hydrostatic Factor of Circulation, Coefficient of Viscosity and Turbulant flow</t>
  </si>
  <si>
    <t>Coronary Circulation</t>
  </si>
  <si>
    <t xml:space="preserve">  Normal and Pathological Electrocardiography</t>
  </si>
  <si>
    <t xml:space="preserve"> Heart Sounds and Heart Valves</t>
  </si>
  <si>
    <t xml:space="preserve">  Physiopathology of Heart Failure</t>
  </si>
  <si>
    <t>Endothelial Biochemistry</t>
  </si>
  <si>
    <t xml:space="preserve">  Volume-pressure Relationship in the Heart</t>
  </si>
  <si>
    <t xml:space="preserve">Anatomy LAB (Gorup B) </t>
  </si>
  <si>
    <t>Cardiac Cycle</t>
  </si>
  <si>
    <t>Development of Cardiovascular System</t>
  </si>
  <si>
    <t>Lymphoid Organs</t>
  </si>
  <si>
    <t>Histology of Cardiovascular System</t>
  </si>
  <si>
    <t xml:space="preserve">Anatomy LAB (Group A)/ Histology and Embriology LAB (Group B)  </t>
  </si>
  <si>
    <t xml:space="preserve">Anatomy LAB (Group B)/ Histology and Embriology LAB (Group A)  </t>
  </si>
  <si>
    <t>Fetal Circulatıon and ve Developmental Defects</t>
  </si>
  <si>
    <t>All Members of Anatomy Department / Dr. Rıza Durmaz LAB</t>
  </si>
  <si>
    <t>Antigen-Antibody Reactions and Serological Tests</t>
  </si>
  <si>
    <t xml:space="preserve">Nerves of Lower Limb/Ag-Ab Reactions and Serological tests </t>
  </si>
  <si>
    <t>Muscles of Gluteal Region and Thigh</t>
  </si>
  <si>
    <t>Üst Ekstremite Sinirleri</t>
  </si>
  <si>
    <t>Transplantion Immunology</t>
  </si>
  <si>
    <t xml:space="preserve">Muscles of Gluteal Region and Thigh </t>
  </si>
  <si>
    <t>Antimicrobial Immunity</t>
  </si>
  <si>
    <t>Hypersensitivity Reactions</t>
  </si>
  <si>
    <t>Anatomy LAB-(Group B)/ Medical Biochemistry (Group A)</t>
  </si>
  <si>
    <t>Anatomy LAB-(Group A)/ Medical Biochemistry (Group B)</t>
  </si>
  <si>
    <t>Specific immunity: Recognition, activation, effector mechanisms, regulation</t>
  </si>
  <si>
    <t xml:space="preserve">M.Microbiology </t>
  </si>
  <si>
    <t>M.Microbiology</t>
  </si>
  <si>
    <t>Vaccines and Serums; Active and passive Immunization</t>
  </si>
  <si>
    <t xml:space="preserve"> Blood and  Lymph Biochemistry</t>
  </si>
  <si>
    <t>Muscles of Back and Nape</t>
  </si>
  <si>
    <t xml:space="preserve"> Muscles of Back and Nape</t>
  </si>
  <si>
    <t>Muscles of Thoracic Wall , Diafragma and Breast</t>
  </si>
  <si>
    <t>Presentation of Antigens and Tissue Compatibility Antigens</t>
  </si>
  <si>
    <t>Globular Proteins, Hemoglobin and Hemoglobinopathies</t>
  </si>
  <si>
    <t>Globular Proteins,Hemoglobin and Hemoglobinopathies</t>
  </si>
  <si>
    <t xml:space="preserve">Muscles of Thoracic Wall , Diafragma and Breast </t>
  </si>
  <si>
    <t xml:space="preserve">All Members of Anatomy Department  </t>
  </si>
  <si>
    <t>Natural Immunity and Phagocytosis,  Inflammation, Complement</t>
  </si>
  <si>
    <t>Scalp, Muscles of Face, Muscles of Mastication</t>
  </si>
  <si>
    <t>Organs, Cells and Mediators  of the Immun System</t>
  </si>
  <si>
    <t>Muscles and Fascia of Neck, Cervical plexus</t>
  </si>
  <si>
    <t>Natural Immunity and Phagocytosis Inflammation, Complement</t>
  </si>
  <si>
    <t>29 EKİM CUMHURİYET BAYRAMI</t>
  </si>
  <si>
    <t>OCTOBER 29 REPUBLIC DAY</t>
  </si>
  <si>
    <t>Komite 1- Ölçme Değerlendirme Saati</t>
  </si>
  <si>
    <t>Committee1- Assessment and Evaluation</t>
  </si>
  <si>
    <t>Komite 2- Ölçme Değerlendirme Saati</t>
  </si>
  <si>
    <t>Gövde ve İnterkostal Kaslar, Diyafragma ve Meme Anatomisi</t>
  </si>
  <si>
    <t xml:space="preserve">Üst Ekstremite Damarları </t>
  </si>
  <si>
    <t>Gövde ve İnterkostal Kaslar, Diyafragma ve Meme Anatomisi / Kemik Dokusu</t>
  </si>
  <si>
    <t>Alt Ekstremite Damarları/ Antijen-Antikor Reaksiyonları ve Serolojik Testler</t>
  </si>
  <si>
    <t>Aşılar ve Serumlar; Aktif ve Pasif Bağışıklık</t>
  </si>
  <si>
    <t xml:space="preserve"> Antimikrobik İmmünite</t>
  </si>
  <si>
    <t>Aşırı Duyarlık Reaksiyonları</t>
  </si>
  <si>
    <t>Transplantasyon İmmünitesi</t>
  </si>
  <si>
    <t>Tümör İmmünitesi</t>
  </si>
  <si>
    <t xml:space="preserve"> Antijen-Antikor Reaksiyonları ve Serolojik Testler</t>
  </si>
  <si>
    <t>Hem/Porfirin Metabolizması ve Porfirialar</t>
  </si>
  <si>
    <t>Globüler Proteinler, Hemoglobin  ve Hemoglobinopatiler</t>
  </si>
  <si>
    <t xml:space="preserve">Vessels of Upper Limb/CBC and Thalesemia Screening Tests </t>
  </si>
  <si>
    <t>Hem/Porphyrin Metabolism and Porphrias</t>
  </si>
  <si>
    <t>Tumor Immunology</t>
  </si>
  <si>
    <t>Tolerance and Autoimmunity</t>
  </si>
  <si>
    <t>Dr. Salime Akçakaya Tek / Dr. İlkay Pişkin</t>
  </si>
  <si>
    <t xml:space="preserve">  Dr. Rüstem Ateşoğlu</t>
  </si>
  <si>
    <t>Kalp Hücrelerinde Aksiyon Potansiyeli</t>
  </si>
  <si>
    <t>Dolaşımdak Hidrostatik Faktör,İç Sürtünmeli Akış,Viskosluk Katsayısı ve Girdaplı Akış</t>
  </si>
  <si>
    <t>Dolaşımdak Hidrostatik Faktör, İç Sürtünmeli Akış,Viskosluk Katsayısı ve Girdaplı Akış</t>
  </si>
  <si>
    <t>Heart Muscle and Cardiac Conduction System</t>
  </si>
  <si>
    <t>Principles of Haemodynamics</t>
  </si>
  <si>
    <t xml:space="preserve">   Volume and Capacities of Lungs            </t>
  </si>
  <si>
    <t>Dr. Salime Akçakaya Tek  /  Dr. İlkay Pişkin</t>
  </si>
  <si>
    <t>PRACTICAL EXAM</t>
  </si>
  <si>
    <t xml:space="preserve"> THEORETICAL EXAM</t>
  </si>
  <si>
    <t>PRATİK SINAV</t>
  </si>
  <si>
    <t>TEORİK SINAV</t>
  </si>
  <si>
    <t xml:space="preserve"> TEORİK SINAV</t>
  </si>
  <si>
    <t>Dr. Özcan Erel</t>
  </si>
  <si>
    <t>Cranium ve Yüz Kasları</t>
  </si>
  <si>
    <t xml:space="preserve">Anatomi Öğretim Üyeleri LAB </t>
  </si>
  <si>
    <t xml:space="preserve">Gövde ve İnterkostal Kaslar, Diyafragma ve Meme Anatomisi </t>
  </si>
  <si>
    <t>Muscles of Back</t>
  </si>
  <si>
    <t xml:space="preserve">D3K2 </t>
  </si>
  <si>
    <t xml:space="preserve">T3C2 </t>
  </si>
  <si>
    <t>Dr. Vahide Tutuk</t>
  </si>
  <si>
    <t xml:space="preserve">Dr. Ayça Bilginoğlu Topçu </t>
  </si>
  <si>
    <t>All Members of Anatomy Department  /Dr. Ebru Alimoğulları</t>
  </si>
  <si>
    <t>r</t>
  </si>
  <si>
    <t xml:space="preserve">Anatomi LAB-(Grup A) </t>
  </si>
  <si>
    <t>Anatomi LAB-(Grup B)</t>
  </si>
  <si>
    <t xml:space="preserve">Anatomi LAB-(Grup B) </t>
  </si>
  <si>
    <t>Assessment and Evaluation</t>
  </si>
  <si>
    <t>Committee 2</t>
  </si>
  <si>
    <t>Introduction to Embryology</t>
  </si>
  <si>
    <t>Gametogenesis</t>
  </si>
  <si>
    <t>Fertilization</t>
  </si>
  <si>
    <t>Embriyolojiye Giriş</t>
  </si>
  <si>
    <t>Human Development: 1st Week</t>
  </si>
  <si>
    <t>Fertilizasyon</t>
  </si>
  <si>
    <t>Human Development: 2nd Week</t>
  </si>
  <si>
    <t>Human Development: 3rd Week</t>
  </si>
  <si>
    <t>İnsan Gelişimi: 1. Hafta</t>
  </si>
  <si>
    <t>İnsan Gelişimi : 2. Hafta</t>
  </si>
  <si>
    <t>İnsan Gelişimi: 3. Hafta</t>
  </si>
  <si>
    <t>Organogenesis 4th-8th Weeks</t>
  </si>
  <si>
    <t>Fetal Period</t>
  </si>
  <si>
    <t>Birth defects</t>
  </si>
  <si>
    <t>Placenta and Fetal Membranes</t>
  </si>
  <si>
    <t>Organogenez 4-8. Hafta</t>
  </si>
  <si>
    <t>Fetal Dönem</t>
  </si>
  <si>
    <t>İnsan Doğumu Defektleri</t>
  </si>
  <si>
    <t>Plesenta ve Fetal Membranlar</t>
  </si>
  <si>
    <t>T3 C1</t>
  </si>
  <si>
    <t>D3 K1</t>
  </si>
  <si>
    <t>SERBAST ÇALIŞMA</t>
  </si>
  <si>
    <t>07 September 2026</t>
  </si>
  <si>
    <t>08 September 2026</t>
  </si>
  <si>
    <t>09 September 2026</t>
  </si>
  <si>
    <t>10 September 2026</t>
  </si>
  <si>
    <t>11 September 2026</t>
  </si>
  <si>
    <t>14 September 2026</t>
  </si>
  <si>
    <t>15 September 2026</t>
  </si>
  <si>
    <t>16 September 2026</t>
  </si>
  <si>
    <t>17 September 2026</t>
  </si>
  <si>
    <t>18  September 2026</t>
  </si>
  <si>
    <t>21 September 2026</t>
  </si>
  <si>
    <t>22 September 2026</t>
  </si>
  <si>
    <t>23 September 2026</t>
  </si>
  <si>
    <t>24 September 2026</t>
  </si>
  <si>
    <t>25 September 2026</t>
  </si>
  <si>
    <t>28 September 2026</t>
  </si>
  <si>
    <t>29 September 2026</t>
  </si>
  <si>
    <t>01 October 2026</t>
  </si>
  <si>
    <t>02 October 2026</t>
  </si>
  <si>
    <t>05 October 2026</t>
  </si>
  <si>
    <t>06 October 2026</t>
  </si>
  <si>
    <t>07 October 2026</t>
  </si>
  <si>
    <t>08 October 2026</t>
  </si>
  <si>
    <t>09 October 2026</t>
  </si>
  <si>
    <t>12 October 2026</t>
  </si>
  <si>
    <t>13 October 2026</t>
  </si>
  <si>
    <t>14 October 2026</t>
  </si>
  <si>
    <t>15 October 2026</t>
  </si>
  <si>
    <t>16 October 2026</t>
  </si>
  <si>
    <t>COMMITTEE 1-  LOCOMOTION , EMBRIOLOGY and IMMUNOLOGY</t>
  </si>
  <si>
    <t>KOMİTE 1- HAREKET, EMBRİYOLOJİ VE İMMUNOLOJİ</t>
  </si>
  <si>
    <t>19 October 2026</t>
  </si>
  <si>
    <t>20 October 2026</t>
  </si>
  <si>
    <t>21 October 2026</t>
  </si>
  <si>
    <t>22 October 2026</t>
  </si>
  <si>
    <t>23 October 2026</t>
  </si>
  <si>
    <t>26 October 2026</t>
  </si>
  <si>
    <t>27 October 2026</t>
  </si>
  <si>
    <t>28 October 2026</t>
  </si>
  <si>
    <t>29 October 2026</t>
  </si>
  <si>
    <t>30 October 2026</t>
  </si>
  <si>
    <t>02 November 2026</t>
  </si>
  <si>
    <t>03 November 2026</t>
  </si>
  <si>
    <t>04 November 2026</t>
  </si>
  <si>
    <t>05 November 2026</t>
  </si>
  <si>
    <t>06 November 2026</t>
  </si>
  <si>
    <t>9 November 2026</t>
  </si>
  <si>
    <t>10 November 2026</t>
  </si>
  <si>
    <t>11 November 2026</t>
  </si>
  <si>
    <t>12 November 2026</t>
  </si>
  <si>
    <t>13 November 2026</t>
  </si>
  <si>
    <t>16 November 2026</t>
  </si>
  <si>
    <t>17 November 2026</t>
  </si>
  <si>
    <t>18 November 2026</t>
  </si>
  <si>
    <t>19 November 2026</t>
  </si>
  <si>
    <t>20 November 2026</t>
  </si>
  <si>
    <t>23 November 2026</t>
  </si>
  <si>
    <t>24 November 2026</t>
  </si>
  <si>
    <t>25 November 2026</t>
  </si>
  <si>
    <t>26 November 2026</t>
  </si>
  <si>
    <t>27 November 2026</t>
  </si>
  <si>
    <t xml:space="preserve">DÖNEM 2 PDÖ </t>
  </si>
  <si>
    <t>DÖNEM 2 PDÖ</t>
  </si>
  <si>
    <t>İNGİLİZCE 2. OTURUM</t>
  </si>
  <si>
    <t>TÜRKÇE 2. OTURUM</t>
  </si>
  <si>
    <t>Histoloji ve Embriyoloji LAB (Grup B)</t>
  </si>
  <si>
    <t>Fizyoloji LAB (Grup A) /</t>
  </si>
  <si>
    <t xml:space="preserve"> Histoloji ve Embriyoloji LAB (Grup B) </t>
  </si>
  <si>
    <t>Lenfoid Sistem Histolojisi</t>
  </si>
  <si>
    <t xml:space="preserve"> Dr. İlkay Pişkin</t>
  </si>
  <si>
    <t>Dolaşım Fizyolojisi</t>
  </si>
  <si>
    <t>Histoloji ve Embriyoloji LAB (Grup A)</t>
  </si>
  <si>
    <t xml:space="preserve">Fizyoloji LAB (Grup A)  </t>
  </si>
  <si>
    <t xml:space="preserve">Dr. Salime Akçakaya Tek </t>
  </si>
  <si>
    <t>PHASE 2 PBL</t>
  </si>
  <si>
    <t xml:space="preserve">ENGLISH </t>
  </si>
  <si>
    <t>1st SESSION</t>
  </si>
  <si>
    <t xml:space="preserve">TURKISH </t>
  </si>
  <si>
    <t xml:space="preserve">TÜRKÇE </t>
  </si>
  <si>
    <t>1. OTURUM</t>
  </si>
  <si>
    <t xml:space="preserve">İNGİLİZCE </t>
  </si>
  <si>
    <t>2nd SESSION</t>
  </si>
  <si>
    <t>TURKISH</t>
  </si>
  <si>
    <t>P1C1</t>
  </si>
  <si>
    <t>Dr. Emine  Feyza Yurt</t>
  </si>
  <si>
    <t>Dr.Emine Feyza Yurt</t>
  </si>
  <si>
    <t>Dr. Emine Feyza Yurt</t>
  </si>
  <si>
    <t>Anatomi Öğretim Üyeleri LAB / Dr. Bahar Kartal</t>
  </si>
  <si>
    <t>All Members of Anatomy Department  / Dr. Bahar Kartal</t>
  </si>
  <si>
    <t>PDÖ</t>
  </si>
  <si>
    <t>DÖNEM 1</t>
  </si>
  <si>
    <t>ING</t>
  </si>
  <si>
    <t>2.OTURUM</t>
  </si>
  <si>
    <t>Patoloji</t>
  </si>
  <si>
    <t>Kronik İnflamasyon</t>
  </si>
  <si>
    <t>Dr. Aydan Kılıçarslan</t>
  </si>
  <si>
    <t>Yara İyileşmesi ve Tamir</t>
  </si>
  <si>
    <t>İlaç Etki Mekanizmaları ve İlaç-Reseptör Etkileşimleri</t>
  </si>
  <si>
    <t>Dr. Aslı Ceylan</t>
  </si>
  <si>
    <t>Trematodlar</t>
  </si>
  <si>
    <t>Dr. Esin Aktaş</t>
  </si>
  <si>
    <t>İlaçların Etkisini Değiştiren Faktörler</t>
  </si>
  <si>
    <t>İlaçların Arasındaki Etkileşimler</t>
  </si>
  <si>
    <t>Dr. Fatma Uysal</t>
  </si>
  <si>
    <t>Nematodlar</t>
  </si>
  <si>
    <t>Dr. Nural Cevahir</t>
  </si>
  <si>
    <t>Hemostaz ve Tromboz</t>
  </si>
  <si>
    <t>Emboli, Enfarkt ve Şok</t>
  </si>
  <si>
    <t>Biyoyararlanım ve Biyoeşdeğerlik</t>
  </si>
  <si>
    <t>Yeni İlaç Geliştirme</t>
  </si>
  <si>
    <t>Genetik Bozuklukların Patolojisi</t>
  </si>
  <si>
    <t>Dr. Mehmet Doğan</t>
  </si>
  <si>
    <t>Tıbbi Entamoloji</t>
  </si>
  <si>
    <t>Helmint ve Protozoonların İncelenmesi / Hücre Hasarı, Akut ve Kronik İnflamasyon</t>
  </si>
  <si>
    <t>Dr. Esin Aktaş LAB/ Dr. Merve Yürek LAB</t>
  </si>
  <si>
    <t>Helmint ve Protozoonların İncelenmesi/ Hücre Hasarı, Akut ve Kronik İnflamasyon</t>
  </si>
  <si>
    <t>İlaçların Toksik Tesirleri</t>
  </si>
  <si>
    <t>Komite Sorumluları</t>
  </si>
  <si>
    <t>3. HAFTA</t>
  </si>
  <si>
    <t xml:space="preserve"> TEORİK SINAV </t>
  </si>
  <si>
    <t>COMMITTEE ASSESSMENT AND EVALUATION</t>
  </si>
  <si>
    <t>KURBAN BAYRAMI</t>
  </si>
  <si>
    <t>19 MAYIS ATATÜRK'Ü ANMA, GENÇLİK VE SPOR BAYRAMI</t>
  </si>
  <si>
    <t>Kan ve Doku Parazitleri</t>
  </si>
  <si>
    <t>İnflamasyona Giriş ve Mediyatörler</t>
  </si>
  <si>
    <t>Dr. Fazlı Erdoğan</t>
  </si>
  <si>
    <t>Akut İnflamasyon</t>
  </si>
  <si>
    <t>Ödem</t>
  </si>
  <si>
    <t>Doz-Konsantrasyon-Zaman ve Etki İlişkileri</t>
  </si>
  <si>
    <t>Sestodlar</t>
  </si>
  <si>
    <t>Patolojiye Giriş</t>
  </si>
  <si>
    <t>Patoloji Laboratuvarı Nasıl Çalışır?</t>
  </si>
  <si>
    <t>Farmakolojiye Giriş</t>
  </si>
  <si>
    <t>Tıbbi Genetik</t>
  </si>
  <si>
    <t>Otozomal Kromozom Anomali Sendromları</t>
  </si>
  <si>
    <t>Dr. Emin Emre Kurt</t>
  </si>
  <si>
    <t>Parazitolojiye Giriş</t>
  </si>
  <si>
    <t>Bağırsaklarda ve Ürogenital Sistemde Yerleşen Protozoonlar</t>
  </si>
  <si>
    <t>Hücre Hasarının Genel Mekanizmaları</t>
  </si>
  <si>
    <t xml:space="preserve">Dr. Nuran Süngü </t>
  </si>
  <si>
    <t>Stres ve Hasara Karşı Hücresel Yanıtlar</t>
  </si>
  <si>
    <t>Dr. Nuran Süngü</t>
  </si>
  <si>
    <t>İlaç Uygulama Yolları</t>
  </si>
  <si>
    <t xml:space="preserve">İlaçların Emilimi </t>
  </si>
  <si>
    <t>Hücre içi Birikimler</t>
  </si>
  <si>
    <t>Hücre Yaşlanması ve Hücre Ölümünün Mekanızması</t>
  </si>
  <si>
    <t>Populasyon Genetiği</t>
  </si>
  <si>
    <t>Dr. Nur Semerci Gündüz</t>
  </si>
  <si>
    <t>İlaçların Metabolizması</t>
  </si>
  <si>
    <t>Mendelyen Olmayan Kalıtım ve Özellikleri</t>
  </si>
  <si>
    <t>Dr. Ahmet Cevdet Ceylan</t>
  </si>
  <si>
    <r>
      <t xml:space="preserve">                         </t>
    </r>
    <r>
      <rPr>
        <b/>
        <sz val="10"/>
        <color rgb="FF000000"/>
        <rFont val="Calibri"/>
        <family val="2"/>
        <charset val="162"/>
      </rPr>
      <t xml:space="preserve"> ARA</t>
    </r>
  </si>
  <si>
    <t>Dr. Z.Cibali Açıkgöz</t>
  </si>
  <si>
    <t>İlaçların Dağılımı</t>
  </si>
  <si>
    <t>Dr. Ayşegül Koç</t>
  </si>
  <si>
    <t>İlaçların Atılımı</t>
  </si>
  <si>
    <t>Gonozomal Kromozom Anomali Sendromları</t>
  </si>
  <si>
    <t>KOMİTE ÖLÇME VE DEĞERLENDİRME</t>
  </si>
  <si>
    <t>KOMİTE 5- SİNİR SİSTEMİ VE MİKOLOJİ</t>
  </si>
  <si>
    <t>Dr. Tuba Özdemir Sancı</t>
  </si>
  <si>
    <t xml:space="preserve">Dr. Ayşegül Koç </t>
  </si>
  <si>
    <t xml:space="preserve">Sinir Sistemine Giriş </t>
  </si>
  <si>
    <t>MSS Histolojisi</t>
  </si>
  <si>
    <t>Dr. Öğr Üyesi Ebru Alimoğulları</t>
  </si>
  <si>
    <t xml:space="preserve">Sinir Sisteminin Fonksiyonel Organizasyonu </t>
  </si>
  <si>
    <t>Telencephalon</t>
  </si>
  <si>
    <t xml:space="preserve"> Dr. Kadir Desdicioğlu</t>
  </si>
  <si>
    <t>Nöronun Elektriksel Özellikleri</t>
  </si>
  <si>
    <t>Diencephalon Anatomisi</t>
  </si>
  <si>
    <t>MSS Gelişimi</t>
  </si>
  <si>
    <t>Dr. Öğr Üyesi İlkay Çorumluoğlu</t>
  </si>
  <si>
    <t>Basal Ganglionlar ve Limbik Sistem Anatomisi</t>
  </si>
  <si>
    <t>Medulla Spinalis ve Beyin Sapı</t>
  </si>
  <si>
    <t>MSS Konjenital Malformasyonları</t>
  </si>
  <si>
    <t>Periferik Sinir ve Gangliyonlar</t>
  </si>
  <si>
    <t xml:space="preserve">Dr.Öğrt.Üyesi Tuba Özdemir Sancı </t>
  </si>
  <si>
    <t>Mesencephalon ve Pons</t>
  </si>
  <si>
    <t>Tıbbi Mikolojiye Giriş</t>
  </si>
  <si>
    <t>Retiküler Formasyon ve Talamus</t>
  </si>
  <si>
    <t>Kraniyal sinirler</t>
  </si>
  <si>
    <t>Bulbus ve Cerebellum</t>
  </si>
  <si>
    <t>Kraniyal Sinirler  (I-VI)</t>
  </si>
  <si>
    <t>Kraniyal Sinirler  (VII-XII)</t>
  </si>
  <si>
    <t>Bazal Gangliyonun Fonksiyonları</t>
  </si>
  <si>
    <t>Serebellum</t>
  </si>
  <si>
    <t>Beyin Ventrikülleri,Beyin Zarları ve Duramater sinüsleri</t>
  </si>
  <si>
    <t>Telencephalon, Basal Ganglion ve Limbik sistem / SSS Histolojisi</t>
  </si>
  <si>
    <t>Telencephalon, Basal Ganglion ve Limbik Sistem/ SSS Histolojisi</t>
  </si>
  <si>
    <t>Anatomi LAB (Grup B) / Dr. Ebru Alimoğulları</t>
  </si>
  <si>
    <t>Anatomi Öğretim Üyeleri LAB/ Dr. Ebru Alimoğulları</t>
  </si>
  <si>
    <t>Gönüllülük Çalışmaları</t>
  </si>
  <si>
    <t>Medulla Spinalis</t>
  </si>
  <si>
    <t>Dr.Ferhat Geneci</t>
  </si>
  <si>
    <t>Serebral Korteks</t>
  </si>
  <si>
    <t>Duyu Korteksi</t>
  </si>
  <si>
    <t>SSS’ nin Arter ve Venleri</t>
  </si>
  <si>
    <t>Yüzeyel Mikozlar ve Deri Mikozları</t>
  </si>
  <si>
    <t xml:space="preserve">Motor Korteks </t>
  </si>
  <si>
    <t>Spinal sinirler</t>
  </si>
  <si>
    <t>Uyku Fizyolojisi</t>
  </si>
  <si>
    <t>Bulbus,Pons, Mesencephalon,Serebellum,Diencephalon/ PSS Histolojisi</t>
  </si>
  <si>
    <t xml:space="preserve">Beynin Elektriksel Aktivitesi, EEG </t>
  </si>
  <si>
    <t>Limbik Sistem ve Hipotalamus</t>
  </si>
  <si>
    <t>Dr.Gülsüm Akdeniz</t>
  </si>
  <si>
    <t>Öğrenme ve Bellek</t>
  </si>
  <si>
    <t>Anatomi LAB (Group B)</t>
  </si>
  <si>
    <t>Anatomi LAB (Group A)</t>
  </si>
  <si>
    <t>Ağrı Fizyolojisi</t>
  </si>
  <si>
    <t>Tıbbi Görüntülemenin Biyofiziği</t>
  </si>
  <si>
    <t>İnen-Çıkan Yollar</t>
  </si>
  <si>
    <t xml:space="preserve">Subkutan Mikozlar </t>
  </si>
  <si>
    <t xml:space="preserve">Sistemik Mikozlar </t>
  </si>
  <si>
    <t xml:space="preserve">Fırsatçı Mikozlar </t>
  </si>
  <si>
    <t>Vestibüler Sistem ve Denge</t>
  </si>
  <si>
    <t>Mikotoksinler ve Antifungaller</t>
  </si>
  <si>
    <t>Duyuların Genel Özellikleri</t>
  </si>
  <si>
    <t>1.OTURUM</t>
  </si>
  <si>
    <t xml:space="preserve"> MSS-1</t>
  </si>
  <si>
    <t xml:space="preserve"> Dr. Ekin Bilge</t>
  </si>
  <si>
    <t>Beyin Kan Akımı, BOS ve Beyin Metabolizması</t>
  </si>
  <si>
    <t>Özel Duyular: Tat ve Koku Duyusu</t>
  </si>
  <si>
    <t>Beyin ventrikülleri, Beyin zarları, Duramater sinuslar, SSS damarları</t>
  </si>
  <si>
    <t>Kulak Gelişimi ve Histolojisi</t>
  </si>
  <si>
    <t xml:space="preserve"> Göz Anatomisi</t>
  </si>
  <si>
    <t>Göz Gelişimi ve Histolojisi</t>
  </si>
  <si>
    <t>Özel Duyular: Görme Duyusu</t>
  </si>
  <si>
    <t xml:space="preserve">Anatomi LAB (Grup A) /T. Mikrobiyoloji LAB  (Grup B) </t>
  </si>
  <si>
    <t xml:space="preserve">Spinal sinirler ve Otonom Sinir Sistemi/ Dermatofitlerin ve Bazı Fırsatçı Mikozların İncelenmesi </t>
  </si>
  <si>
    <t>Anatomi Öğretim Üyeleri LAB /  Dr. Esin Aktaş LAB/ Dr. Merve Yürek LAB</t>
  </si>
  <si>
    <t xml:space="preserve">Anatomi LAB (Grup B) /T. Mikrobiyoloji LAB  (Grup A) </t>
  </si>
  <si>
    <t>Özel duyular: İşitme</t>
  </si>
  <si>
    <t xml:space="preserve"> MSS-2</t>
  </si>
  <si>
    <t>Dr. Rüstem Ateşoğlu</t>
  </si>
  <si>
    <t xml:space="preserve"> Dr. Rüstem Ateşoğlu</t>
  </si>
  <si>
    <t>23 NİSAN ULUSAL EGEMENLİK VE ÇOCUK BAYRAMI</t>
  </si>
  <si>
    <t xml:space="preserve">Anatomi LAB (Grup B) / Fizyoloji LAB (Grup A) </t>
  </si>
  <si>
    <t>Duyusal Reseptörler ve Somatik Duyular</t>
  </si>
  <si>
    <t>Kulak Anatomisi / Duyu Fizyolojisi</t>
  </si>
  <si>
    <t>Anatomi Öğretim Üyeleri LAB /  Dr. Rüstem Ateşoğlu</t>
  </si>
  <si>
    <t xml:space="preserve">Anatomi LAB (Grup B) /  Fizyoloji LAB (Grup A) </t>
  </si>
  <si>
    <t xml:space="preserve">Anatomi LAB (Grup A) /  Fizyoloji LAB (Grup B) </t>
  </si>
  <si>
    <t>Kulak anatomisi</t>
  </si>
  <si>
    <t>İşitme Biyofiziği</t>
  </si>
  <si>
    <t>Yaşlanma Fizyolojisi</t>
  </si>
  <si>
    <t>Görme biyofiziği</t>
  </si>
  <si>
    <t>Göz Anatomisi /Duyu Organları</t>
  </si>
  <si>
    <t>Göz Anatomisi / Duyu Organları</t>
  </si>
  <si>
    <t>Bulbus and Cerebellum</t>
  </si>
  <si>
    <t>Introduction to Central Nervous System</t>
  </si>
  <si>
    <t>Central Nervous System Development</t>
  </si>
  <si>
    <t>Peripheral Nerve and Ganglions</t>
  </si>
  <si>
    <t>Central Nervous System Histology</t>
  </si>
  <si>
    <t>Brain Hemispheres</t>
  </si>
  <si>
    <t>Introduction to Medical Mycology</t>
  </si>
  <si>
    <t>Reticular Formation and Thalamus</t>
  </si>
  <si>
    <t>Congenital Malformations of CNS</t>
  </si>
  <si>
    <t>15 March 2027</t>
  </si>
  <si>
    <t>16 March 2027</t>
  </si>
  <si>
    <t>17 March 2027</t>
  </si>
  <si>
    <t>18 March 2027</t>
  </si>
  <si>
    <t>19 March 2027</t>
  </si>
  <si>
    <t>22 March 2027</t>
  </si>
  <si>
    <t>23 March 2027</t>
  </si>
  <si>
    <t>24 March 2027</t>
  </si>
  <si>
    <t>25 March 2027</t>
  </si>
  <si>
    <t>26 March 2027</t>
  </si>
  <si>
    <t xml:space="preserve">Brain hemispheres,basal ganglia and limbic system / Histology of CNS </t>
  </si>
  <si>
    <t>All Members of Anatomy Department  / Dr. Ebru Alimoğulları</t>
  </si>
  <si>
    <t xml:space="preserve"> Functions of the Basal Ganglia</t>
  </si>
  <si>
    <t>Cerebral  Cortex</t>
  </si>
  <si>
    <t>Diencephalon, mesencephalon, pons, bulbus and cerebellum</t>
  </si>
  <si>
    <t>Brain Ventricles, Meninges and Sinuses</t>
  </si>
  <si>
    <t xml:space="preserve">Cranial Nerves / Histology of  PNS </t>
  </si>
  <si>
    <t>Dr. Sinem Akkaşoğlu Taş</t>
  </si>
  <si>
    <t>Physiology of Sleep</t>
  </si>
  <si>
    <t>Superficial and Cutanous Mycoses</t>
  </si>
  <si>
    <t>Biophysics of  Medical Imaging</t>
  </si>
  <si>
    <t>29 March 2027</t>
  </si>
  <si>
    <t>30 March 2027</t>
  </si>
  <si>
    <t>31 Marchl 2027</t>
  </si>
  <si>
    <t>01 April 2027</t>
  </si>
  <si>
    <t>02 April 2027</t>
  </si>
  <si>
    <t>05 April 2027</t>
  </si>
  <si>
    <t>06 April 2027</t>
  </si>
  <si>
    <t>07 April 2027</t>
  </si>
  <si>
    <t>08 April 2027</t>
  </si>
  <si>
    <t>9 April 2027</t>
  </si>
  <si>
    <t>Autonomic Nervous System</t>
  </si>
  <si>
    <t>Physiology of Pain</t>
  </si>
  <si>
    <t>Vestibular System and the Sense of Balance</t>
  </si>
  <si>
    <t>Learning and Memory</t>
  </si>
  <si>
    <t>Limbic System and Hypothalamus</t>
  </si>
  <si>
    <t>Subcutanous Mycoses</t>
  </si>
  <si>
    <t>Systemic  Mycoses</t>
  </si>
  <si>
    <t>12 April 2027</t>
  </si>
  <si>
    <t>13 April 2027</t>
  </si>
  <si>
    <t>14 April 2027</t>
  </si>
  <si>
    <t>15 April 2027</t>
  </si>
  <si>
    <t>16 April 2027</t>
  </si>
  <si>
    <t>PBL</t>
  </si>
  <si>
    <t>T3C6</t>
  </si>
  <si>
    <t>Brain ventricles, meninges and sinuses, CNS vessels</t>
  </si>
  <si>
    <t>TERM 1</t>
  </si>
  <si>
    <t>1 ST SESSION</t>
  </si>
  <si>
    <t>Special Senses: Taste and Smell Sense</t>
  </si>
  <si>
    <t>6  WEEK</t>
  </si>
  <si>
    <t>19 April 2027</t>
  </si>
  <si>
    <t>20 April 2027</t>
  </si>
  <si>
    <t>21 April 2027</t>
  </si>
  <si>
    <t>22 April 2027</t>
  </si>
  <si>
    <t>23 April 2027</t>
  </si>
  <si>
    <t>Autonomic nervous system and spinal nerves /Examination of dermatofits and some opportunistic mycoses</t>
  </si>
  <si>
    <t>23 APRIL NATIONAL SOVEREIGNTY AND CHILDREN'S DAY</t>
  </si>
  <si>
    <t>All Members of Anatomy Department / Dr. Tuba DAL/Dr Merve Yürek LAB</t>
  </si>
  <si>
    <t>Special Senses:  Vision</t>
  </si>
  <si>
    <t>Eye Histology and Development</t>
  </si>
  <si>
    <t xml:space="preserve"> Ear Histology and Development</t>
  </si>
  <si>
    <t>Special Senses: Vision</t>
  </si>
  <si>
    <t>Special Senses: Hearing</t>
  </si>
  <si>
    <t>26 April 2027</t>
  </si>
  <si>
    <t>27 April 2027</t>
  </si>
  <si>
    <t>28 April 2027</t>
  </si>
  <si>
    <t>29 April 2027</t>
  </si>
  <si>
    <t>30 April 2027</t>
  </si>
  <si>
    <t>All Members of Anatomy Department / Dr. Rüstem Ateşoğlu</t>
  </si>
  <si>
    <t xml:space="preserve">Anatomi LAB  (Grup B) / Physiology (Group A) </t>
  </si>
  <si>
    <t>Sensory Receptors and Somatic Sensation</t>
  </si>
  <si>
    <t>Biophysics of the Ear</t>
  </si>
  <si>
    <t>Physiology of Ageing</t>
  </si>
  <si>
    <t>T2C5</t>
  </si>
  <si>
    <t>COMMITTEE 6-  INTRODUCTION TO CLINICAL SCIENCES and PARACYTOLOGY</t>
  </si>
  <si>
    <t>Medical Genetics</t>
  </si>
  <si>
    <t>Gonosomal Choromosome Abnormality Syndromes</t>
  </si>
  <si>
    <t>Cestodes</t>
  </si>
  <si>
    <t>Dr. Gülay Ceylan</t>
  </si>
  <si>
    <t>How Pathology Lab Works?</t>
  </si>
  <si>
    <t xml:space="preserve"> Intestinal and Urogenital Protozoons</t>
  </si>
  <si>
    <t>Blood and Tissue Parasite</t>
  </si>
  <si>
    <t>Autosomal Choromosome Abnormality Syndromes</t>
  </si>
  <si>
    <t>Introduction to Parasitology</t>
  </si>
  <si>
    <t>Blood and tissue parasite</t>
  </si>
  <si>
    <t>Population Genetics</t>
  </si>
  <si>
    <t>Chronic Inflammation</t>
  </si>
  <si>
    <t xml:space="preserve">Cellular Aging and the Mechanism of Cell Death </t>
  </si>
  <si>
    <t>Non Mendelian Genetics</t>
  </si>
  <si>
    <t>Intracellular Accumulations</t>
  </si>
  <si>
    <t>General Mechanism of Cell Damage</t>
  </si>
  <si>
    <t>Introduction to Inflammation and Mediators</t>
  </si>
  <si>
    <t>Cellular Response to Stress and Injury</t>
  </si>
  <si>
    <t>Acute Inflammation</t>
  </si>
  <si>
    <t>EID QURBAN</t>
  </si>
  <si>
    <t>19 MAY COMMEMORATION of ATATÜRK, YOUTH and SPORTS DAY</t>
  </si>
  <si>
    <t xml:space="preserve"> Drug Metabolism</t>
  </si>
  <si>
    <t>Routes of Drug Administration</t>
  </si>
  <si>
    <t>2 ND SESSION</t>
  </si>
  <si>
    <t>Absorption of Drugs</t>
  </si>
  <si>
    <t>Nematodes</t>
  </si>
  <si>
    <t>Wound Healing and Repair</t>
  </si>
  <si>
    <t xml:space="preserve">Medical Microbiology (Group B) </t>
  </si>
  <si>
    <t>Examination of Helmints and Protozoons</t>
  </si>
  <si>
    <t>Cellular Injury, Acute and Chronic Inflammation</t>
  </si>
  <si>
    <t>Dr. Tuba DAL/Dr Merve Yürek LAB</t>
  </si>
  <si>
    <t>Dr. Mehmet Doğan LAB</t>
  </si>
  <si>
    <t xml:space="preserve"> Medical Microbiology (Group B) </t>
  </si>
  <si>
    <t>Medical Entamology</t>
  </si>
  <si>
    <t>Medical Microbiology (Group A)</t>
  </si>
  <si>
    <t>Pathology of Genetic Disorders</t>
  </si>
  <si>
    <t>Biovailability and Bioequivalency</t>
  </si>
  <si>
    <t>Development of New Drugs</t>
  </si>
  <si>
    <t xml:space="preserve">Distribution of Drugs </t>
  </si>
  <si>
    <t>Mechanism of Drug Action and Drug Reseptor Interactions</t>
  </si>
  <si>
    <t>The factors on Drug Effects</t>
  </si>
  <si>
    <t>Drug Toxicity</t>
  </si>
  <si>
    <t>Elimination of Drugs</t>
  </si>
  <si>
    <t>Drug-drug Interactions</t>
  </si>
  <si>
    <t>Dose Consentration Time and Effect Relationships</t>
  </si>
  <si>
    <t>01 June 2027</t>
  </si>
  <si>
    <t>02 June 2027</t>
  </si>
  <si>
    <t>3 June 2027</t>
  </si>
  <si>
    <t>04 June 2027</t>
  </si>
  <si>
    <t>KOMİTE 3-  GASTROİNTESTİNAL SİSTEM ve BAKTERİYOLOJİ</t>
  </si>
  <si>
    <t>COMMITTEE-3-  GASTROINTESTINAL SYSTEM and BACTERIOLOGY</t>
  </si>
  <si>
    <t xml:space="preserve">Dr. Sevinç Yanar </t>
  </si>
  <si>
    <t>30 November 2026</t>
  </si>
  <si>
    <t>01 December 2026</t>
  </si>
  <si>
    <t>02 December 2026</t>
  </si>
  <si>
    <t>03 December 2026</t>
  </si>
  <si>
    <t>04 December 2026</t>
  </si>
  <si>
    <t xml:space="preserve">Ağız Boşluğu Anatomisi </t>
  </si>
  <si>
    <t>Üst GİS ( Ösefagus ve Mide) Histolojisi</t>
  </si>
  <si>
    <t>Moleküler Yöntemlerin Klinik Mikrobiyolojide Kullanımı</t>
  </si>
  <si>
    <t xml:space="preserve"> Normal Microbial Flora of Human Body</t>
  </si>
  <si>
    <t>Pharynx  and Esophagus</t>
  </si>
  <si>
    <t>Normal Flora</t>
  </si>
  <si>
    <t>Pharynx ve Oesophagus Anatomisi</t>
  </si>
  <si>
    <t>Mikrobiyolojik Örneklerin Alınması ve Transportu</t>
  </si>
  <si>
    <t>Alt GİS (İnce, Kalın Bağırsak ve Anüs) Histolojisi</t>
  </si>
  <si>
    <t>Karın Kasları ve İnguinal Kanal Anatomisi</t>
  </si>
  <si>
    <t xml:space="preserve">Oral Cavity </t>
  </si>
  <si>
    <t xml:space="preserve">   Bacterial Pathogenesis        </t>
  </si>
  <si>
    <t xml:space="preserve"> Collection, Transport and Processing of Clinical Specimens  </t>
  </si>
  <si>
    <t xml:space="preserve"> Lower GIS (Small and Large Intestines, Anus) Histology</t>
  </si>
  <si>
    <t xml:space="preserve">Collection, Transport and Processing of Clinical Specimens  </t>
  </si>
  <si>
    <t>KLİNİK BECERİ</t>
  </si>
  <si>
    <t xml:space="preserve"> Tükürük Bezleri</t>
  </si>
  <si>
    <t>Ağız Boşluğu</t>
  </si>
  <si>
    <t>Bakteriyel Patogenez</t>
  </si>
  <si>
    <t>Gastrointestinal Sistemin Fonksiyonel Düzenlenmesi</t>
  </si>
  <si>
    <t>Histology of Oral Cavity</t>
  </si>
  <si>
    <t>Salivary Glands</t>
  </si>
  <si>
    <t>Abdominal Wall and Inguinal Canal</t>
  </si>
  <si>
    <t>Tükürük Bezleri</t>
  </si>
  <si>
    <t>Çiğneme ve Yutma</t>
  </si>
  <si>
    <t>Upper GIS (Eusophagus and Stomach) Histology</t>
  </si>
  <si>
    <t>07 December 2026</t>
  </si>
  <si>
    <t>08 December 2026</t>
  </si>
  <si>
    <t>09 December 2026</t>
  </si>
  <si>
    <t>10 December 2026</t>
  </si>
  <si>
    <t>11 December 2026</t>
  </si>
  <si>
    <t>T3C3</t>
  </si>
  <si>
    <t>Stafilokoklar</t>
  </si>
  <si>
    <t>Gastrointestinal Motilite</t>
  </si>
  <si>
    <t>Karaciğer, Safra Kesesi, Pankreas ve Dalak Anatomisi</t>
  </si>
  <si>
    <t>Stomach and Small Intestines</t>
  </si>
  <si>
    <t>Oral Cavity and Salivary Gland /  Oral Cavity</t>
  </si>
  <si>
    <t>Gastrointestinal Motility</t>
  </si>
  <si>
    <t>All Members of Anatomy Department  / Dr. İlkay Pişkin</t>
  </si>
  <si>
    <t>Mastication and Swallowing</t>
  </si>
  <si>
    <t>Mide ve İnce Bağırsak Anatomisi</t>
  </si>
  <si>
    <t>Streptokoklar ve Enterokoklar</t>
  </si>
  <si>
    <t>Gram Pozitif Aerop Sporsuz Basiller</t>
  </si>
  <si>
    <t>Streptococci and Enterococcci</t>
  </si>
  <si>
    <t xml:space="preserve">Anatomi LAB (Grup A) / Hist. ve Embr.i LAB (Grup B) </t>
  </si>
  <si>
    <t xml:space="preserve">Anatomi LAB (Grup A) / T. Mikrobiyoloji LAB  (Grup B) </t>
  </si>
  <si>
    <t xml:space="preserve">Clinical Skills </t>
  </si>
  <si>
    <t>Neisseria ve Moraxella</t>
  </si>
  <si>
    <t>Ağız anatomisi ve tükürük bezleri/Ağız Boşluğu</t>
  </si>
  <si>
    <t>Enterik Gram Negatif Basillere Giriş</t>
  </si>
  <si>
    <t>Karın  Kasları ve İnguinal Kanal Anatomisi/ Bakteri Kültürlerinin Değerlendirilmesi</t>
  </si>
  <si>
    <t>Functional Regulation of Gastrointestinal System</t>
  </si>
  <si>
    <t>Large Intestines</t>
  </si>
  <si>
    <t xml:space="preserve">Pharynx and Esophagus </t>
  </si>
  <si>
    <t>Gram Positive Spor-Forming Aerobic Bacilli</t>
  </si>
  <si>
    <t>Anatomi Öğretim Üyeleri LAB / Dr. İlkay Pişkin</t>
  </si>
  <si>
    <t>Anatomi Öğretim Üyeleri LAB /  Dr.C.Açıkgöz-Dr. Merve Yürek LAB</t>
  </si>
  <si>
    <t xml:space="preserve">Anatomi LAB (Grup A) / Hist.ve Embri.LAB (Grup B) </t>
  </si>
  <si>
    <t>Karın Kasları ve İnguinal Kanal Anatomisi/ Bakteri Kültürlerinin Değerlendirilmesi</t>
  </si>
  <si>
    <t xml:space="preserve"> Functional Regulation of Gastrointestinal System</t>
  </si>
  <si>
    <t>Anatomi Öğretim Üyeleri LAB /  Dr.C.Açıkgöz -Dr. Merve Yürek LAB</t>
  </si>
  <si>
    <t xml:space="preserve">Anatomi LAB (Grup B) / Histoloji ve Embr.LAB (Grup A) </t>
  </si>
  <si>
    <t xml:space="preserve">Anatomi LAB (Grup B) / T. Mikrobiyoloji LAB  (Grup A) </t>
  </si>
  <si>
    <t>Anatomi Öğretim Üyeleri LAB /  Dr.C.Açıkgöz-Dr.Merve Yürek LAB</t>
  </si>
  <si>
    <t>Anatomi Öğretim Üyeleri LAB /  Dr.C.Açıkgöz- Dr. Merve Yürek LAB</t>
  </si>
  <si>
    <t>14 December 2026</t>
  </si>
  <si>
    <t>15 December 2026</t>
  </si>
  <si>
    <t>16 December 2026</t>
  </si>
  <si>
    <t>17 December 2026</t>
  </si>
  <si>
    <t>18 December 2026</t>
  </si>
  <si>
    <t xml:space="preserve">T.Mikrobiyoloji LAB (Grup A) </t>
  </si>
  <si>
    <t>Karaciğer,Safra Kesesi ve Pankreas</t>
  </si>
  <si>
    <t>Mide ve İnce Bağırsak Anatomisi/ Üst GİS</t>
  </si>
  <si>
    <t>Vibrio, Campylobakter, Helikobakter</t>
  </si>
  <si>
    <t>Tükrük Salgılanması</t>
  </si>
  <si>
    <t>Kalın Bağırsak Anatomisi</t>
  </si>
  <si>
    <t>Gram Pozitif Bakterilerin İncelenmesi</t>
  </si>
  <si>
    <t>Abdominal Wall and Inguinal Canal / Evaluation of Bacteria Cultures</t>
  </si>
  <si>
    <t xml:space="preserve">Liver, Gall bladder and Pancreas  </t>
  </si>
  <si>
    <t>Stomach and Small Intestines / Histologyof upper digestive tract</t>
  </si>
  <si>
    <t>Metabolic Birth-Defects and Neonatal Screening Tests</t>
  </si>
  <si>
    <t>Dr. A. Esin Aktaş</t>
  </si>
  <si>
    <t xml:space="preserve"> All Members of Anatomy Department  / Dr. Tuba DAL- Dr. Merve Yürek</t>
  </si>
  <si>
    <t>DÖNEM 3</t>
  </si>
  <si>
    <t>TERM 3</t>
  </si>
  <si>
    <t>Gastrik Salgılama</t>
  </si>
  <si>
    <t>All Members of Anatomy Department  / Dr. Tuba DAL - Dr. Merve Yürek</t>
  </si>
  <si>
    <t xml:space="preserve">T.Mikrobiyoloji LAB (Grup B) </t>
  </si>
  <si>
    <t>Gram Pozitif Aerop Sporlu Basiller</t>
  </si>
  <si>
    <t xml:space="preserve">Metabolik Dogum Defektleri ve Yenidogan Tarama Testleri </t>
  </si>
  <si>
    <t>Haemophilus ve Bordatella</t>
  </si>
  <si>
    <t>Introduction to Enteric Gram Negative Bacteria</t>
  </si>
  <si>
    <t>Dr. Salim Neşelioğlu</t>
  </si>
  <si>
    <t>All Members of Anatomy Department  /  Dr. Tuba DAL- Dr. Merve Yürek</t>
  </si>
  <si>
    <t>Legionella,Bartonella ve bazı sıradışı patojen bakteriler</t>
  </si>
  <si>
    <t xml:space="preserve">Anatomi LAB (Grup A) / Hist. ve Embr.LAB (Grup B) </t>
  </si>
  <si>
    <t>Periton Anatomisi</t>
  </si>
  <si>
    <t>Kalın Bağırsak Anatomisi/ Alt GIS</t>
  </si>
  <si>
    <t>Pankreatik Salgılama</t>
  </si>
  <si>
    <t>Liver, Gall Bladder, Pancreas and Spleen</t>
  </si>
  <si>
    <t>Large  Intestines / Histologyof lower digestive tract</t>
  </si>
  <si>
    <t>Dr. Nural Cevahir- Dr. Merve Yürek</t>
  </si>
  <si>
    <t>Anatomi Öğretim Üyeleri LAB/ Dr. Tuba Sancı</t>
  </si>
  <si>
    <t>All Members of Anatomy Department  / Dr.Tuba Sancı</t>
  </si>
  <si>
    <t xml:space="preserve">Anatomi LAB (Grup B) / Hist. ve Embr.LAB (Grup A) </t>
  </si>
  <si>
    <t>Non-fermenterler ve Seyrek Gram Negatif Basiller (HACEK grubu bakteriler,Capnocytophaga türleri)</t>
  </si>
  <si>
    <t xml:space="preserve"> Gram Positive Non-Spor Forming Bacilli</t>
  </si>
  <si>
    <t xml:space="preserve"> Saliva Secretion</t>
  </si>
  <si>
    <t>Gram Positive Non-Spor Forming Bacilli</t>
  </si>
  <si>
    <t>Gastric Secretion</t>
  </si>
  <si>
    <t>21 December 2026</t>
  </si>
  <si>
    <t>22 December 2026</t>
  </si>
  <si>
    <t>23 December 2026</t>
  </si>
  <si>
    <t>24 December 2026</t>
  </si>
  <si>
    <t>25  December 2026</t>
  </si>
  <si>
    <t>Karaciğer, safra yolları, pancreas ve dalak anatomisi/ Karaciğer, Pankreas, Safra Kesesi</t>
  </si>
  <si>
    <t>Spiroketler ve Diğer Spiral Bakteriler</t>
  </si>
  <si>
    <t xml:space="preserve"> Pancreas Secretions</t>
  </si>
  <si>
    <t>Peritoneum / Examination of gram-negative bacteria</t>
  </si>
  <si>
    <t>Dr. Nural CEVAHİR</t>
  </si>
  <si>
    <t>All Members of Anatomy Department   /Dr. Tuba DAL- Dr. Merve Yürek</t>
  </si>
  <si>
    <t>Abdomen Damarları ve Vena Portae Anatomisi</t>
  </si>
  <si>
    <t>All Members of Anatomy Department   /Dr. Tuba DAL - Dr. Merve Yürek</t>
  </si>
  <si>
    <t>Yağda Çözünen Vitaminler ve Koenzimler</t>
  </si>
  <si>
    <t>Mikobakteriler</t>
  </si>
  <si>
    <t>Legionella, Bartonella and Some Unusual Pathogens</t>
  </si>
  <si>
    <t>Liver and Biliary Secretion</t>
  </si>
  <si>
    <t xml:space="preserve">Dr. TubA Dal </t>
  </si>
  <si>
    <t xml:space="preserve">Anatomi LAB-Grup A /Tıbbi Mikrobiyoloji LAB  (Grup B) </t>
  </si>
  <si>
    <t>Pasteurella ve Francisella</t>
  </si>
  <si>
    <t>Periton Anatomisi / Gram Negatif Bakterilerin İncelenmesi</t>
  </si>
  <si>
    <t>Examination of Gram-Positive Bacteria</t>
  </si>
  <si>
    <t xml:space="preserve">Liver, Gall bladder, Pancreas, Spleen / Histology of Liver, Bile Ducts, Pancreas and Spleen </t>
  </si>
  <si>
    <t>Anatomi Öğretim Üyeleri LAB/ Dr.C.Açıkgöz -Dr. Merve YürekLAB</t>
  </si>
  <si>
    <t>Dr. Rıza Durmaz- Dr. Merve Yürek</t>
  </si>
  <si>
    <t>Karaciğer ve Safra Salgılanması</t>
  </si>
  <si>
    <t>Non-Fermentative Bacteria and Other Uncommon Gram Negative Bacilli (HACEK group of bacteries)</t>
  </si>
  <si>
    <t xml:space="preserve">Anatomi LAB-Grup B /Tıbbi Mikrobiyoloji LAB  (Grup A) </t>
  </si>
  <si>
    <t>Suda Çözünen Vitaminler ve Koenzimler</t>
  </si>
  <si>
    <t xml:space="preserve">Dr. Aysun Bay </t>
  </si>
  <si>
    <t>Anatomi Öğretim Üyeleri LAB/ Dr.C.Açıkgöz -Dr. Merve Yürek LAB</t>
  </si>
  <si>
    <t>Anatomi Öğretim Üyeleri LAB/ Dr.C.Açıkgöz-Dr. Merve Yürek LAB</t>
  </si>
  <si>
    <t>28 December 2026</t>
  </si>
  <si>
    <t>29  December 2026</t>
  </si>
  <si>
    <t>30 December 2026</t>
  </si>
  <si>
    <t>31 December 2026</t>
  </si>
  <si>
    <t>1 January 2027</t>
  </si>
  <si>
    <t>Eser Element Metabolizması</t>
  </si>
  <si>
    <t>Detoksifikasyon ve Atılım Metabolizması</t>
  </si>
  <si>
    <t>GİS Gelişimi ve Anomalileri</t>
  </si>
  <si>
    <t>Vessels of Abdominal Cavity and Portal Vein / Examination of enteric bacteria</t>
  </si>
  <si>
    <t>All Members of Anatomy Department  Dr. Rıza Durmaz- Dr. Merve Yürek</t>
  </si>
  <si>
    <t>Anaerop Bakteriler</t>
  </si>
  <si>
    <t>Mikoplazma ve Üreoplazma</t>
  </si>
  <si>
    <t xml:space="preserve"> GIS Development  and Anomalies</t>
  </si>
  <si>
    <t>All Members of Anatomy Department  /Dr. Rıza Durmaz- Dr. Merve Yürek</t>
  </si>
  <si>
    <t>Rickettsia ve Erlichia</t>
  </si>
  <si>
    <t>Aktinomiçesler ve Nocardia</t>
  </si>
  <si>
    <t>Bazal Metabolik Hız ve Besin Alımının Düzenlenmesi</t>
  </si>
  <si>
    <t>Water Soluable Vitamines and Coenzymes</t>
  </si>
  <si>
    <t>Klamidya</t>
  </si>
  <si>
    <t xml:space="preserve">Aatomi LAB-Grup A / Tıbbi Mikrobiyoloji LAB  (Grup B) </t>
  </si>
  <si>
    <t xml:space="preserve">Anatomi LAB-Grup A / Tıbbi Mikrobiyoloji LAB  (Grup B) </t>
  </si>
  <si>
    <t xml:space="preserve">Tıbbi Mikrobiyoloji LAB (Grup A) </t>
  </si>
  <si>
    <t>Clinical Skills Training Group</t>
  </si>
  <si>
    <t>Sindirim ve Emilim</t>
  </si>
  <si>
    <t xml:space="preserve">Abdomen Damarları ve Vena porta Anatomisi / Enterik Bakterilerin İncelenmesi </t>
  </si>
  <si>
    <t>Lipid Soluable Vitamines and Coenzymes</t>
  </si>
  <si>
    <t>Anatomi Öğretim Üyeleri LAB/   Dr. Nural Cevahir-Dr. Merve Yürek LAB</t>
  </si>
  <si>
    <t>Anatomi Öğretim Üyeleri LAB/   Dr. Nural Cevahir -Dr. Merve Yürek LAB</t>
  </si>
  <si>
    <t xml:space="preserve">Anatomi LAB-Grup B / Tıbbi Mikrobiyoloji LAB  (Grup A) </t>
  </si>
  <si>
    <t xml:space="preserve">Tıbbi Mikrobiyoloji LAB (Grup B) </t>
  </si>
  <si>
    <t>Gastrointestinal Sistemin  Fizyopatolojisi</t>
  </si>
  <si>
    <t>Vücut Isısının Düzenlenmesi</t>
  </si>
  <si>
    <t>Spirochetes and Other Spiral Bacterias</t>
  </si>
  <si>
    <t>Anatomi Öğretim Üyeleri LAB/   Dr. Nural Cevahir -Dr. Merve YürekLAB</t>
  </si>
  <si>
    <t>8 Ocak 027</t>
  </si>
  <si>
    <t>04 January 2027</t>
  </si>
  <si>
    <t>05 January 2026</t>
  </si>
  <si>
    <t>06 January 2026</t>
  </si>
  <si>
    <t>07 January 2026</t>
  </si>
  <si>
    <t>08 January 2026</t>
  </si>
  <si>
    <t>Tıbbi Mikrobiyoloji LAB (Grup A)</t>
  </si>
  <si>
    <t xml:space="preserve"> Mikobakterilerin İncelenmesi</t>
  </si>
  <si>
    <t>Anaerob Bakterilerin İncelenmesi</t>
  </si>
  <si>
    <t xml:space="preserve">Dr. Nural Cevahir- Dr. Merve Yürek LAB </t>
  </si>
  <si>
    <t>Metabolism of the Trace Elements</t>
  </si>
  <si>
    <t xml:space="preserve">Dr. Nural Cevahir -Dr. Merve Yürek LAB </t>
  </si>
  <si>
    <t>Tıbbi Mikrobiyoloji LAB (Grup B)</t>
  </si>
  <si>
    <t xml:space="preserve"> Digestion and Absorbtion</t>
  </si>
  <si>
    <t>Regulation of Food Intake and Basal Metabolic rate</t>
  </si>
  <si>
    <t xml:space="preserve"> Detoxification and Excretory Mechanisms</t>
  </si>
  <si>
    <t>Regulation of Body Heat</t>
  </si>
  <si>
    <t xml:space="preserve">Dr. Nural Cevahir - Dr. Merve YürekLAB </t>
  </si>
  <si>
    <t>Examination of Mycobacteria</t>
  </si>
  <si>
    <t xml:space="preserve"> Examination of Anaerobic Bacteria     </t>
  </si>
  <si>
    <t>Physiopathology of Gastrointestinal System</t>
  </si>
  <si>
    <t>11 January 2027</t>
  </si>
  <si>
    <t>12 January 2027</t>
  </si>
  <si>
    <t>13 January 2027</t>
  </si>
  <si>
    <t>14 January 2027</t>
  </si>
  <si>
    <t>15 January 2027</t>
  </si>
  <si>
    <t>T1K2</t>
  </si>
  <si>
    <t>T2C3</t>
  </si>
  <si>
    <t>T3C4</t>
  </si>
  <si>
    <t>Komite 3- Ölçme Değerlendirme Saati</t>
  </si>
  <si>
    <t>Committee 3- Assessment and Evaluation</t>
  </si>
  <si>
    <t>ARA TATİL</t>
  </si>
  <si>
    <t>19 January 2026</t>
  </si>
  <si>
    <t>20 January 2026</t>
  </si>
  <si>
    <t>21 January 2026</t>
  </si>
  <si>
    <t>22 January 2026</t>
  </si>
  <si>
    <t>23 January 2026</t>
  </si>
  <si>
    <t>SEMESTER HOLIDAY</t>
  </si>
  <si>
    <t>KOMİTE 4-  ENDOKRİN  ve ÜROGENİTAL SİSTEM</t>
  </si>
  <si>
    <t>COMMITTEE-4- ENDOCRINE AND UROGENITAL SYSTEM</t>
  </si>
  <si>
    <t>25 January 2027</t>
  </si>
  <si>
    <t>26 January 2027</t>
  </si>
  <si>
    <t>27 January 2027</t>
  </si>
  <si>
    <t>28 January 2027</t>
  </si>
  <si>
    <t>29 January 2027</t>
  </si>
  <si>
    <t>Hormonların Genel Özellikleri ve Etki Mekanizmaları</t>
  </si>
  <si>
    <t>Hipotalamus Hipofiz İlişkisi</t>
  </si>
  <si>
    <t xml:space="preserve"> Development and Histology of Pituitary and Epiphysis Glands</t>
  </si>
  <si>
    <t>Adenohypophysis and Neurohypophysis  Hormones</t>
  </si>
  <si>
    <t>Kidney, Urether, Bladder and Urethra</t>
  </si>
  <si>
    <t>Dr. Buket Oğuz</t>
  </si>
  <si>
    <t>Adenohipofiz ve Nörohipofizin Hormonları</t>
  </si>
  <si>
    <t>Endokrin Fizyolojisine Giriş</t>
  </si>
  <si>
    <t>Hipofiz ve Epifiz Histolojisi ve Gelişimi</t>
  </si>
  <si>
    <t>Tiroid ve Paratiroid Histolojisi ve Gelişimi</t>
  </si>
  <si>
    <t>Adenohipofiz ve Nörohipofiz Hormonları</t>
  </si>
  <si>
    <t xml:space="preserve"> Introduction to Endocrine Physiology</t>
  </si>
  <si>
    <t>Hypothalamic,Hypophysieal and Pineal Hormones</t>
  </si>
  <si>
    <t>Anatomy of Endocrine System</t>
  </si>
  <si>
    <t xml:space="preserve"> Thyroid Hormones and Metabolism</t>
  </si>
  <si>
    <t>Aysun Bay</t>
  </si>
  <si>
    <t>Thyroid Hormones and Metabolism</t>
  </si>
  <si>
    <t xml:space="preserve">Klinik Beceri Eğitimi </t>
  </si>
  <si>
    <t>Endokrin Sistem Anatomisi</t>
  </si>
  <si>
    <t>Hipotalamus, Hipofiz ve Pineal Bez Hormonları</t>
  </si>
  <si>
    <t>Tiroid Hormonlarının Fizyolojisi</t>
  </si>
  <si>
    <t xml:space="preserve"> General Properties and Mechanism of Action of Hormones</t>
  </si>
  <si>
    <t>Development and Histology of Thyroid and Parathyroid Glands</t>
  </si>
  <si>
    <t>Hypothalamic-Pituitary Relationships</t>
  </si>
  <si>
    <t>Physiology of Thyroid Hormones</t>
  </si>
  <si>
    <t xml:space="preserve"> Hormones of Adenohypophysis and Neurohypophysis</t>
  </si>
  <si>
    <t>Klinik Beceri Eğitimi</t>
  </si>
  <si>
    <t>Tiroid Hormonları ve Metabolizmaları</t>
  </si>
  <si>
    <t>PDÖ-2</t>
  </si>
  <si>
    <t>Tiroid Hormonlarının Fizyopatolojisi</t>
  </si>
  <si>
    <t>Adrenal Medulla Hormonları</t>
  </si>
  <si>
    <t>Adrenal Korteks ve Medulla Hormonlarının Fizyolojisi</t>
  </si>
  <si>
    <t xml:space="preserve">Hipofiz,Epifiz, Tiroid ve Paratiroid </t>
  </si>
  <si>
    <t>Dr. Tuba Sancı</t>
  </si>
  <si>
    <t>Kalsiyum ve Fosfat Metabolizmasının Hormonal Düzenlenmesi</t>
  </si>
  <si>
    <t>Pankreas ve Yaygın Nöroendokrin Sistem</t>
  </si>
  <si>
    <t>Pankreasın Endokrin Fonksiyonları</t>
  </si>
  <si>
    <t>Üriner Sistem Histolojisi</t>
  </si>
  <si>
    <t>Adrenak Bez- Pankreas</t>
  </si>
  <si>
    <t xml:space="preserve">Adrenal Bez-Pankreas </t>
  </si>
  <si>
    <t xml:space="preserve"> Histoloji ve Embriyoloji LAB (Grup A) </t>
  </si>
  <si>
    <t>Pankreas ve Yağ Dokusu Hormonları</t>
  </si>
  <si>
    <t>Adipoz Doku Hormonları</t>
  </si>
  <si>
    <t>Boşaltım Fizyolojisine Giriş</t>
  </si>
  <si>
    <t xml:space="preserve">Dr. M. Salih Kaya </t>
  </si>
  <si>
    <t xml:space="preserve">SERBEST ÇALIŞMA </t>
  </si>
  <si>
    <t>Adrenal Korteks Hormonları</t>
  </si>
  <si>
    <t>Adrenal Bez Histolojisi ve Gelişimi</t>
  </si>
  <si>
    <t>1 February 2027</t>
  </si>
  <si>
    <t>2 February 2027</t>
  </si>
  <si>
    <t>3 February 2027</t>
  </si>
  <si>
    <t>4  February 2027</t>
  </si>
  <si>
    <t>5 February 2027</t>
  </si>
  <si>
    <t>Histology LAB Group B</t>
  </si>
  <si>
    <t>PBL-2</t>
  </si>
  <si>
    <t>Pancreas and Adipose Tissue Hormones</t>
  </si>
  <si>
    <t>Histology of hypophysis,epiphysis, thyroid and parathyroid</t>
  </si>
  <si>
    <t xml:space="preserve">Dr. Tuba Sancı </t>
  </si>
  <si>
    <t>Adrenal Medulla Hormones</t>
  </si>
  <si>
    <t>Physiology of Endocrine Pancreas</t>
  </si>
  <si>
    <t>Adrenal Glands-Pancreas</t>
  </si>
  <si>
    <t>Renal Blood Circulation and Functions of Glomerules</t>
  </si>
  <si>
    <t>Histology LAB Group A</t>
  </si>
  <si>
    <t>Histology and Development of Adrenal Glands</t>
  </si>
  <si>
    <t>Physiology of the Adrenal Cortex and Medulla Hormones</t>
  </si>
  <si>
    <t>Adrenal Coretx Hormones</t>
  </si>
  <si>
    <t>Pancreas and Diffuse Neuroendocrine System</t>
  </si>
  <si>
    <t>Adrenal Cortex Hormones</t>
  </si>
  <si>
    <t>Adipose Tissue Hormones</t>
  </si>
  <si>
    <t>8 February 2027</t>
  </si>
  <si>
    <t>9 February 2027</t>
  </si>
  <si>
    <t>10 February 2027</t>
  </si>
  <si>
    <t>11  February 2027</t>
  </si>
  <si>
    <t>12 February 2027</t>
  </si>
  <si>
    <t>Böbrek,Üreter, Mesane ve Üretra</t>
  </si>
  <si>
    <t>Doku ve GIS Hormonları</t>
  </si>
  <si>
    <t>Kardiyovasküler Sistem ve Renal Sistem İle İlgili Hormonlar</t>
  </si>
  <si>
    <t>Elektrolitler</t>
  </si>
  <si>
    <t>Reabsorption and Secretion in Kidney Tubules</t>
  </si>
  <si>
    <t>Üriner Sistem Gelişimi</t>
  </si>
  <si>
    <t>Erkek Genital Organları</t>
  </si>
  <si>
    <t>Kalsiyum ve Fosfor Metabolizması Hormonları</t>
  </si>
  <si>
    <t>Tübüler Reabsorbsiyon, Sekresyon</t>
  </si>
  <si>
    <t>Hormones of Calcium and Phosphorus Metabolism</t>
  </si>
  <si>
    <t xml:space="preserve"> Male Reproductive System Histology</t>
  </si>
  <si>
    <t xml:space="preserve">  Hormones Related to Cardiovascular System and Renal System</t>
  </si>
  <si>
    <t>Anatomi-Grup B</t>
  </si>
  <si>
    <t>Böbrek Kan Dolaşımı ve Glomerüler Fonksiyonlar</t>
  </si>
  <si>
    <t>Erkek Üreme Sistemi Histolojisi</t>
  </si>
  <si>
    <t>Tübüler Reabsorbsiyon ve Sekresyonun Düzenlenmesi</t>
  </si>
  <si>
    <t>M. Biochemistry LAB(Group B) / Histology and Embriology LAB (Group A)</t>
  </si>
  <si>
    <t>Male Reproductive System Development</t>
  </si>
  <si>
    <t>Urinanalysis and Diseases in Which Urinary Tests are Used/ Histology of Urinary system</t>
  </si>
  <si>
    <t>Dr. Salim Neşelioğlu / Dr. İlkay Pişkin</t>
  </si>
  <si>
    <t>Glomerüler Filtrasyon Hızı ve Düzenlenmesi</t>
  </si>
  <si>
    <t>Erkek Üreme Sistemi Gelişimi</t>
  </si>
  <si>
    <t>M. Biochemistry LAB (Group B) / Histology and Embriology LAB (Group A)</t>
  </si>
  <si>
    <t>Anatomi-Grup A</t>
  </si>
  <si>
    <t>Seks Hormonları ve Plasental Hormonlar</t>
  </si>
  <si>
    <t>M. Biochemistry LAB (Group A) / Histology and Embriology LAB (Group B)</t>
  </si>
  <si>
    <t>Hormones of Tissue and GI System</t>
  </si>
  <si>
    <t xml:space="preserve">Male Genital Organs </t>
  </si>
  <si>
    <t>AAnatomi-Grup B</t>
  </si>
  <si>
    <t>Dr. Aysun Bay</t>
  </si>
  <si>
    <t>Dr. Salim Neşelioğlu LAB / Dr. İlkay Pişkin</t>
  </si>
  <si>
    <t xml:space="preserve">Böbrek,Üreter, Mesane ve Üretra/ Adrenal Bez ve Pankreas </t>
  </si>
  <si>
    <t>Dr. Salim Neşelioğlu/ Dr. İlkay Pişkin</t>
  </si>
  <si>
    <t>Histoloji- Grup A</t>
  </si>
  <si>
    <t>Histoloji- Grup B</t>
  </si>
  <si>
    <t>15 February 2027</t>
  </si>
  <si>
    <t>16 February 2027</t>
  </si>
  <si>
    <t>17  February 2027</t>
  </si>
  <si>
    <t>18 February 2027</t>
  </si>
  <si>
    <t>19  February 2027</t>
  </si>
  <si>
    <t>Kadın Genital Organları</t>
  </si>
  <si>
    <t xml:space="preserve">Böbrek İşlevlerinin Değerlendirilmesinde Klirens </t>
  </si>
  <si>
    <t>Erkek Üreme sistemi Histolojisi</t>
  </si>
  <si>
    <t xml:space="preserve">M. Biochemistry LAB(Group B) </t>
  </si>
  <si>
    <t>Hist. and Embr.LAB (Group A)</t>
  </si>
  <si>
    <t>Hist. and Embr.LAB (Group B)</t>
  </si>
  <si>
    <t xml:space="preserve">Dr. Ebru Alimoğulları </t>
  </si>
  <si>
    <t>Urinanalysis and Diseases in Which Urinary Tests are Used</t>
  </si>
  <si>
    <t xml:space="preserve"> Male Reproductive System</t>
  </si>
  <si>
    <t>Female Genital Organs</t>
  </si>
  <si>
    <t xml:space="preserve">Female Genital Organs </t>
  </si>
  <si>
    <t>Dr.Ebru Alimoğulları</t>
  </si>
  <si>
    <t>İdrarın Boşaltılması-Miksiyon</t>
  </si>
  <si>
    <t>Kadın Üreme Sistemi Histolojisi</t>
  </si>
  <si>
    <t>Kadın Üreme Sistemi Gelişimi</t>
  </si>
  <si>
    <t>Asit-Baz Dengesi</t>
  </si>
  <si>
    <t xml:space="preserve">M. Biochemistry LAB(Group A) </t>
  </si>
  <si>
    <t xml:space="preserve"> Female Reproductive System Development</t>
  </si>
  <si>
    <t>Tıbbi Biyokimya LAB (Grup B) /Hist.ve Embr. LAB (Grup A)</t>
  </si>
  <si>
    <t>TİT ve İdrar Testlerinin Kullanıldığı Hastalıklar/Üriner Sistem Histolojisi</t>
  </si>
  <si>
    <t>Pelvis ve Perine Anatomisi</t>
  </si>
  <si>
    <t>Pelvis ve perineum anatomisi</t>
  </si>
  <si>
    <t>İdrarın Konsantrasyonu ve Dilüsyonu</t>
  </si>
  <si>
    <t>Female Reproductive System Histology</t>
  </si>
  <si>
    <t>Sex Hormones and Placental Homones</t>
  </si>
  <si>
    <t xml:space="preserve"> Regulation of Tubuler Reabsorbtion and Secreation</t>
  </si>
  <si>
    <t>Clearance in Evaluation of Kidney Functions</t>
  </si>
  <si>
    <t>Tıbbi Biyokimya LAB (Grup A) /Hist.ve Embr. LAB (Grup B)</t>
  </si>
  <si>
    <t>Urine Extraction and Micturating</t>
  </si>
  <si>
    <t>Urine Concentration and Dilution</t>
  </si>
  <si>
    <t>Tıbbi Biyokimya LAB(Grup A) /Hist.ve Embr. LAB (Grup B)</t>
  </si>
  <si>
    <t xml:space="preserve">Anatomi LAB (Grup B)/Tıbbi Biyokimya LAB (Grup A) </t>
  </si>
  <si>
    <t xml:space="preserve">22 February 2027 </t>
  </si>
  <si>
    <t xml:space="preserve">23 February 2027 </t>
  </si>
  <si>
    <t xml:space="preserve">24 February 2027 </t>
  </si>
  <si>
    <t xml:space="preserve">25 February 2027 </t>
  </si>
  <si>
    <t xml:space="preserve">26 February 2027 </t>
  </si>
  <si>
    <t>Erkek Genital Hormonları Fizyolojisi</t>
  </si>
  <si>
    <t>Kadın Genital Hormonları Fizyolojisi</t>
  </si>
  <si>
    <t>Kadın Genital Organları/ TİT ve İdrarda yapılan testler</t>
  </si>
  <si>
    <t>Pelvis ve Perine Damar ve Sinirleri</t>
  </si>
  <si>
    <t xml:space="preserve">Nerves and Vessels of Pelvis and Perineum </t>
  </si>
  <si>
    <t xml:space="preserve"> Physiology of Male Genital Hormones</t>
  </si>
  <si>
    <t>Dr. İlkay Pişkin</t>
  </si>
  <si>
    <t xml:space="preserve">Anatomi LAB (Grup A)/Tıbbi Biyokimya LAB (Grup B) </t>
  </si>
  <si>
    <t xml:space="preserve">Puberte, Menapoz,Andropoz </t>
  </si>
  <si>
    <t>Fetus ve Yenidoğan Fizyolojisi</t>
  </si>
  <si>
    <t xml:space="preserve"> Physiology of Female Genital Hormones</t>
  </si>
  <si>
    <t>Pregnancy Physiology</t>
  </si>
  <si>
    <t xml:space="preserve">Gebelik ve Plasental Hormonlar </t>
  </si>
  <si>
    <t xml:space="preserve"> Histology and Development of Mammary Glands</t>
  </si>
  <si>
    <t xml:space="preserve">Hist.ve Embriyoloji LAB (Grup A) </t>
  </si>
  <si>
    <t xml:space="preserve">Hist.ve Embriyoloji LAB (Grup B) </t>
  </si>
  <si>
    <t xml:space="preserve"> Kadın Üreme sistemi Histolojisi-1</t>
  </si>
  <si>
    <t>Gebelik Fizyolojisi</t>
  </si>
  <si>
    <t xml:space="preserve"> Hist. and Embr.LAB (Group A)</t>
  </si>
  <si>
    <t xml:space="preserve">Pelvis and Perineum </t>
  </si>
  <si>
    <t>Fetus and Newborn Physiology</t>
  </si>
  <si>
    <t>Meme Bezi Histolojisi ve Gelişimi</t>
  </si>
  <si>
    <t>Acid-Base Balance</t>
  </si>
  <si>
    <t>Puberty ,Menopause and Andropause</t>
  </si>
  <si>
    <t>Pregnancy and Placental Hormones</t>
  </si>
  <si>
    <t>1 March 2027</t>
  </si>
  <si>
    <t>2 March 2027</t>
  </si>
  <si>
    <t>3 March 2027</t>
  </si>
  <si>
    <t>4 March 2027</t>
  </si>
  <si>
    <t>5 March 2027</t>
  </si>
  <si>
    <t>T2C4</t>
  </si>
  <si>
    <t>T3C5</t>
  </si>
  <si>
    <t>EID RAMADAN</t>
  </si>
  <si>
    <t>8 March 2027</t>
  </si>
  <si>
    <t>9 March 2027</t>
  </si>
  <si>
    <t>10 March 2027</t>
  </si>
  <si>
    <t>11 march 2027</t>
  </si>
  <si>
    <t>12 March 2027</t>
  </si>
  <si>
    <t>RAMAZAN BAYRAMI</t>
  </si>
  <si>
    <t>5 HAFTA</t>
  </si>
  <si>
    <t>8 HAFTA</t>
  </si>
  <si>
    <t>KOMİTE 6-KLİNİK BİLİMLERE GİRİŞ VE PARAZİTOLOJİ</t>
  </si>
  <si>
    <t>ANKARA YILDIRIM BEYAZIT UNIVERSITY FACULTY OF MEDICINE 2026-27 ACADEMIC YEAR PHASE II ANNUAL SCHEDULE</t>
  </si>
  <si>
    <t xml:space="preserve">ANKARA YILDIRIM BEYAZIT ÜNİVERSİTESİ TIP FAKÜLTESİ 2026-27 AKADEMİK YILI DÖNEM II DERS PROGRAMI </t>
  </si>
  <si>
    <t>Anatomi Öğretim Üyeleri LAB / Dr. Salim Neşelioğlu</t>
  </si>
  <si>
    <t xml:space="preserve">Dr. Bahar Kartal </t>
  </si>
  <si>
    <t>Dr.Bahar Kartal</t>
  </si>
  <si>
    <t>All Members of Anatomy Department  / Dr. Tuba Sancı</t>
  </si>
  <si>
    <t xml:space="preserve">Dr.Bahar Kartal </t>
  </si>
  <si>
    <t xml:space="preserve">Bahar Kartal </t>
  </si>
  <si>
    <t>Anatomi Öğretim Üyeleri LAB/ Dr.  Bahar Kartal</t>
  </si>
  <si>
    <t>Anatomi Öğretim Üyeleri LAB/ Dr. Bahar Kartal</t>
  </si>
  <si>
    <t xml:space="preserve">Tıbbi Mikrobiyoloji LAB (Grup B) / Patoloji LAB (Grup A) /Dr. Mehmet Doğan </t>
  </si>
  <si>
    <t xml:space="preserve">Tıbbi Mikrobiyoloji LAB (Grup B) / Patoloji LAB (Grup A) / Dr. Mehmet Doğan </t>
  </si>
  <si>
    <t xml:space="preserve">Tıbbi Mikrobiyoloji LAB (Grup A) / PatolojiLAB (Grup B)/ Dr. Mehmet Doğan </t>
  </si>
  <si>
    <t xml:space="preserve">Tıbbi Mikrobiyoloji LAB (Grup A) / PatolojiLAB (Grup B) / Dr. Mehmet Doğan </t>
  </si>
  <si>
    <t>2 SESSION</t>
  </si>
  <si>
    <t xml:space="preserve">2 SESSION </t>
  </si>
  <si>
    <t>Seçmeli Ders</t>
  </si>
  <si>
    <t>Dr. Sevinç Yanar</t>
  </si>
  <si>
    <t>Dr. Merve Yürek</t>
  </si>
  <si>
    <t>Dr. Bahar Karal</t>
  </si>
  <si>
    <t xml:space="preserve">ANATOMİ LABORATUVARI ÇALIŞMA SAATİ </t>
  </si>
  <si>
    <t xml:space="preserve">ANATOMİ LABORATUVARI         ÇALIŞMA SAATİ </t>
  </si>
  <si>
    <t>ANATOMY LABORATORY OPERATING HOURS</t>
  </si>
  <si>
    <t xml:space="preserve"> OPERATING HOURS</t>
  </si>
  <si>
    <t>BiİYOMKİMYA LABORATUVARI</t>
  </si>
  <si>
    <t>ÇALIŞMA SAATİ</t>
  </si>
  <si>
    <t>ANATOMİ LABORATUVARI</t>
  </si>
  <si>
    <t>MİKROBİYOLOJİİ LABORATUVARI</t>
  </si>
  <si>
    <t>MICROBIOLOGY LABORATORY OPERATING HOURS</t>
  </si>
  <si>
    <t xml:space="preserve">HİSTOLOJİ LABORATUVARI ÇALIŞMA SAATİ </t>
  </si>
  <si>
    <t>HISTOLOGY LABORATORY OPERATING HOURS</t>
  </si>
  <si>
    <t xml:space="preserve">FİZYOLOJİ LABORATUVARI ÇALIŞMA SAATİ </t>
  </si>
  <si>
    <t xml:space="preserve">ANATOMY LABORATORY </t>
  </si>
  <si>
    <t>OPERATING HOURS</t>
  </si>
  <si>
    <t xml:space="preserve">       ANATOMY LABORATORY </t>
  </si>
  <si>
    <t xml:space="preserve">Physiology Laboratory </t>
  </si>
  <si>
    <t>Operating Hours</t>
  </si>
  <si>
    <t xml:space="preserve">HİSTOLOİİ LABORATUVARI ÇALIŞMA SAATİ </t>
  </si>
  <si>
    <t xml:space="preserve">PHYSIOLOGY LABORATORY </t>
  </si>
  <si>
    <t xml:space="preserve">HISTOLOGY LABORATORY </t>
  </si>
  <si>
    <t xml:space="preserve">FİZYOLOJİ LABORATUVAR ÇALIŞMA SAATİ </t>
  </si>
  <si>
    <t>ANATOMİ LABORATUVBARI ÇALIŞMA SAATİ</t>
  </si>
  <si>
    <t xml:space="preserve">MİKROBİYOLOJİ LABORATUVAR  </t>
  </si>
  <si>
    <t xml:space="preserve">HİSTOLOJİ LABORATUVAR  </t>
  </si>
  <si>
    <t xml:space="preserve">HİSTOLOJİİ LABORATUVAR  </t>
  </si>
  <si>
    <t xml:space="preserve">ANATOMİİ LABORATUVARI ÇALIŞMA SAATİ </t>
  </si>
  <si>
    <t xml:space="preserve">MİKROBİYOLOJİ  LABORATUVARI ÇALIŞMA SAATİ </t>
  </si>
  <si>
    <t>MICROBOLOGY LABORATORY OPERATING HOURS</t>
  </si>
  <si>
    <t>ANATOMY  LABORATORY OPERATING HOURS</t>
  </si>
  <si>
    <t xml:space="preserve">MİKROBİYOLOJİ LABORATUVAR ÇALIŞMA SAATİ </t>
  </si>
  <si>
    <t xml:space="preserve">HİSTOLOJİ LABORATUVAR ÇALIŞMA SAATİ </t>
  </si>
  <si>
    <t>HISTOLOGY  LABORATORY OPERATING HOURS</t>
  </si>
  <si>
    <t xml:space="preserve">ANATOMİ  LABORATUVAR ÇALIŞMA SAATİ </t>
  </si>
  <si>
    <t xml:space="preserve">BİYOKİMYA LABORATUVARI ÇALIŞMA SAATİ </t>
  </si>
  <si>
    <t>BIOCHEMİSRTY  LABORATORY OPERATING HOURS</t>
  </si>
  <si>
    <t>BIOCHEMISTRY  LABORATORY OPERATING HOURS</t>
  </si>
  <si>
    <t xml:space="preserve">ANATOMİ LABORATUVAR ÇALIŞMA SAATİ </t>
  </si>
  <si>
    <t xml:space="preserve">HİSTOLOJİ  LABORATUVAR ÇALIŞMA SAATİ </t>
  </si>
  <si>
    <t xml:space="preserve">ANATOMİ LABORATUVARI </t>
  </si>
  <si>
    <t xml:space="preserve">ÇALIŞMA SAATİ </t>
  </si>
  <si>
    <t>FİZYOLOJİ LABORATUVAR</t>
  </si>
  <si>
    <t>Physiology Laboratory Operating Hours</t>
  </si>
  <si>
    <t>Mıcrobiology  Laboratory Operating Hours</t>
  </si>
  <si>
    <t>Microbiology  Laboratory Operating Hours</t>
  </si>
  <si>
    <t>Physşology  Laboratory Operating Hours</t>
  </si>
  <si>
    <t>Physiology  Laboratory Operating Hours</t>
  </si>
  <si>
    <t xml:space="preserve">FİZYOLOJİİ LABORATUVAR ÇALIŞMA SAATİ </t>
  </si>
  <si>
    <t>Anatomy Laboratory Operating Hours</t>
  </si>
  <si>
    <t>Histology Laboratory Operating Hours</t>
  </si>
  <si>
    <t xml:space="preserve">MİKROBİYOLOJİ LABORATUVARI ÇALIŞMA SAATİ </t>
  </si>
  <si>
    <t xml:space="preserve">PATOLOJİ LABORATUVARI ÇALIŞMA SAATİ </t>
  </si>
  <si>
    <t>PATHOLOGY  LABORATORY OPERATING HOURS</t>
  </si>
  <si>
    <t>All Members of Anatomy Department/ Dr. Feyza Yurt LAB</t>
  </si>
  <si>
    <t>All Members of Anatomy Department/ Dr. Feyza Yurt  LAB</t>
  </si>
  <si>
    <t>Dr. Feyza Yurt  / Dr. İlkay Pişkin</t>
  </si>
  <si>
    <t>Dr. Feyza Yurt / Dr. İlkay Pişkin</t>
  </si>
  <si>
    <t>Dr. Feyza Yurt  /  Dr. İlkay Pişkin</t>
  </si>
  <si>
    <t xml:space="preserve">Dr. Feyza Yurt </t>
  </si>
  <si>
    <t>ANATOMİ LABORATUVARI ÇALIŞMA GRUBU</t>
  </si>
  <si>
    <t>Dr. Berrak Gümüşkaya Öcal</t>
  </si>
  <si>
    <t xml:space="preserve">Dr. Mehmet Doğan </t>
  </si>
  <si>
    <t>Dr.A.E.AKTAŞ- Dr. Merve Yürek LAB</t>
  </si>
  <si>
    <t>Dr.A.E.AKTAŞ- Dr. Merve YürekLAB</t>
  </si>
  <si>
    <t>Dr.A.E.AKTAŞ - Dr. Merve YürekLAB</t>
  </si>
  <si>
    <t>Dr. Tuba Dal- Dr. Merve Yürek</t>
  </si>
  <si>
    <t>Medicine and Art</t>
  </si>
  <si>
    <t>Dr. Şeyma Kipel</t>
  </si>
  <si>
    <t>Elective Course</t>
  </si>
  <si>
    <t>Histological Staining Techniques</t>
  </si>
  <si>
    <t>Dr. Beyza Ecem Öz</t>
  </si>
  <si>
    <t>Presentation Techniques Skills</t>
  </si>
  <si>
    <t>Experimental Research Techniques</t>
  </si>
  <si>
    <t>Dr. Tuğba Kevser Uysal</t>
  </si>
  <si>
    <t>Introduction to Cancer Bioinformatics</t>
  </si>
  <si>
    <t>Dr. Elif Ercan</t>
  </si>
  <si>
    <t>Social Activity</t>
  </si>
  <si>
    <t>Experimental Health and Water Safety</t>
  </si>
  <si>
    <t>Dr. Melih Gaffar Gözükara</t>
  </si>
  <si>
    <t>Antropoloji</t>
  </si>
  <si>
    <t>Dr. Cevat Özyurt</t>
  </si>
  <si>
    <t>Türk Tarihi ve Kültürü</t>
  </si>
  <si>
    <t>Deneysel Araştırma Teknikleri</t>
  </si>
  <si>
    <t>Kanser Biyoinformatiğine Giriş</t>
  </si>
  <si>
    <t>Sunum Teknikleri</t>
  </si>
  <si>
    <t>Tıp ve Sanat</t>
  </si>
  <si>
    <t>Histolojik Boyama Teknikleri</t>
  </si>
  <si>
    <r>
      <t xml:space="preserve"> </t>
    </r>
    <r>
      <rPr>
        <b/>
        <sz val="10"/>
        <rFont val="Calibri"/>
        <family val="2"/>
        <charset val="162"/>
      </rPr>
      <t xml:space="preserve">Clinical Skills Training Group </t>
    </r>
  </si>
  <si>
    <r>
      <t xml:space="preserve"> </t>
    </r>
    <r>
      <rPr>
        <b/>
        <sz val="10"/>
        <rFont val="Calibri"/>
        <family val="2"/>
        <charset val="162"/>
      </rPr>
      <t>Clinical Skills Training Group</t>
    </r>
  </si>
  <si>
    <t xml:space="preserve">      BIOCHEMISTRY LABORATORY                   </t>
  </si>
  <si>
    <t xml:space="preserve">       BIOCHEMISTRY LABORATORY                   </t>
  </si>
  <si>
    <t xml:space="preserve">Clinical Skills Training Group </t>
  </si>
  <si>
    <t xml:space="preserve">FİZYOLOJİİ LABORATUVARI ÇALIŞMA SAATİ </t>
  </si>
  <si>
    <t xml:space="preserve">FİZYOLOJİ LABORATUVARI ÇALIŞMA SAATİ  </t>
  </si>
  <si>
    <t>VOLUNTEER STUDIES</t>
  </si>
  <si>
    <t>PANEL 1</t>
  </si>
  <si>
    <t>PANEL 2</t>
  </si>
  <si>
    <t>DANIŞMAN SAATİ</t>
  </si>
  <si>
    <t>ADVISORY HOUR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</si>
</sst>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\ mmm\ yyyy;@"/>
    <numFmt numFmtId="165" formatCode="d\ mmmm\ yyyy;@"/>
    <numFmt numFmtId="166" formatCode="d\-mmm\-yyyy;@"/>
    <numFmt numFmtId="167" formatCode="[$-41F]d\ mmmm\ yyyy;@"/>
    <numFmt numFmtId="168" formatCode="[$-F800]dddd\,\ mmmm\ dd\,\ yyyy"/>
    <numFmt numFmtId="169" formatCode="[$-41F]d\ mmm\ yyyy;@"/>
  </numFmts>
  <fonts count="72">
    <font>
      <sz val="11"/>
      <color rgb="FF000000"/>
      <name val="Calibri"/>
      <family val="2"/>
      <charset val="162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62"/>
    </font>
    <font>
      <b/>
      <sz val="12"/>
      <color rgb="FF000000"/>
      <name val="Calibri"/>
      <family val="2"/>
      <charset val="162"/>
    </font>
    <font>
      <b/>
      <sz val="10"/>
      <name val="Arial Tur"/>
      <charset val="162"/>
    </font>
    <font>
      <sz val="10"/>
      <name val="Calibri"/>
      <family val="2"/>
      <charset val="162"/>
    </font>
    <font>
      <sz val="12"/>
      <color rgb="FF000000"/>
      <name val="Calibri"/>
      <family val="2"/>
      <charset val="1"/>
    </font>
    <font>
      <sz val="12"/>
      <name val="Calibri"/>
      <family val="2"/>
      <charset val="162"/>
    </font>
    <font>
      <sz val="10"/>
      <color rgb="FF000000"/>
      <name val="Calibri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name val="Calibri"/>
      <family val="2"/>
      <charset val="1"/>
    </font>
    <font>
      <b/>
      <sz val="14"/>
      <color rgb="FF000000"/>
      <name val="Calibri"/>
      <family val="2"/>
      <charset val="162"/>
    </font>
    <font>
      <sz val="10"/>
      <color rgb="FF000000"/>
      <name val="Calibri"/>
      <family val="2"/>
      <charset val="1"/>
    </font>
    <font>
      <sz val="10"/>
      <name val="Calibri"/>
      <family val="2"/>
      <charset val="1"/>
    </font>
    <font>
      <sz val="36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sz val="16"/>
      <name val="Calibri"/>
      <family val="2"/>
      <charset val="1"/>
    </font>
    <font>
      <sz val="28"/>
      <color rgb="FF000000"/>
      <name val="Calibri"/>
      <family val="2"/>
      <charset val="1"/>
    </font>
    <font>
      <b/>
      <sz val="10"/>
      <name val="Calibri"/>
      <family val="2"/>
      <charset val="162"/>
    </font>
    <font>
      <b/>
      <sz val="10"/>
      <color rgb="FF000000"/>
      <name val="Calibri"/>
      <family val="2"/>
      <charset val="1"/>
    </font>
    <font>
      <b/>
      <sz val="10"/>
      <name val="Calibri"/>
      <family val="2"/>
      <charset val="1"/>
    </font>
    <font>
      <sz val="8"/>
      <name val="Calibri"/>
      <family val="2"/>
      <charset val="1"/>
    </font>
    <font>
      <sz val="36"/>
      <name val="Calibri"/>
      <family val="2"/>
      <charset val="1"/>
    </font>
    <font>
      <b/>
      <sz val="10"/>
      <color rgb="FF000000"/>
      <name val="Calibri"/>
      <family val="2"/>
      <charset val="162"/>
    </font>
    <font>
      <b/>
      <sz val="20"/>
      <color rgb="FF000000"/>
      <name val="Calibri"/>
      <family val="2"/>
      <charset val="1"/>
    </font>
    <font>
      <sz val="20"/>
      <color rgb="FF000000"/>
      <name val="Calibri"/>
      <family val="2"/>
      <charset val="1"/>
    </font>
    <font>
      <b/>
      <sz val="11"/>
      <color rgb="FF000000"/>
      <name val="Calibri"/>
      <family val="2"/>
      <charset val="162"/>
    </font>
    <font>
      <sz val="11"/>
      <color rgb="FFFF0000"/>
      <name val="Calibri"/>
      <family val="2"/>
      <charset val="162"/>
    </font>
    <font>
      <sz val="12"/>
      <color rgb="FFFF0000"/>
      <name val="Calibri"/>
      <family val="2"/>
      <charset val="162"/>
    </font>
    <font>
      <sz val="11"/>
      <color rgb="FF000000"/>
      <name val="Calibri"/>
      <family val="2"/>
      <charset val="162"/>
    </font>
    <font>
      <sz val="8"/>
      <name val="Calibri"/>
      <family val="2"/>
      <charset val="162"/>
    </font>
    <font>
      <i/>
      <sz val="11"/>
      <color rgb="FF7F7F7F"/>
      <name val="Calibri"/>
      <family val="2"/>
      <charset val="1"/>
    </font>
    <font>
      <sz val="11"/>
      <color rgb="FF2B2B2B"/>
      <name val="Inherit"/>
      <charset val="1"/>
    </font>
    <font>
      <b/>
      <sz val="12"/>
      <color rgb="FFFF0000"/>
      <name val="Calibri"/>
      <family val="2"/>
      <charset val="162"/>
    </font>
    <font>
      <sz val="10"/>
      <color rgb="FFFF0000"/>
      <name val="Calibri"/>
      <family val="2"/>
      <charset val="162"/>
    </font>
    <font>
      <b/>
      <sz val="11"/>
      <color rgb="FFFF0000"/>
      <name val="Calibri"/>
      <family val="2"/>
      <charset val="162"/>
    </font>
    <font>
      <b/>
      <sz val="12"/>
      <name val="Calibri"/>
      <family val="2"/>
    </font>
    <font>
      <b/>
      <sz val="10"/>
      <color rgb="FF000000"/>
      <name val="Calibri"/>
      <family val="2"/>
    </font>
    <font>
      <sz val="28"/>
      <name val="Calibri"/>
      <family val="2"/>
      <charset val="162"/>
    </font>
    <font>
      <sz val="36"/>
      <name val="Calibri"/>
      <family val="2"/>
      <charset val="162"/>
    </font>
    <font>
      <sz val="11"/>
      <name val="Calibri"/>
      <family val="2"/>
      <charset val="162"/>
    </font>
    <font>
      <b/>
      <sz val="16"/>
      <color rgb="FFFF0000"/>
      <name val="Calibri"/>
      <family val="2"/>
      <charset val="162"/>
    </font>
    <font>
      <sz val="16"/>
      <name val="Calibri"/>
      <family val="2"/>
      <charset val="162"/>
    </font>
    <font>
      <b/>
      <sz val="10"/>
      <color rgb="FFFF0000"/>
      <name val="Calibri"/>
      <family val="2"/>
      <charset val="162"/>
    </font>
    <font>
      <b/>
      <sz val="18"/>
      <color rgb="FFFF0000"/>
      <name val="Calibri"/>
      <family val="2"/>
      <charset val="162"/>
    </font>
    <font>
      <sz val="11"/>
      <color rgb="FF9C5700"/>
      <name val="Calibri"/>
      <family val="2"/>
      <charset val="162"/>
      <scheme val="minor"/>
    </font>
    <font>
      <b/>
      <sz val="20"/>
      <name val="Calibri"/>
      <family val="2"/>
      <charset val="162"/>
      <scheme val="minor"/>
    </font>
    <font>
      <sz val="20"/>
      <color rgb="FF9C5700"/>
      <name val="Calibri"/>
      <family val="2"/>
      <charset val="162"/>
      <scheme val="minor"/>
    </font>
    <font>
      <sz val="10"/>
      <name val="Calibri"/>
      <family val="2"/>
      <scheme val="minor"/>
    </font>
    <font>
      <sz val="10"/>
      <name val="Calibri"/>
      <family val="2"/>
      <charset val="162"/>
      <scheme val="minor"/>
    </font>
    <font>
      <b/>
      <sz val="30"/>
      <color rgb="FFFF0000"/>
      <name val="Times New Roman"/>
      <family val="1"/>
    </font>
    <font>
      <b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30"/>
      <color rgb="FFFF0000"/>
      <name val="Times New Roman"/>
      <family val="1"/>
      <charset val="162"/>
    </font>
    <font>
      <b/>
      <sz val="26"/>
      <color rgb="FFFF0000"/>
      <name val="Calibri"/>
      <family val="2"/>
      <scheme val="minor"/>
    </font>
    <font>
      <b/>
      <sz val="36"/>
      <color rgb="FFFF0000"/>
      <name val="Times New Roman"/>
      <family val="1"/>
    </font>
    <font>
      <b/>
      <sz val="10"/>
      <color rgb="FFFF0000"/>
      <name val="Calibri"/>
      <family val="2"/>
      <scheme val="minor"/>
    </font>
    <font>
      <b/>
      <sz val="10"/>
      <color rgb="FFFF000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22"/>
      <name val="Calibri"/>
      <family val="2"/>
      <charset val="162"/>
    </font>
    <font>
      <b/>
      <sz val="24"/>
      <name val="Calibri"/>
      <family val="2"/>
      <charset val="162"/>
    </font>
    <font>
      <b/>
      <sz val="26"/>
      <name val="Calibri"/>
      <family val="2"/>
      <charset val="162"/>
    </font>
    <font>
      <b/>
      <sz val="48"/>
      <name val="Calibri"/>
      <family val="2"/>
      <charset val="162"/>
    </font>
    <font>
      <b/>
      <sz val="28"/>
      <color rgb="FFFF0000"/>
      <name val="Calibri"/>
      <family val="2"/>
      <charset val="162"/>
    </font>
    <font>
      <b/>
      <sz val="22"/>
      <color rgb="FFFF0000"/>
      <name val="Calibri"/>
      <family val="2"/>
      <charset val="162"/>
    </font>
    <font>
      <b/>
      <sz val="24"/>
      <color rgb="FFFF0000"/>
      <name val="Calibri"/>
      <family val="2"/>
      <charset val="162"/>
    </font>
    <font>
      <b/>
      <sz val="24"/>
      <color rgb="FFFF0000"/>
      <name val="Times New Roman"/>
      <family val="1"/>
    </font>
    <font>
      <b/>
      <sz val="28"/>
      <color rgb="FFFF0000"/>
      <name val="Times New Roman"/>
      <family val="1"/>
      <charset val="162"/>
    </font>
    <font>
      <b/>
      <sz val="10"/>
      <color theme="1"/>
      <name val="Calibri"/>
      <family val="2"/>
      <charset val="1"/>
    </font>
    <font>
      <b/>
      <sz val="14"/>
      <color rgb="FFFF0000"/>
      <name val="Times New Roman"/>
      <family val="1"/>
      <charset val="162"/>
    </font>
    <font>
      <b/>
      <sz val="16"/>
      <color rgb="FFFF0000"/>
      <name val="Times New Roman"/>
      <family val="1"/>
      <charset val="162"/>
    </font>
  </fonts>
  <fills count="75">
    <fill>
      <patternFill patternType="none"/>
    </fill>
    <fill>
      <patternFill patternType="gray125"/>
    </fill>
    <fill>
      <patternFill patternType="solid">
        <fgColor rgb="FFFFFFFF"/>
        <bgColor rgb="FFEBF1DE"/>
      </patternFill>
    </fill>
    <fill>
      <patternFill patternType="solid">
        <fgColor rgb="FFFDEADA"/>
        <bgColor rgb="FFFFF1CF"/>
      </patternFill>
    </fill>
    <fill>
      <patternFill patternType="solid">
        <fgColor rgb="FFFFFFA3"/>
        <bgColor rgb="FFFFFF99"/>
      </patternFill>
    </fill>
    <fill>
      <patternFill patternType="solid">
        <fgColor rgb="FFFFFF00"/>
        <bgColor rgb="FFFFFF66"/>
      </patternFill>
    </fill>
    <fill>
      <patternFill patternType="solid">
        <fgColor rgb="FFA9D18E"/>
        <bgColor rgb="FFB1D398"/>
      </patternFill>
    </fill>
    <fill>
      <patternFill patternType="solid">
        <fgColor rgb="FFAFABAB"/>
        <bgColor rgb="FFC4A7FE"/>
      </patternFill>
    </fill>
    <fill>
      <patternFill patternType="solid">
        <fgColor rgb="FFCCECFF"/>
        <bgColor rgb="FFDBEEF4"/>
      </patternFill>
    </fill>
    <fill>
      <patternFill patternType="solid">
        <fgColor rgb="FF66FFFF"/>
        <bgColor rgb="FF6AFFFF"/>
      </patternFill>
    </fill>
    <fill>
      <patternFill patternType="solid">
        <fgColor rgb="FFF8CBAD"/>
        <bgColor rgb="FFFCD5B5"/>
      </patternFill>
    </fill>
    <fill>
      <patternFill patternType="solid">
        <fgColor rgb="FFFF9966"/>
        <bgColor rgb="FFFF9967"/>
      </patternFill>
    </fill>
    <fill>
      <patternFill patternType="solid">
        <fgColor rgb="FFFFB7FF"/>
        <bgColor rgb="FFFFCCFF"/>
      </patternFill>
    </fill>
    <fill>
      <patternFill patternType="solid">
        <fgColor rgb="FFC4A7FF"/>
        <bgColor rgb="FFC4A7FE"/>
      </patternFill>
    </fill>
    <fill>
      <patternFill patternType="solid">
        <fgColor rgb="FFEBC7C7"/>
        <bgColor rgb="FFFFC7CE"/>
      </patternFill>
    </fill>
    <fill>
      <patternFill patternType="solid">
        <fgColor rgb="FFFFE699"/>
        <bgColor rgb="FFFCD5B5"/>
      </patternFill>
    </fill>
    <fill>
      <patternFill patternType="solid">
        <fgColor rgb="FFFFD966"/>
        <bgColor rgb="FFFFE699"/>
      </patternFill>
    </fill>
    <fill>
      <patternFill patternType="solid">
        <fgColor rgb="FFFFFF66"/>
        <bgColor rgb="FFFFFF99"/>
      </patternFill>
    </fill>
    <fill>
      <patternFill patternType="solid">
        <fgColor rgb="FFFF9967"/>
        <bgColor rgb="FFFF9966"/>
      </patternFill>
    </fill>
    <fill>
      <patternFill patternType="solid">
        <fgColor rgb="FFC4A7FE"/>
        <bgColor rgb="FFC4A7FF"/>
      </patternFill>
    </fill>
    <fill>
      <patternFill patternType="solid">
        <fgColor rgb="FFFFF1CF"/>
        <bgColor rgb="FFFFFFA3"/>
      </patternFill>
    </fill>
    <fill>
      <patternFill patternType="solid">
        <fgColor rgb="FFC4A6FF"/>
        <bgColor rgb="FFC4A7FF"/>
      </patternFill>
    </fill>
    <fill>
      <patternFill patternType="solid">
        <fgColor rgb="FFCCFFFF"/>
        <bgColor rgb="FFCCFFFE"/>
      </patternFill>
    </fill>
    <fill>
      <patternFill patternType="darkGray">
        <fgColor rgb="FFF4AF84"/>
        <bgColor rgb="FFF6AC82"/>
      </patternFill>
    </fill>
    <fill>
      <patternFill patternType="solid">
        <fgColor rgb="FFFFB7FF"/>
        <bgColor rgb="FFFFB9FF"/>
      </patternFill>
    </fill>
    <fill>
      <patternFill patternType="solid">
        <fgColor rgb="FF6AFFFF"/>
        <bgColor rgb="FF94FAFA"/>
      </patternFill>
    </fill>
    <fill>
      <patternFill patternType="solid">
        <fgColor rgb="FFFFE699"/>
        <bgColor rgb="FFFBD0AF"/>
      </patternFill>
    </fill>
    <fill>
      <patternFill patternType="solid">
        <fgColor rgb="FFB1D398"/>
        <bgColor rgb="FFB1D393"/>
      </patternFill>
    </fill>
    <fill>
      <patternFill patternType="solid">
        <fgColor rgb="FF00FFFF"/>
        <bgColor rgb="FF33CCFF"/>
      </patternFill>
    </fill>
    <fill>
      <patternFill patternType="solid">
        <fgColor rgb="FFFFFFFF"/>
        <bgColor rgb="FFFFF1CF"/>
      </patternFill>
    </fill>
    <fill>
      <patternFill patternType="darkGray">
        <fgColor rgb="FFC4A6FF"/>
        <bgColor rgb="FFC4A7FE"/>
      </patternFill>
    </fill>
    <fill>
      <patternFill patternType="solid">
        <fgColor rgb="FFE7E5EC"/>
        <bgColor rgb="FFE0E3EF"/>
      </patternFill>
    </fill>
    <fill>
      <patternFill patternType="solid">
        <fgColor rgb="FFFFFFA3"/>
        <bgColor indexed="64"/>
      </patternFill>
    </fill>
    <fill>
      <patternFill patternType="solid">
        <fgColor rgb="FFE7E5EC"/>
        <bgColor rgb="FFD3D6DC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B9FF"/>
      </patternFill>
    </fill>
    <fill>
      <patternFill patternType="solid">
        <fgColor theme="0"/>
        <bgColor rgb="FFCCFFFE"/>
      </patternFill>
    </fill>
    <fill>
      <patternFill patternType="solid">
        <fgColor rgb="FFFFFF00"/>
        <bgColor rgb="FFFFFF99"/>
      </patternFill>
    </fill>
    <fill>
      <patternFill patternType="solid">
        <fgColor rgb="FFFFB7FF"/>
        <bgColor rgb="FFFFFF66"/>
      </patternFill>
    </fill>
    <fill>
      <patternFill patternType="solid">
        <fgColor rgb="FFB1D398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9966"/>
      </patternFill>
    </fill>
    <fill>
      <patternFill patternType="solid">
        <fgColor theme="0"/>
        <bgColor rgb="FFFFFFA3"/>
      </patternFill>
    </fill>
    <fill>
      <patternFill patternType="solid">
        <fgColor theme="5" tint="0.39997558519241921"/>
        <bgColor rgb="FFFFFF99"/>
      </patternFill>
    </fill>
    <fill>
      <patternFill patternType="darkGray">
        <fgColor rgb="FFF4AF84"/>
        <bgColor theme="5" tint="0.39997558519241921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5BFDF9"/>
        <bgColor rgb="FF94FAFA"/>
      </patternFill>
    </fill>
    <fill>
      <patternFill patternType="solid">
        <fgColor rgb="FF5BFDF9"/>
        <bgColor rgb="FFFF9966"/>
      </patternFill>
    </fill>
    <fill>
      <patternFill patternType="solid">
        <fgColor rgb="FF5BFDF9"/>
        <bgColor rgb="FFFF8738"/>
      </patternFill>
    </fill>
    <fill>
      <patternFill patternType="solid">
        <fgColor rgb="FF5BFDF9"/>
        <bgColor rgb="FFFF9967"/>
      </patternFill>
    </fill>
    <fill>
      <patternFill patternType="solid">
        <fgColor rgb="FFFF9967"/>
        <bgColor indexed="64"/>
      </patternFill>
    </fill>
    <fill>
      <patternFill patternType="solid">
        <fgColor theme="4"/>
        <bgColor rgb="FFFFFF99"/>
      </patternFill>
    </fill>
    <fill>
      <patternFill patternType="solid">
        <fgColor theme="4"/>
        <bgColor indexed="64"/>
      </patternFill>
    </fill>
    <fill>
      <patternFill patternType="solid">
        <fgColor theme="4"/>
        <bgColor rgb="FFCCFFFE"/>
      </patternFill>
    </fill>
    <fill>
      <patternFill patternType="solid">
        <fgColor rgb="FFEBC7C7"/>
        <bgColor rgb="FFFF9966"/>
      </patternFill>
    </fill>
    <fill>
      <patternFill patternType="solid">
        <fgColor rgb="FFFF0000"/>
        <bgColor rgb="FFFFC7CE"/>
      </patternFill>
    </fill>
    <fill>
      <patternFill patternType="solid">
        <fgColor theme="0"/>
        <bgColor rgb="FFFFC7CE"/>
      </patternFill>
    </fill>
    <fill>
      <patternFill patternType="solid">
        <fgColor theme="0"/>
        <bgColor rgb="FFE0E3EF"/>
      </patternFill>
    </fill>
    <fill>
      <patternFill patternType="solid">
        <fgColor theme="0"/>
        <bgColor rgb="FFC4A7FF"/>
      </patternFill>
    </fill>
    <fill>
      <patternFill patternType="mediumGray">
        <fgColor rgb="FFF6AC82"/>
        <bgColor rgb="FFF6AC82"/>
      </patternFill>
    </fill>
    <fill>
      <patternFill patternType="solid">
        <fgColor rgb="FFCCFFFF"/>
        <bgColor indexed="64"/>
      </patternFill>
    </fill>
    <fill>
      <patternFill patternType="solid">
        <fgColor rgb="FFC4A6FF"/>
        <bgColor rgb="FFFF9966"/>
      </patternFill>
    </fill>
    <fill>
      <patternFill patternType="solid">
        <fgColor rgb="FFE7E5EC"/>
        <bgColor indexed="64"/>
      </patternFill>
    </fill>
    <fill>
      <patternFill patternType="solid">
        <fgColor rgb="FFF6AC82"/>
        <bgColor indexed="64"/>
      </patternFill>
    </fill>
    <fill>
      <patternFill patternType="solid">
        <fgColor theme="0"/>
        <bgColor rgb="FFFFB9FF"/>
      </patternFill>
    </fill>
    <fill>
      <patternFill patternType="solid">
        <fgColor rgb="FFFFFFA3"/>
        <bgColor rgb="FFFF9966"/>
      </patternFill>
    </fill>
    <fill>
      <patternFill patternType="solid">
        <fgColor rgb="FFFFFFA3"/>
        <bgColor rgb="FFFFFF66"/>
      </patternFill>
    </fill>
    <fill>
      <patternFill patternType="solid">
        <fgColor rgb="FFFF9967"/>
        <bgColor rgb="FFFFFF66"/>
      </patternFill>
    </fill>
    <fill>
      <patternFill patternType="solid">
        <fgColor rgb="FFFFB7FF"/>
        <bgColor indexed="64"/>
      </patternFill>
    </fill>
    <fill>
      <patternFill patternType="solid">
        <fgColor rgb="FFFF9967"/>
        <bgColor rgb="FFFFFF99"/>
      </patternFill>
    </fill>
    <fill>
      <patternFill patternType="solid">
        <fgColor rgb="FFFFB7FF"/>
        <bgColor rgb="FFFF9966"/>
      </patternFill>
    </fill>
    <fill>
      <patternFill patternType="solid">
        <fgColor theme="7" tint="0.39997558519241921"/>
        <bgColor indexed="64"/>
      </patternFill>
    </fill>
  </fills>
  <borders count="6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auto="1"/>
      </right>
      <top style="medium">
        <color auto="1"/>
      </top>
      <bottom/>
      <diagonal/>
    </border>
    <border>
      <left style="medium">
        <color rgb="FF000000"/>
      </left>
      <right style="medium">
        <color auto="1"/>
      </right>
      <top/>
      <bottom/>
      <diagonal/>
    </border>
    <border>
      <left style="medium">
        <color rgb="FF000000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rgb="FF000000"/>
      </right>
      <top style="medium">
        <color auto="1"/>
      </top>
      <bottom/>
      <diagonal/>
    </border>
    <border>
      <left style="medium">
        <color auto="1"/>
      </left>
      <right style="medium">
        <color rgb="FF000000"/>
      </right>
      <top/>
      <bottom/>
      <diagonal/>
    </border>
    <border>
      <left style="medium">
        <color auto="1"/>
      </left>
      <right style="medium">
        <color rgb="FF000000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rgb="FF000000"/>
      </top>
      <bottom/>
      <diagonal/>
    </border>
    <border>
      <left style="medium">
        <color auto="1"/>
      </left>
      <right style="medium">
        <color auto="1"/>
      </right>
      <top/>
      <bottom style="medium">
        <color rgb="FF000000"/>
      </bottom>
      <diagonal/>
    </border>
  </borders>
  <cellStyleXfs count="5">
    <xf numFmtId="0" fontId="0" fillId="0" borderId="0"/>
    <xf numFmtId="0" fontId="1" fillId="0" borderId="0"/>
    <xf numFmtId="0" fontId="32" fillId="0" borderId="0" applyBorder="0" applyProtection="0"/>
    <xf numFmtId="0" fontId="46" fillId="41" borderId="0" applyNumberFormat="0" applyBorder="0" applyAlignment="0" applyProtection="0"/>
    <xf numFmtId="0" fontId="30" fillId="0" borderId="0"/>
  </cellStyleXfs>
  <cellXfs count="59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0" fillId="0" borderId="3" xfId="0" applyBorder="1"/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4" borderId="3" xfId="0" applyFont="1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5" fillId="5" borderId="3" xfId="0" applyFont="1" applyFill="1" applyBorder="1" applyAlignment="1">
      <alignment horizontal="left"/>
    </xf>
    <xf numFmtId="0" fontId="5" fillId="6" borderId="3" xfId="0" applyFont="1" applyFill="1" applyBorder="1" applyAlignment="1">
      <alignment horizontal="left"/>
    </xf>
    <xf numFmtId="0" fontId="5" fillId="7" borderId="3" xfId="0" applyFont="1" applyFill="1" applyBorder="1" applyAlignment="1">
      <alignment horizontal="left" vertical="top"/>
    </xf>
    <xf numFmtId="0" fontId="5" fillId="8" borderId="3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5" fillId="9" borderId="3" xfId="0" applyFont="1" applyFill="1" applyBorder="1" applyAlignment="1">
      <alignment horizontal="left"/>
    </xf>
    <xf numFmtId="0" fontId="8" fillId="10" borderId="3" xfId="0" applyFont="1" applyFill="1" applyBorder="1" applyAlignment="1">
      <alignment horizontal="left" vertical="center" wrapText="1"/>
    </xf>
    <xf numFmtId="0" fontId="8" fillId="11" borderId="3" xfId="0" applyFont="1" applyFill="1" applyBorder="1" applyAlignment="1">
      <alignment horizontal="left" vertical="center" wrapText="1"/>
    </xf>
    <xf numFmtId="0" fontId="8" fillId="12" borderId="3" xfId="0" applyFont="1" applyFill="1" applyBorder="1" applyAlignment="1">
      <alignment horizontal="left" vertical="center" wrapText="1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8" fillId="13" borderId="3" xfId="0" applyFont="1" applyFill="1" applyBorder="1" applyAlignment="1">
      <alignment horizontal="left" vertical="center" wrapText="1"/>
    </xf>
    <xf numFmtId="0" fontId="8" fillId="14" borderId="3" xfId="0" applyFont="1" applyFill="1" applyBorder="1" applyAlignment="1">
      <alignment horizontal="left" vertical="center" wrapText="1"/>
    </xf>
    <xf numFmtId="0" fontId="8" fillId="11" borderId="7" xfId="0" applyFont="1" applyFill="1" applyBorder="1" applyAlignment="1">
      <alignment horizontal="left" vertical="center" wrapText="1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10" borderId="11" xfId="0" applyFont="1" applyFill="1" applyBorder="1" applyAlignment="1">
      <alignment horizontal="left"/>
    </xf>
    <xf numFmtId="0" fontId="9" fillId="10" borderId="12" xfId="0" applyFont="1" applyFill="1" applyBorder="1" applyAlignment="1">
      <alignment horizontal="center" vertical="center"/>
    </xf>
    <xf numFmtId="0" fontId="10" fillId="10" borderId="3" xfId="0" applyFont="1" applyFill="1" applyBorder="1" applyAlignment="1">
      <alignment horizontal="left"/>
    </xf>
    <xf numFmtId="0" fontId="9" fillId="10" borderId="1" xfId="0" applyFont="1" applyFill="1" applyBorder="1" applyAlignment="1">
      <alignment horizontal="center" vertical="center"/>
    </xf>
    <xf numFmtId="0" fontId="9" fillId="10" borderId="4" xfId="0" applyFont="1" applyFill="1" applyBorder="1" applyAlignment="1">
      <alignment horizontal="center" vertical="center"/>
    </xf>
    <xf numFmtId="0" fontId="9" fillId="10" borderId="7" xfId="0" applyFont="1" applyFill="1" applyBorder="1" applyAlignment="1">
      <alignment horizontal="left"/>
    </xf>
    <xf numFmtId="0" fontId="9" fillId="10" borderId="8" xfId="0" applyFont="1" applyFill="1" applyBorder="1" applyAlignment="1">
      <alignment horizontal="center"/>
    </xf>
    <xf numFmtId="0" fontId="9" fillId="10" borderId="10" xfId="0" applyFont="1" applyFill="1" applyBorder="1" applyAlignment="1">
      <alignment horizontal="center" vertical="center"/>
    </xf>
    <xf numFmtId="0" fontId="10" fillId="15" borderId="13" xfId="0" applyFont="1" applyFill="1" applyBorder="1" applyAlignment="1">
      <alignment horizontal="left"/>
    </xf>
    <xf numFmtId="0" fontId="0" fillId="15" borderId="14" xfId="0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" fillId="0" borderId="0" xfId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15" fillId="0" borderId="0" xfId="1" applyFont="1"/>
    <xf numFmtId="0" fontId="16" fillId="0" borderId="0" xfId="1" applyFont="1" applyAlignment="1">
      <alignment horizontal="center" vertical="center"/>
    </xf>
    <xf numFmtId="0" fontId="16" fillId="0" borderId="0" xfId="1" applyFont="1" applyAlignment="1">
      <alignment vertical="center"/>
    </xf>
    <xf numFmtId="0" fontId="18" fillId="16" borderId="16" xfId="1" applyFont="1" applyFill="1" applyBorder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5" fillId="0" borderId="0" xfId="1" applyFont="1" applyAlignment="1">
      <alignment vertical="top"/>
    </xf>
    <xf numFmtId="0" fontId="23" fillId="0" borderId="0" xfId="1" applyFont="1"/>
    <xf numFmtId="0" fontId="26" fillId="0" borderId="0" xfId="1" applyFont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10" borderId="3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6" fillId="0" borderId="1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1" fillId="0" borderId="0" xfId="0" applyFont="1"/>
    <xf numFmtId="0" fontId="20" fillId="0" borderId="20" xfId="0" applyFont="1" applyBorder="1" applyAlignment="1">
      <alignment vertical="center" wrapText="1"/>
    </xf>
    <xf numFmtId="0" fontId="20" fillId="0" borderId="21" xfId="0" applyFont="1" applyBorder="1" applyAlignment="1">
      <alignment vertical="center" wrapText="1"/>
    </xf>
    <xf numFmtId="0" fontId="20" fillId="0" borderId="22" xfId="0" applyFont="1" applyBorder="1" applyAlignment="1">
      <alignment vertical="center" wrapText="1"/>
    </xf>
    <xf numFmtId="164" fontId="5" fillId="0" borderId="20" xfId="0" applyNumberFormat="1" applyFont="1" applyBorder="1" applyAlignment="1">
      <alignment horizontal="center" vertical="center" wrapText="1"/>
    </xf>
    <xf numFmtId="167" fontId="21" fillId="0" borderId="17" xfId="0" applyNumberFormat="1" applyFont="1" applyBorder="1" applyAlignment="1">
      <alignment horizontal="center" vertical="center" wrapText="1"/>
    </xf>
    <xf numFmtId="0" fontId="22" fillId="0" borderId="0" xfId="0" applyFont="1"/>
    <xf numFmtId="164" fontId="5" fillId="0" borderId="16" xfId="0" applyNumberFormat="1" applyFont="1" applyBorder="1" applyAlignment="1">
      <alignment horizontal="center" vertical="center" wrapText="1"/>
    </xf>
    <xf numFmtId="165" fontId="21" fillId="0" borderId="16" xfId="0" applyNumberFormat="1" applyFont="1" applyBorder="1" applyAlignment="1">
      <alignment horizontal="center" vertical="center" wrapText="1"/>
    </xf>
    <xf numFmtId="0" fontId="5" fillId="21" borderId="17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22" borderId="17" xfId="0" applyFont="1" applyFill="1" applyBorder="1" applyAlignment="1">
      <alignment horizontal="center" vertical="center" wrapText="1"/>
    </xf>
    <xf numFmtId="0" fontId="8" fillId="17" borderId="17" xfId="0" applyFont="1" applyFill="1" applyBorder="1" applyAlignment="1">
      <alignment horizontal="center" vertical="center" wrapText="1"/>
    </xf>
    <xf numFmtId="0" fontId="5" fillId="23" borderId="17" xfId="0" applyFont="1" applyFill="1" applyBorder="1" applyAlignment="1">
      <alignment horizontal="center" vertical="center" wrapText="1"/>
    </xf>
    <xf numFmtId="0" fontId="5" fillId="21" borderId="24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5" fillId="22" borderId="24" xfId="0" applyFont="1" applyFill="1" applyBorder="1" applyAlignment="1">
      <alignment horizontal="center" vertical="center" wrapText="1"/>
    </xf>
    <xf numFmtId="0" fontId="8" fillId="18" borderId="24" xfId="0" applyFont="1" applyFill="1" applyBorder="1" applyAlignment="1">
      <alignment horizontal="center" vertical="center" wrapText="1"/>
    </xf>
    <xf numFmtId="0" fontId="5" fillId="23" borderId="24" xfId="0" applyFont="1" applyFill="1" applyBorder="1" applyAlignment="1">
      <alignment horizontal="center" vertical="center" wrapText="1"/>
    </xf>
    <xf numFmtId="0" fontId="5" fillId="21" borderId="25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5" fillId="22" borderId="25" xfId="0" applyFont="1" applyFill="1" applyBorder="1" applyAlignment="1">
      <alignment horizontal="center" vertical="center" wrapText="1"/>
    </xf>
    <xf numFmtId="0" fontId="8" fillId="18" borderId="25" xfId="0" applyFont="1" applyFill="1" applyBorder="1" applyAlignment="1">
      <alignment horizontal="center" vertical="center" wrapText="1"/>
    </xf>
    <xf numFmtId="0" fontId="5" fillId="23" borderId="25" xfId="0" applyFont="1" applyFill="1" applyBorder="1" applyAlignment="1">
      <alignment horizontal="center" vertical="center" wrapText="1"/>
    </xf>
    <xf numFmtId="0" fontId="5" fillId="23" borderId="26" xfId="0" applyFont="1" applyFill="1" applyBorder="1" applyAlignment="1">
      <alignment horizontal="center" vertical="center" wrapText="1"/>
    </xf>
    <xf numFmtId="0" fontId="5" fillId="24" borderId="17" xfId="0" applyFont="1" applyFill="1" applyBorder="1" applyAlignment="1">
      <alignment horizontal="center" vertical="center" wrapText="1"/>
    </xf>
    <xf numFmtId="0" fontId="5" fillId="23" borderId="18" xfId="0" applyFont="1" applyFill="1" applyBorder="1" applyAlignment="1">
      <alignment horizontal="center" vertical="center" wrapText="1"/>
    </xf>
    <xf numFmtId="0" fontId="5" fillId="24" borderId="24" xfId="0" applyFont="1" applyFill="1" applyBorder="1" applyAlignment="1">
      <alignment horizontal="center" vertical="center" wrapText="1"/>
    </xf>
    <xf numFmtId="0" fontId="5" fillId="23" borderId="20" xfId="0" applyFont="1" applyFill="1" applyBorder="1" applyAlignment="1">
      <alignment horizontal="center" vertical="center" wrapText="1"/>
    </xf>
    <xf numFmtId="0" fontId="5" fillId="24" borderId="25" xfId="0" applyFont="1" applyFill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 wrapText="1"/>
    </xf>
    <xf numFmtId="0" fontId="5" fillId="5" borderId="24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0" fillId="0" borderId="18" xfId="0" applyFont="1" applyBorder="1" applyAlignment="1">
      <alignment vertical="center" wrapText="1"/>
    </xf>
    <xf numFmtId="0" fontId="20" fillId="0" borderId="28" xfId="0" applyFont="1" applyBorder="1" applyAlignment="1">
      <alignment vertical="center" wrapText="1"/>
    </xf>
    <xf numFmtId="0" fontId="20" fillId="0" borderId="29" xfId="0" applyFont="1" applyBorder="1" applyAlignment="1">
      <alignment vertical="center" wrapText="1"/>
    </xf>
    <xf numFmtId="0" fontId="5" fillId="25" borderId="24" xfId="0" applyFont="1" applyFill="1" applyBorder="1" applyAlignment="1">
      <alignment horizontal="center" vertical="center" wrapText="1"/>
    </xf>
    <xf numFmtId="0" fontId="5" fillId="25" borderId="25" xfId="0" applyFont="1" applyFill="1" applyBorder="1" applyAlignment="1">
      <alignment horizontal="center" vertical="center" wrapText="1"/>
    </xf>
    <xf numFmtId="0" fontId="5" fillId="21" borderId="30" xfId="0" applyFont="1" applyFill="1" applyBorder="1" applyAlignment="1">
      <alignment horizontal="center" vertical="center" wrapText="1"/>
    </xf>
    <xf numFmtId="0" fontId="5" fillId="21" borderId="19" xfId="0" applyFont="1" applyFill="1" applyBorder="1" applyAlignment="1">
      <alignment horizontal="center" vertical="center" wrapText="1"/>
    </xf>
    <xf numFmtId="0" fontId="5" fillId="21" borderId="22" xfId="0" applyFont="1" applyFill="1" applyBorder="1" applyAlignment="1">
      <alignment horizontal="center" vertical="center" wrapText="1"/>
    </xf>
    <xf numFmtId="0" fontId="5" fillId="25" borderId="17" xfId="0" applyFont="1" applyFill="1" applyBorder="1" applyAlignment="1">
      <alignment horizontal="center" vertical="center" wrapText="1"/>
    </xf>
    <xf numFmtId="0" fontId="8" fillId="5" borderId="17" xfId="0" applyFont="1" applyFill="1" applyBorder="1" applyAlignment="1">
      <alignment horizontal="center" vertical="center" wrapText="1"/>
    </xf>
    <xf numFmtId="0" fontId="8" fillId="5" borderId="24" xfId="0" applyFont="1" applyFill="1" applyBorder="1" applyAlignment="1">
      <alignment horizontal="center" vertical="center" wrapText="1"/>
    </xf>
    <xf numFmtId="0" fontId="8" fillId="5" borderId="25" xfId="0" applyFont="1" applyFill="1" applyBorder="1" applyAlignment="1">
      <alignment horizontal="center" vertical="center" wrapText="1"/>
    </xf>
    <xf numFmtId="165" fontId="19" fillId="0" borderId="16" xfId="0" applyNumberFormat="1" applyFont="1" applyBorder="1" applyAlignment="1">
      <alignment horizontal="center" vertical="center" wrapText="1"/>
    </xf>
    <xf numFmtId="166" fontId="19" fillId="0" borderId="19" xfId="0" applyNumberFormat="1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5" fillId="22" borderId="22" xfId="0" applyFont="1" applyFill="1" applyBorder="1" applyAlignment="1">
      <alignment horizontal="center" vertical="center" wrapText="1"/>
    </xf>
    <xf numFmtId="0" fontId="5" fillId="27" borderId="17" xfId="0" applyFont="1" applyFill="1" applyBorder="1" applyAlignment="1">
      <alignment horizontal="center" vertical="center" wrapText="1"/>
    </xf>
    <xf numFmtId="0" fontId="5" fillId="27" borderId="24" xfId="0" applyFont="1" applyFill="1" applyBorder="1" applyAlignment="1">
      <alignment horizontal="center" vertical="center" wrapText="1"/>
    </xf>
    <xf numFmtId="0" fontId="5" fillId="27" borderId="25" xfId="0" applyFont="1" applyFill="1" applyBorder="1" applyAlignment="1">
      <alignment horizontal="center" vertical="center" wrapText="1"/>
    </xf>
    <xf numFmtId="0" fontId="5" fillId="28" borderId="17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 wrapText="1"/>
    </xf>
    <xf numFmtId="0" fontId="5" fillId="23" borderId="30" xfId="0" applyFont="1" applyFill="1" applyBorder="1" applyAlignment="1">
      <alignment horizontal="center" vertical="center" wrapText="1"/>
    </xf>
    <xf numFmtId="0" fontId="5" fillId="23" borderId="19" xfId="0" applyFont="1" applyFill="1" applyBorder="1" applyAlignment="1">
      <alignment horizontal="center" vertical="center" wrapText="1"/>
    </xf>
    <xf numFmtId="0" fontId="5" fillId="19" borderId="17" xfId="0" applyFont="1" applyFill="1" applyBorder="1" applyAlignment="1">
      <alignment horizontal="center" vertical="center" wrapText="1"/>
    </xf>
    <xf numFmtId="0" fontId="19" fillId="29" borderId="16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5" fillId="22" borderId="30" xfId="0" applyFont="1" applyFill="1" applyBorder="1" applyAlignment="1">
      <alignment horizontal="center" vertical="center" wrapText="1"/>
    </xf>
    <xf numFmtId="0" fontId="5" fillId="22" borderId="19" xfId="0" applyFont="1" applyFill="1" applyBorder="1" applyAlignment="1">
      <alignment horizontal="center" vertical="center" wrapText="1"/>
    </xf>
    <xf numFmtId="0" fontId="5" fillId="24" borderId="26" xfId="0" applyFont="1" applyFill="1" applyBorder="1" applyAlignment="1">
      <alignment horizontal="center" vertical="center" wrapText="1"/>
    </xf>
    <xf numFmtId="0" fontId="5" fillId="22" borderId="26" xfId="0" applyFont="1" applyFill="1" applyBorder="1" applyAlignment="1">
      <alignment horizontal="center" vertical="center" wrapText="1"/>
    </xf>
    <xf numFmtId="0" fontId="5" fillId="24" borderId="18" xfId="0" applyFont="1" applyFill="1" applyBorder="1" applyAlignment="1">
      <alignment horizontal="center" vertical="center" wrapText="1"/>
    </xf>
    <xf numFmtId="0" fontId="5" fillId="22" borderId="18" xfId="0" applyFont="1" applyFill="1" applyBorder="1" applyAlignment="1">
      <alignment horizontal="center" vertical="center" wrapText="1"/>
    </xf>
    <xf numFmtId="0" fontId="5" fillId="24" borderId="20" xfId="0" applyFont="1" applyFill="1" applyBorder="1" applyAlignment="1">
      <alignment horizontal="center" vertical="center" wrapText="1"/>
    </xf>
    <xf numFmtId="0" fontId="5" fillId="22" borderId="20" xfId="0" applyFont="1" applyFill="1" applyBorder="1" applyAlignment="1">
      <alignment horizontal="center" vertical="center" wrapText="1"/>
    </xf>
    <xf numFmtId="0" fontId="8" fillId="23" borderId="17" xfId="0" applyFont="1" applyFill="1" applyBorder="1" applyAlignment="1">
      <alignment horizontal="center" vertical="center" wrapText="1"/>
    </xf>
    <xf numFmtId="0" fontId="8" fillId="23" borderId="24" xfId="0" applyFont="1" applyFill="1" applyBorder="1" applyAlignment="1">
      <alignment horizontal="center" vertical="center" wrapText="1"/>
    </xf>
    <xf numFmtId="0" fontId="8" fillId="23" borderId="25" xfId="0" applyFont="1" applyFill="1" applyBorder="1" applyAlignment="1">
      <alignment horizontal="center" vertical="center" wrapText="1"/>
    </xf>
    <xf numFmtId="0" fontId="5" fillId="24" borderId="30" xfId="0" applyFont="1" applyFill="1" applyBorder="1" applyAlignment="1">
      <alignment horizontal="center" vertical="center" wrapText="1"/>
    </xf>
    <xf numFmtId="0" fontId="5" fillId="24" borderId="19" xfId="0" applyFont="1" applyFill="1" applyBorder="1" applyAlignment="1">
      <alignment horizontal="center" vertical="center" wrapText="1"/>
    </xf>
    <xf numFmtId="0" fontId="5" fillId="24" borderId="22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5" fillId="22" borderId="0" xfId="0" applyFont="1" applyFill="1" applyAlignment="1">
      <alignment horizontal="center" vertical="center" wrapText="1"/>
    </xf>
    <xf numFmtId="0" fontId="5" fillId="30" borderId="17" xfId="0" applyFont="1" applyFill="1" applyBorder="1" applyAlignment="1">
      <alignment horizontal="center" vertical="center" wrapText="1"/>
    </xf>
    <xf numFmtId="0" fontId="5" fillId="30" borderId="25" xfId="0" applyFont="1" applyFill="1" applyBorder="1" applyAlignment="1">
      <alignment horizontal="center" vertical="center" wrapText="1"/>
    </xf>
    <xf numFmtId="0" fontId="5" fillId="30" borderId="24" xfId="0" applyFont="1" applyFill="1" applyBorder="1" applyAlignment="1">
      <alignment horizontal="center" vertical="center" wrapText="1"/>
    </xf>
    <xf numFmtId="0" fontId="19" fillId="0" borderId="18" xfId="0" applyFont="1" applyBorder="1" applyAlignment="1">
      <alignment vertical="center" wrapText="1"/>
    </xf>
    <xf numFmtId="0" fontId="19" fillId="0" borderId="19" xfId="0" applyFont="1" applyBorder="1" applyAlignment="1">
      <alignment vertical="center" wrapText="1"/>
    </xf>
    <xf numFmtId="0" fontId="5" fillId="14" borderId="17" xfId="0" applyFont="1" applyFill="1" applyBorder="1" applyAlignment="1">
      <alignment horizontal="center" vertical="center" wrapText="1"/>
    </xf>
    <xf numFmtId="0" fontId="5" fillId="31" borderId="17" xfId="0" applyFont="1" applyFill="1" applyBorder="1" applyAlignment="1">
      <alignment horizontal="center" vertical="center" wrapText="1"/>
    </xf>
    <xf numFmtId="0" fontId="5" fillId="14" borderId="24" xfId="0" applyFont="1" applyFill="1" applyBorder="1" applyAlignment="1">
      <alignment horizontal="center" vertical="center" wrapText="1"/>
    </xf>
    <xf numFmtId="0" fontId="5" fillId="31" borderId="24" xfId="0" applyFont="1" applyFill="1" applyBorder="1" applyAlignment="1">
      <alignment horizontal="center" vertical="center" wrapText="1"/>
    </xf>
    <xf numFmtId="0" fontId="5" fillId="14" borderId="25" xfId="0" applyFont="1" applyFill="1" applyBorder="1" applyAlignment="1">
      <alignment horizontal="center" vertical="center" wrapText="1"/>
    </xf>
    <xf numFmtId="0" fontId="5" fillId="31" borderId="25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0" fillId="0" borderId="38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38" xfId="0" applyFont="1" applyBorder="1" applyAlignment="1">
      <alignment vertical="center" wrapText="1"/>
    </xf>
    <xf numFmtId="0" fontId="20" fillId="0" borderId="39" xfId="0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7" fontId="21" fillId="0" borderId="1" xfId="0" applyNumberFormat="1" applyFont="1" applyBorder="1" applyAlignment="1">
      <alignment horizontal="center" vertical="center" wrapText="1"/>
    </xf>
    <xf numFmtId="0" fontId="23" fillId="0" borderId="0" xfId="0" applyFont="1"/>
    <xf numFmtId="0" fontId="5" fillId="32" borderId="17" xfId="0" applyFont="1" applyFill="1" applyBorder="1" applyAlignment="1">
      <alignment horizontal="center" vertical="center" wrapText="1"/>
    </xf>
    <xf numFmtId="0" fontId="5" fillId="32" borderId="24" xfId="0" applyFont="1" applyFill="1" applyBorder="1" applyAlignment="1">
      <alignment horizontal="center" vertical="center" wrapText="1"/>
    </xf>
    <xf numFmtId="0" fontId="5" fillId="32" borderId="25" xfId="0" applyFont="1" applyFill="1" applyBorder="1" applyAlignment="1">
      <alignment horizontal="center" vertical="center" wrapText="1"/>
    </xf>
    <xf numFmtId="0" fontId="5" fillId="33" borderId="17" xfId="0" applyFont="1" applyFill="1" applyBorder="1" applyAlignment="1">
      <alignment horizontal="center" vertical="center" wrapText="1"/>
    </xf>
    <xf numFmtId="0" fontId="5" fillId="33" borderId="24" xfId="0" applyFont="1" applyFill="1" applyBorder="1" applyAlignment="1">
      <alignment horizontal="center" vertical="center" wrapText="1"/>
    </xf>
    <xf numFmtId="0" fontId="27" fillId="0" borderId="0" xfId="0" applyFont="1"/>
    <xf numFmtId="165" fontId="21" fillId="0" borderId="17" xfId="0" applyNumberFormat="1" applyFont="1" applyBorder="1" applyAlignment="1">
      <alignment horizontal="center" vertical="center" wrapText="1"/>
    </xf>
    <xf numFmtId="0" fontId="8" fillId="17" borderId="30" xfId="0" applyFont="1" applyFill="1" applyBorder="1" applyAlignment="1">
      <alignment horizontal="center" vertical="center" wrapText="1"/>
    </xf>
    <xf numFmtId="0" fontId="8" fillId="18" borderId="19" xfId="0" applyFont="1" applyFill="1" applyBorder="1" applyAlignment="1">
      <alignment horizontal="center" vertical="center" wrapText="1"/>
    </xf>
    <xf numFmtId="168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15" fillId="0" borderId="0" xfId="1" applyFont="1" applyAlignment="1">
      <alignment horizontal="center" vertical="center"/>
    </xf>
    <xf numFmtId="0" fontId="0" fillId="0" borderId="26" xfId="0" applyBorder="1"/>
    <xf numFmtId="0" fontId="27" fillId="0" borderId="31" xfId="0" applyFont="1" applyBorder="1"/>
    <xf numFmtId="0" fontId="0" fillId="0" borderId="31" xfId="0" applyBorder="1" applyAlignment="1">
      <alignment horizontal="left" vertical="center"/>
    </xf>
    <xf numFmtId="0" fontId="0" fillId="0" borderId="31" xfId="0" applyBorder="1"/>
    <xf numFmtId="0" fontId="0" fillId="0" borderId="30" xfId="0" applyBorder="1"/>
    <xf numFmtId="0" fontId="0" fillId="0" borderId="18" xfId="0" applyBorder="1"/>
    <xf numFmtId="0" fontId="0" fillId="0" borderId="19" xfId="0" applyBorder="1"/>
    <xf numFmtId="0" fontId="27" fillId="34" borderId="0" xfId="0" applyFont="1" applyFill="1"/>
    <xf numFmtId="168" fontId="0" fillId="34" borderId="0" xfId="0" applyNumberFormat="1" applyFill="1" applyAlignment="1">
      <alignment horizontal="left" vertical="center"/>
    </xf>
    <xf numFmtId="0" fontId="27" fillId="32" borderId="0" xfId="0" applyFont="1" applyFill="1"/>
    <xf numFmtId="168" fontId="0" fillId="32" borderId="0" xfId="0" applyNumberFormat="1" applyFill="1" applyAlignment="1">
      <alignment horizontal="left" vertical="center"/>
    </xf>
    <xf numFmtId="168" fontId="0" fillId="32" borderId="0" xfId="0" applyNumberFormat="1" applyFill="1"/>
    <xf numFmtId="0" fontId="0" fillId="0" borderId="20" xfId="0" applyBorder="1"/>
    <xf numFmtId="0" fontId="27" fillId="0" borderId="21" xfId="0" applyFont="1" applyBorder="1"/>
    <xf numFmtId="168" fontId="0" fillId="0" borderId="21" xfId="0" applyNumberFormat="1" applyBorder="1" applyAlignment="1">
      <alignment horizontal="left" vertical="center"/>
    </xf>
    <xf numFmtId="0" fontId="0" fillId="0" borderId="21" xfId="0" applyBorder="1"/>
    <xf numFmtId="0" fontId="0" fillId="0" borderId="22" xfId="0" applyBorder="1"/>
    <xf numFmtId="0" fontId="23" fillId="0" borderId="0" xfId="1" applyFont="1" applyAlignment="1">
      <alignment horizontal="center" vertical="center"/>
    </xf>
    <xf numFmtId="0" fontId="26" fillId="0" borderId="0" xfId="1" applyFont="1" applyAlignment="1">
      <alignment vertical="top"/>
    </xf>
    <xf numFmtId="0" fontId="5" fillId="21" borderId="26" xfId="0" applyFont="1" applyFill="1" applyBorder="1" applyAlignment="1">
      <alignment horizontal="center" vertical="center" wrapText="1"/>
    </xf>
    <xf numFmtId="0" fontId="5" fillId="21" borderId="18" xfId="0" applyFont="1" applyFill="1" applyBorder="1" applyAlignment="1">
      <alignment horizontal="center" vertical="center" wrapText="1"/>
    </xf>
    <xf numFmtId="0" fontId="5" fillId="21" borderId="20" xfId="0" applyFont="1" applyFill="1" applyBorder="1" applyAlignment="1">
      <alignment horizontal="center" vertical="center" wrapText="1"/>
    </xf>
    <xf numFmtId="0" fontId="5" fillId="31" borderId="26" xfId="0" applyFont="1" applyFill="1" applyBorder="1" applyAlignment="1">
      <alignment horizontal="center" vertical="center" wrapText="1"/>
    </xf>
    <xf numFmtId="0" fontId="5" fillId="31" borderId="18" xfId="0" applyFont="1" applyFill="1" applyBorder="1" applyAlignment="1">
      <alignment horizontal="center" vertical="center" wrapText="1"/>
    </xf>
    <xf numFmtId="0" fontId="5" fillId="31" borderId="20" xfId="0" applyFont="1" applyFill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0" fontId="17" fillId="0" borderId="0" xfId="1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0" fontId="20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right" vertical="center" wrapText="1"/>
    </xf>
    <xf numFmtId="0" fontId="19" fillId="0" borderId="0" xfId="0" applyFont="1" applyAlignment="1">
      <alignment horizontal="left" vertical="center" wrapText="1"/>
    </xf>
    <xf numFmtId="0" fontId="30" fillId="5" borderId="0" xfId="1" applyFont="1" applyFill="1" applyAlignment="1">
      <alignment horizontal="center" vertical="center"/>
    </xf>
    <xf numFmtId="0" fontId="8" fillId="5" borderId="30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69" fontId="0" fillId="0" borderId="0" xfId="2" applyNumberFormat="1" applyFont="1" applyBorder="1" applyAlignment="1" applyProtection="1">
      <alignment horizontal="left" vertical="center" wrapText="1"/>
    </xf>
    <xf numFmtId="0" fontId="33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 wrapText="1"/>
    </xf>
    <xf numFmtId="0" fontId="0" fillId="0" borderId="21" xfId="0" applyBorder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8" fontId="2" fillId="0" borderId="0" xfId="0" applyNumberFormat="1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vertical="center"/>
    </xf>
    <xf numFmtId="168" fontId="28" fillId="32" borderId="0" xfId="0" applyNumberFormat="1" applyFont="1" applyFill="1" applyAlignment="1">
      <alignment horizontal="left" vertical="center"/>
    </xf>
    <xf numFmtId="0" fontId="28" fillId="0" borderId="0" xfId="0" applyFont="1"/>
    <xf numFmtId="0" fontId="34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34" fillId="0" borderId="26" xfId="0" applyFont="1" applyBorder="1" applyAlignment="1">
      <alignment horizontal="left" vertical="center"/>
    </xf>
    <xf numFmtId="0" fontId="2" fillId="0" borderId="3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34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34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9" fontId="34" fillId="0" borderId="18" xfId="0" applyNumberFormat="1" applyFont="1" applyBorder="1" applyAlignment="1">
      <alignment horizontal="left" vertical="center"/>
    </xf>
    <xf numFmtId="0" fontId="34" fillId="35" borderId="0" xfId="0" applyFont="1" applyFill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35" fillId="4" borderId="0" xfId="0" applyFont="1" applyFill="1" applyAlignment="1">
      <alignment horizontal="center" vertical="center"/>
    </xf>
    <xf numFmtId="0" fontId="35" fillId="5" borderId="0" xfId="0" applyFont="1" applyFill="1" applyAlignment="1">
      <alignment horizontal="center" vertical="center"/>
    </xf>
    <xf numFmtId="0" fontId="35" fillId="6" borderId="0" xfId="0" applyFont="1" applyFill="1" applyAlignment="1">
      <alignment horizontal="center" vertical="center"/>
    </xf>
    <xf numFmtId="0" fontId="35" fillId="7" borderId="0" xfId="0" applyFont="1" applyFill="1" applyAlignment="1">
      <alignment horizontal="center" vertical="center"/>
    </xf>
    <xf numFmtId="0" fontId="35" fillId="8" borderId="0" xfId="0" applyFont="1" applyFill="1" applyAlignment="1">
      <alignment horizontal="center" vertical="center"/>
    </xf>
    <xf numFmtId="0" fontId="35" fillId="9" borderId="0" xfId="0" applyFont="1" applyFill="1" applyAlignment="1">
      <alignment horizontal="center" vertical="center"/>
    </xf>
    <xf numFmtId="0" fontId="35" fillId="10" borderId="0" xfId="0" applyFont="1" applyFill="1" applyAlignment="1">
      <alignment horizontal="center" vertical="center"/>
    </xf>
    <xf numFmtId="0" fontId="35" fillId="11" borderId="0" xfId="0" applyFont="1" applyFill="1" applyAlignment="1">
      <alignment horizontal="center" vertical="center"/>
    </xf>
    <xf numFmtId="0" fontId="35" fillId="12" borderId="0" xfId="0" applyFont="1" applyFill="1" applyAlignment="1">
      <alignment horizontal="center" vertical="center"/>
    </xf>
    <xf numFmtId="0" fontId="35" fillId="13" borderId="0" xfId="0" applyFont="1" applyFill="1" applyAlignment="1">
      <alignment horizontal="center" vertical="center"/>
    </xf>
    <xf numFmtId="0" fontId="35" fillId="14" borderId="0" xfId="0" applyFont="1" applyFill="1" applyAlignment="1">
      <alignment horizontal="center" vertical="center"/>
    </xf>
    <xf numFmtId="0" fontId="36" fillId="0" borderId="0" xfId="0" applyFont="1" applyAlignment="1">
      <alignment horizontal="center" vertical="center"/>
    </xf>
    <xf numFmtId="9" fontId="34" fillId="0" borderId="0" xfId="0" applyNumberFormat="1" applyFont="1" applyAlignment="1">
      <alignment horizontal="center" vertical="center" wrapText="1"/>
    </xf>
    <xf numFmtId="9" fontId="29" fillId="0" borderId="0" xfId="0" applyNumberFormat="1" applyFont="1" applyAlignment="1">
      <alignment horizontal="center" vertical="center"/>
    </xf>
    <xf numFmtId="9" fontId="34" fillId="0" borderId="0" xfId="0" applyNumberFormat="1" applyFont="1" applyAlignment="1">
      <alignment horizontal="left" vertical="center"/>
    </xf>
    <xf numFmtId="0" fontId="2" fillId="35" borderId="0" xfId="0" applyFont="1" applyFill="1" applyAlignment="1">
      <alignment horizontal="center" vertical="center"/>
    </xf>
    <xf numFmtId="0" fontId="5" fillId="36" borderId="24" xfId="0" applyFont="1" applyFill="1" applyBorder="1" applyAlignment="1">
      <alignment horizontal="center" vertical="center" wrapText="1"/>
    </xf>
    <xf numFmtId="0" fontId="5" fillId="37" borderId="17" xfId="0" applyFont="1" applyFill="1" applyBorder="1" applyAlignment="1">
      <alignment horizontal="center" vertical="center" wrapText="1"/>
    </xf>
    <xf numFmtId="0" fontId="5" fillId="37" borderId="24" xfId="0" applyFont="1" applyFill="1" applyBorder="1" applyAlignment="1">
      <alignment horizontal="center" vertical="center" wrapText="1"/>
    </xf>
    <xf numFmtId="0" fontId="5" fillId="37" borderId="25" xfId="0" applyFont="1" applyFill="1" applyBorder="1" applyAlignment="1">
      <alignment horizontal="center" vertical="center" wrapText="1"/>
    </xf>
    <xf numFmtId="0" fontId="5" fillId="39" borderId="24" xfId="0" applyFont="1" applyFill="1" applyBorder="1" applyAlignment="1">
      <alignment horizontal="center" vertical="center" wrapText="1"/>
    </xf>
    <xf numFmtId="0" fontId="5" fillId="39" borderId="25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40" fillId="0" borderId="0" xfId="1" applyFont="1"/>
    <xf numFmtId="0" fontId="5" fillId="0" borderId="0" xfId="1" applyFont="1" applyAlignment="1">
      <alignment horizontal="center" vertical="center"/>
    </xf>
    <xf numFmtId="0" fontId="41" fillId="0" borderId="0" xfId="0" applyFont="1"/>
    <xf numFmtId="0" fontId="5" fillId="0" borderId="25" xfId="0" applyFont="1" applyBorder="1" applyAlignment="1">
      <alignment horizontal="center" vertical="center" wrapText="1"/>
    </xf>
    <xf numFmtId="0" fontId="13" fillId="40" borderId="0" xfId="0" applyFont="1" applyFill="1" applyAlignment="1">
      <alignment horizontal="center" vertical="center"/>
    </xf>
    <xf numFmtId="0" fontId="13" fillId="32" borderId="25" xfId="0" applyFont="1" applyFill="1" applyBorder="1" applyAlignment="1">
      <alignment horizontal="center" vertical="center"/>
    </xf>
    <xf numFmtId="0" fontId="13" fillId="32" borderId="24" xfId="0" applyFont="1" applyFill="1" applyBorder="1" applyAlignment="1">
      <alignment horizontal="center" vertical="center"/>
    </xf>
    <xf numFmtId="0" fontId="13" fillId="32" borderId="17" xfId="0" applyFont="1" applyFill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5" fillId="25" borderId="18" xfId="0" applyFont="1" applyFill="1" applyBorder="1" applyAlignment="1">
      <alignment horizontal="center" vertical="center" wrapText="1"/>
    </xf>
    <xf numFmtId="0" fontId="8" fillId="4" borderId="25" xfId="0" applyFont="1" applyFill="1" applyBorder="1" applyAlignment="1">
      <alignment horizontal="center" vertical="center" wrapText="1"/>
    </xf>
    <xf numFmtId="0" fontId="5" fillId="36" borderId="25" xfId="0" applyFont="1" applyFill="1" applyBorder="1" applyAlignment="1">
      <alignment horizontal="center" vertical="center" wrapText="1"/>
    </xf>
    <xf numFmtId="0" fontId="50" fillId="42" borderId="42" xfId="0" applyFont="1" applyFill="1" applyBorder="1" applyAlignment="1">
      <alignment horizontal="center" vertical="center" wrapText="1"/>
    </xf>
    <xf numFmtId="0" fontId="50" fillId="42" borderId="44" xfId="0" applyFont="1" applyFill="1" applyBorder="1" applyAlignment="1">
      <alignment horizontal="center" vertical="center"/>
    </xf>
    <xf numFmtId="0" fontId="13" fillId="40" borderId="25" xfId="0" applyFont="1" applyFill="1" applyBorder="1" applyAlignment="1">
      <alignment horizontal="center" vertical="center"/>
    </xf>
    <xf numFmtId="0" fontId="24" fillId="42" borderId="27" xfId="0" applyFont="1" applyFill="1" applyBorder="1" applyAlignment="1">
      <alignment horizontal="center" vertical="center" wrapText="1"/>
    </xf>
    <xf numFmtId="0" fontId="19" fillId="42" borderId="24" xfId="0" applyFont="1" applyFill="1" applyBorder="1" applyAlignment="1">
      <alignment horizontal="center" vertical="center" wrapText="1"/>
    </xf>
    <xf numFmtId="0" fontId="8" fillId="38" borderId="17" xfId="0" applyFont="1" applyFill="1" applyBorder="1" applyAlignment="1">
      <alignment horizontal="center" vertical="center" wrapText="1"/>
    </xf>
    <xf numFmtId="0" fontId="8" fillId="43" borderId="24" xfId="0" applyFont="1" applyFill="1" applyBorder="1" applyAlignment="1">
      <alignment horizontal="center" vertical="center" wrapText="1"/>
    </xf>
    <xf numFmtId="0" fontId="8" fillId="43" borderId="25" xfId="0" applyFont="1" applyFill="1" applyBorder="1" applyAlignment="1">
      <alignment horizontal="center" vertical="center" wrapText="1"/>
    </xf>
    <xf numFmtId="0" fontId="57" fillId="44" borderId="43" xfId="0" applyFont="1" applyFill="1" applyBorder="1" applyAlignment="1">
      <alignment horizontal="center" vertical="center" wrapText="1"/>
    </xf>
    <xf numFmtId="0" fontId="58" fillId="0" borderId="43" xfId="0" applyFont="1" applyBorder="1" applyAlignment="1">
      <alignment horizontal="center" vertical="center" wrapText="1"/>
    </xf>
    <xf numFmtId="0" fontId="53" fillId="44" borderId="47" xfId="0" applyFont="1" applyFill="1" applyBorder="1" applyAlignment="1">
      <alignment horizontal="center" vertical="center" wrapText="1"/>
    </xf>
    <xf numFmtId="0" fontId="5" fillId="22" borderId="52" xfId="0" applyFont="1" applyFill="1" applyBorder="1" applyAlignment="1">
      <alignment horizontal="center" vertical="center" wrapText="1"/>
    </xf>
    <xf numFmtId="0" fontId="5" fillId="22" borderId="51" xfId="0" applyFont="1" applyFill="1" applyBorder="1" applyAlignment="1">
      <alignment horizontal="center" vertical="center" wrapText="1"/>
    </xf>
    <xf numFmtId="0" fontId="59" fillId="42" borderId="43" xfId="0" applyFont="1" applyFill="1" applyBorder="1" applyAlignment="1">
      <alignment horizontal="center" vertical="center" wrapText="1"/>
    </xf>
    <xf numFmtId="0" fontId="18" fillId="0" borderId="16" xfId="1" applyFont="1" applyBorder="1" applyAlignment="1">
      <alignment horizontal="center" vertical="center"/>
    </xf>
    <xf numFmtId="0" fontId="39" fillId="0" borderId="0" xfId="1" applyFont="1" applyAlignment="1">
      <alignment horizontal="center" vertical="center"/>
    </xf>
    <xf numFmtId="0" fontId="26" fillId="0" borderId="0" xfId="1" applyFont="1" applyAlignment="1">
      <alignment horizontal="center" vertical="center"/>
    </xf>
    <xf numFmtId="0" fontId="5" fillId="45" borderId="25" xfId="0" applyFont="1" applyFill="1" applyBorder="1" applyAlignment="1">
      <alignment horizontal="center" vertical="center" wrapText="1"/>
    </xf>
    <xf numFmtId="0" fontId="5" fillId="46" borderId="17" xfId="0" applyFont="1" applyFill="1" applyBorder="1" applyAlignment="1">
      <alignment horizontal="center" vertical="center" wrapText="1"/>
    </xf>
    <xf numFmtId="0" fontId="13" fillId="47" borderId="0" xfId="0" applyFont="1" applyFill="1" applyAlignment="1">
      <alignment horizontal="center" vertical="center"/>
    </xf>
    <xf numFmtId="0" fontId="20" fillId="0" borderId="33" xfId="0" applyFont="1" applyBorder="1" applyAlignment="1">
      <alignment horizontal="center" vertical="center" wrapText="1"/>
    </xf>
    <xf numFmtId="167" fontId="21" fillId="0" borderId="33" xfId="0" applyNumberFormat="1" applyFont="1" applyBorder="1" applyAlignment="1">
      <alignment horizontal="center" vertical="center" wrapText="1"/>
    </xf>
    <xf numFmtId="0" fontId="5" fillId="45" borderId="17" xfId="0" applyFont="1" applyFill="1" applyBorder="1" applyAlignment="1">
      <alignment horizontal="center" vertical="center" wrapText="1"/>
    </xf>
    <xf numFmtId="0" fontId="5" fillId="45" borderId="24" xfId="0" applyFont="1" applyFill="1" applyBorder="1" applyAlignment="1">
      <alignment horizontal="center" vertical="center" wrapText="1"/>
    </xf>
    <xf numFmtId="0" fontId="13" fillId="47" borderId="24" xfId="0" applyFont="1" applyFill="1" applyBorder="1" applyAlignment="1">
      <alignment horizontal="center" vertical="center"/>
    </xf>
    <xf numFmtId="0" fontId="13" fillId="47" borderId="25" xfId="0" applyFont="1" applyFill="1" applyBorder="1" applyAlignment="1">
      <alignment horizontal="center" vertical="center"/>
    </xf>
    <xf numFmtId="0" fontId="5" fillId="5" borderId="26" xfId="0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13" fillId="48" borderId="24" xfId="0" applyFont="1" applyFill="1" applyBorder="1" applyAlignment="1">
      <alignment horizontal="center" vertical="center"/>
    </xf>
    <xf numFmtId="0" fontId="13" fillId="48" borderId="25" xfId="0" applyFont="1" applyFill="1" applyBorder="1" applyAlignment="1">
      <alignment horizontal="center" vertical="center"/>
    </xf>
    <xf numFmtId="0" fontId="45" fillId="48" borderId="24" xfId="0" applyFont="1" applyFill="1" applyBorder="1" applyAlignment="1">
      <alignment horizontal="center" vertical="center"/>
    </xf>
    <xf numFmtId="0" fontId="13" fillId="48" borderId="0" xfId="0" applyFont="1" applyFill="1" applyAlignment="1">
      <alignment horizontal="center" vertical="center"/>
    </xf>
    <xf numFmtId="0" fontId="13" fillId="48" borderId="17" xfId="0" applyFont="1" applyFill="1" applyBorder="1" applyAlignment="1">
      <alignment horizontal="center" vertical="center"/>
    </xf>
    <xf numFmtId="0" fontId="42" fillId="48" borderId="24" xfId="0" applyFont="1" applyFill="1" applyBorder="1" applyAlignment="1">
      <alignment horizontal="center" vertical="center"/>
    </xf>
    <xf numFmtId="0" fontId="5" fillId="49" borderId="17" xfId="0" applyFont="1" applyFill="1" applyBorder="1" applyAlignment="1">
      <alignment horizontal="center" vertical="center" wrapText="1"/>
    </xf>
    <xf numFmtId="0" fontId="8" fillId="50" borderId="24" xfId="0" applyFont="1" applyFill="1" applyBorder="1" applyAlignment="1">
      <alignment horizontal="center" vertical="center" wrapText="1"/>
    </xf>
    <xf numFmtId="0" fontId="8" fillId="50" borderId="25" xfId="0" applyFont="1" applyFill="1" applyBorder="1" applyAlignment="1">
      <alignment horizontal="center" vertical="center" wrapText="1"/>
    </xf>
    <xf numFmtId="0" fontId="5" fillId="51" borderId="17" xfId="0" applyFont="1" applyFill="1" applyBorder="1" applyAlignment="1">
      <alignment horizontal="center" vertical="center" wrapText="1"/>
    </xf>
    <xf numFmtId="0" fontId="5" fillId="52" borderId="17" xfId="0" applyFont="1" applyFill="1" applyBorder="1" applyAlignment="1">
      <alignment horizontal="center" vertical="center" wrapText="1"/>
    </xf>
    <xf numFmtId="0" fontId="13" fillId="53" borderId="17" xfId="0" applyFont="1" applyFill="1" applyBorder="1" applyAlignment="1">
      <alignment horizontal="center" vertical="center"/>
    </xf>
    <xf numFmtId="0" fontId="13" fillId="53" borderId="24" xfId="0" applyFont="1" applyFill="1" applyBorder="1" applyAlignment="1">
      <alignment horizontal="center" vertical="center"/>
    </xf>
    <xf numFmtId="0" fontId="13" fillId="53" borderId="25" xfId="0" applyFont="1" applyFill="1" applyBorder="1" applyAlignment="1">
      <alignment horizontal="center" vertical="center"/>
    </xf>
    <xf numFmtId="0" fontId="13" fillId="53" borderId="0" xfId="0" applyFont="1" applyFill="1" applyAlignment="1">
      <alignment horizontal="center" vertical="center"/>
    </xf>
    <xf numFmtId="0" fontId="66" fillId="48" borderId="24" xfId="0" applyFont="1" applyFill="1" applyBorder="1" applyAlignment="1">
      <alignment horizontal="center" vertical="center"/>
    </xf>
    <xf numFmtId="0" fontId="13" fillId="42" borderId="17" xfId="0" applyFont="1" applyFill="1" applyBorder="1" applyAlignment="1">
      <alignment horizontal="center" vertical="center"/>
    </xf>
    <xf numFmtId="0" fontId="13" fillId="42" borderId="24" xfId="0" applyFont="1" applyFill="1" applyBorder="1" applyAlignment="1">
      <alignment horizontal="center" vertical="center"/>
    </xf>
    <xf numFmtId="0" fontId="65" fillId="42" borderId="24" xfId="0" applyFont="1" applyFill="1" applyBorder="1" applyAlignment="1">
      <alignment horizontal="center" vertical="center"/>
    </xf>
    <xf numFmtId="0" fontId="13" fillId="42" borderId="25" xfId="0" applyFont="1" applyFill="1" applyBorder="1" applyAlignment="1">
      <alignment horizontal="center" vertical="center"/>
    </xf>
    <xf numFmtId="0" fontId="13" fillId="42" borderId="0" xfId="0" applyFont="1" applyFill="1" applyAlignment="1">
      <alignment horizontal="center" vertical="center"/>
    </xf>
    <xf numFmtId="0" fontId="65" fillId="42" borderId="0" xfId="0" applyFont="1" applyFill="1" applyAlignment="1">
      <alignment horizontal="center" vertical="center"/>
    </xf>
    <xf numFmtId="0" fontId="45" fillId="48" borderId="19" xfId="0" applyFont="1" applyFill="1" applyBorder="1" applyAlignment="1">
      <alignment horizontal="center" vertical="center"/>
    </xf>
    <xf numFmtId="0" fontId="65" fillId="0" borderId="24" xfId="0" applyFont="1" applyBorder="1" applyAlignment="1">
      <alignment horizontal="center" vertical="center"/>
    </xf>
    <xf numFmtId="0" fontId="50" fillId="42" borderId="43" xfId="0" applyFont="1" applyFill="1" applyBorder="1" applyAlignment="1">
      <alignment horizontal="center" vertical="center" wrapText="1"/>
    </xf>
    <xf numFmtId="0" fontId="66" fillId="42" borderId="24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horizontal="center" vertical="center" wrapText="1"/>
    </xf>
    <xf numFmtId="0" fontId="5" fillId="42" borderId="17" xfId="0" applyFont="1" applyFill="1" applyBorder="1" applyAlignment="1">
      <alignment horizontal="center" vertical="center" wrapText="1"/>
    </xf>
    <xf numFmtId="0" fontId="5" fillId="42" borderId="25" xfId="0" applyFont="1" applyFill="1" applyBorder="1" applyAlignment="1">
      <alignment horizontal="center" vertical="center" wrapText="1"/>
    </xf>
    <xf numFmtId="0" fontId="19" fillId="42" borderId="16" xfId="0" applyFont="1" applyFill="1" applyBorder="1" applyAlignment="1">
      <alignment horizontal="center" vertical="center" wrapText="1"/>
    </xf>
    <xf numFmtId="0" fontId="64" fillId="42" borderId="24" xfId="0" applyFont="1" applyFill="1" applyBorder="1" applyAlignment="1">
      <alignment horizontal="center" vertical="center"/>
    </xf>
    <xf numFmtId="0" fontId="13" fillId="42" borderId="60" xfId="0" applyFont="1" applyFill="1" applyBorder="1" applyAlignment="1">
      <alignment horizontal="center" vertical="center"/>
    </xf>
    <xf numFmtId="0" fontId="13" fillId="42" borderId="38" xfId="0" applyFont="1" applyFill="1" applyBorder="1" applyAlignment="1">
      <alignment horizontal="center" vertical="center"/>
    </xf>
    <xf numFmtId="0" fontId="13" fillId="42" borderId="59" xfId="0" applyFont="1" applyFill="1" applyBorder="1" applyAlignment="1">
      <alignment horizontal="center" vertical="center"/>
    </xf>
    <xf numFmtId="0" fontId="5" fillId="54" borderId="17" xfId="0" applyFont="1" applyFill="1" applyBorder="1" applyAlignment="1">
      <alignment horizontal="center" vertical="center" wrapText="1"/>
    </xf>
    <xf numFmtId="0" fontId="62" fillId="54" borderId="24" xfId="0" applyFont="1" applyFill="1" applyBorder="1" applyAlignment="1">
      <alignment horizontal="center" vertical="center" wrapText="1"/>
    </xf>
    <xf numFmtId="0" fontId="5" fillId="54" borderId="25" xfId="0" applyFont="1" applyFill="1" applyBorder="1" applyAlignment="1">
      <alignment horizontal="center" vertical="center" wrapText="1"/>
    </xf>
    <xf numFmtId="0" fontId="60" fillId="54" borderId="24" xfId="0" applyFont="1" applyFill="1" applyBorder="1" applyAlignment="1">
      <alignment horizontal="center" vertical="center" wrapText="1"/>
    </xf>
    <xf numFmtId="0" fontId="5" fillId="56" borderId="25" xfId="0" applyFont="1" applyFill="1" applyBorder="1" applyAlignment="1">
      <alignment horizontal="center" vertical="center" wrapText="1"/>
    </xf>
    <xf numFmtId="0" fontId="52" fillId="0" borderId="50" xfId="0" applyFont="1" applyBorder="1" applyAlignment="1">
      <alignment horizontal="center" vertical="center" wrapText="1"/>
    </xf>
    <xf numFmtId="0" fontId="8" fillId="57" borderId="24" xfId="0" applyFont="1" applyFill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58" borderId="17" xfId="0" applyFont="1" applyFill="1" applyBorder="1" applyAlignment="1">
      <alignment horizontal="center" vertical="center" wrapText="1"/>
    </xf>
    <xf numFmtId="0" fontId="5" fillId="58" borderId="24" xfId="0" applyFont="1" applyFill="1" applyBorder="1" applyAlignment="1">
      <alignment horizontal="center" vertical="center" wrapText="1"/>
    </xf>
    <xf numFmtId="0" fontId="5" fillId="58" borderId="25" xfId="0" applyFont="1" applyFill="1" applyBorder="1" applyAlignment="1">
      <alignment horizontal="center" vertical="center" wrapText="1"/>
    </xf>
    <xf numFmtId="0" fontId="8" fillId="0" borderId="0" xfId="1" applyFont="1" applyAlignment="1">
      <alignment vertical="top"/>
    </xf>
    <xf numFmtId="0" fontId="5" fillId="59" borderId="17" xfId="0" applyFont="1" applyFill="1" applyBorder="1" applyAlignment="1">
      <alignment horizontal="center" vertical="center" wrapText="1"/>
    </xf>
    <xf numFmtId="0" fontId="5" fillId="59" borderId="24" xfId="0" applyFont="1" applyFill="1" applyBorder="1" applyAlignment="1">
      <alignment horizontal="center" vertical="center" wrapText="1"/>
    </xf>
    <xf numFmtId="0" fontId="5" fillId="59" borderId="25" xfId="0" applyFont="1" applyFill="1" applyBorder="1" applyAlignment="1">
      <alignment horizontal="center" vertical="center" wrapText="1"/>
    </xf>
    <xf numFmtId="0" fontId="5" fillId="60" borderId="17" xfId="0" applyFont="1" applyFill="1" applyBorder="1" applyAlignment="1">
      <alignment horizontal="center" vertical="center" wrapText="1"/>
    </xf>
    <xf numFmtId="0" fontId="5" fillId="60" borderId="24" xfId="0" applyFont="1" applyFill="1" applyBorder="1" applyAlignment="1">
      <alignment horizontal="center" vertical="center" wrapText="1"/>
    </xf>
    <xf numFmtId="0" fontId="5" fillId="60" borderId="25" xfId="0" applyFont="1" applyFill="1" applyBorder="1" applyAlignment="1">
      <alignment horizontal="center" vertical="center" wrapText="1"/>
    </xf>
    <xf numFmtId="0" fontId="5" fillId="61" borderId="17" xfId="0" applyFont="1" applyFill="1" applyBorder="1" applyAlignment="1">
      <alignment horizontal="center" vertical="center" wrapText="1"/>
    </xf>
    <xf numFmtId="0" fontId="5" fillId="61" borderId="24" xfId="0" applyFont="1" applyFill="1" applyBorder="1" applyAlignment="1">
      <alignment horizontal="center" vertical="center" wrapText="1"/>
    </xf>
    <xf numFmtId="0" fontId="5" fillId="61" borderId="25" xfId="0" applyFont="1" applyFill="1" applyBorder="1" applyAlignment="1">
      <alignment horizontal="center" vertical="center" wrapText="1"/>
    </xf>
    <xf numFmtId="0" fontId="5" fillId="62" borderId="17" xfId="0" applyFont="1" applyFill="1" applyBorder="1" applyAlignment="1">
      <alignment horizontal="center" vertical="center" wrapText="1"/>
    </xf>
    <xf numFmtId="0" fontId="5" fillId="62" borderId="24" xfId="0" applyFont="1" applyFill="1" applyBorder="1" applyAlignment="1">
      <alignment horizontal="center" vertical="center" wrapText="1"/>
    </xf>
    <xf numFmtId="0" fontId="5" fillId="22" borderId="40" xfId="0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5" fillId="27" borderId="30" xfId="0" applyFont="1" applyFill="1" applyBorder="1" applyAlignment="1">
      <alignment horizontal="center" vertical="center" wrapText="1"/>
    </xf>
    <xf numFmtId="0" fontId="5" fillId="27" borderId="19" xfId="0" applyFont="1" applyFill="1" applyBorder="1" applyAlignment="1">
      <alignment horizontal="center" vertical="center" wrapText="1"/>
    </xf>
    <xf numFmtId="0" fontId="5" fillId="27" borderId="22" xfId="0" applyFont="1" applyFill="1" applyBorder="1" applyAlignment="1">
      <alignment horizontal="center" vertical="center" wrapText="1"/>
    </xf>
    <xf numFmtId="0" fontId="52" fillId="44" borderId="43" xfId="0" applyFont="1" applyFill="1" applyBorder="1" applyAlignment="1">
      <alignment horizontal="center" vertical="center" wrapText="1"/>
    </xf>
    <xf numFmtId="0" fontId="53" fillId="0" borderId="43" xfId="0" applyFont="1" applyBorder="1" applyAlignment="1">
      <alignment horizontal="center" vertical="center" wrapText="1"/>
    </xf>
    <xf numFmtId="0" fontId="49" fillId="44" borderId="47" xfId="0" applyFont="1" applyFill="1" applyBorder="1" applyAlignment="1">
      <alignment horizontal="center" vertical="center" wrapText="1"/>
    </xf>
    <xf numFmtId="0" fontId="13" fillId="63" borderId="17" xfId="0" applyFont="1" applyFill="1" applyBorder="1" applyAlignment="1">
      <alignment horizontal="center" vertical="center"/>
    </xf>
    <xf numFmtId="0" fontId="13" fillId="63" borderId="24" xfId="0" applyFont="1" applyFill="1" applyBorder="1" applyAlignment="1">
      <alignment horizontal="center" vertical="center"/>
    </xf>
    <xf numFmtId="0" fontId="13" fillId="63" borderId="25" xfId="0" applyFont="1" applyFill="1" applyBorder="1" applyAlignment="1">
      <alignment horizontal="center" vertical="center"/>
    </xf>
    <xf numFmtId="0" fontId="5" fillId="40" borderId="24" xfId="0" applyFont="1" applyFill="1" applyBorder="1" applyAlignment="1">
      <alignment horizontal="center" vertical="center" wrapText="1"/>
    </xf>
    <xf numFmtId="0" fontId="5" fillId="40" borderId="25" xfId="0" applyFont="1" applyFill="1" applyBorder="1" applyAlignment="1">
      <alignment horizontal="center" vertical="center" wrapText="1"/>
    </xf>
    <xf numFmtId="49" fontId="21" fillId="0" borderId="16" xfId="0" applyNumberFormat="1" applyFont="1" applyBorder="1" applyAlignment="1">
      <alignment horizontal="center" vertical="center" wrapText="1"/>
    </xf>
    <xf numFmtId="15" fontId="21" fillId="0" borderId="16" xfId="0" applyNumberFormat="1" applyFont="1" applyBorder="1" applyAlignment="1">
      <alignment horizontal="center" vertical="center" wrapText="1"/>
    </xf>
    <xf numFmtId="0" fontId="5" fillId="61" borderId="30" xfId="0" applyFont="1" applyFill="1" applyBorder="1" applyAlignment="1">
      <alignment horizontal="center" vertical="center" wrapText="1"/>
    </xf>
    <xf numFmtId="0" fontId="5" fillId="61" borderId="19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42" borderId="24" xfId="0" applyFont="1" applyFill="1" applyBorder="1" applyAlignment="1">
      <alignment horizontal="center" vertical="center" wrapText="1"/>
    </xf>
    <xf numFmtId="0" fontId="55" fillId="0" borderId="47" xfId="0" applyFont="1" applyBorder="1" applyAlignment="1">
      <alignment horizontal="center" vertical="center" wrapText="1"/>
    </xf>
    <xf numFmtId="0" fontId="8" fillId="57" borderId="17" xfId="0" applyFont="1" applyFill="1" applyBorder="1" applyAlignment="1">
      <alignment horizontal="center" vertical="center" wrapText="1"/>
    </xf>
    <xf numFmtId="0" fontId="8" fillId="64" borderId="24" xfId="0" applyFont="1" applyFill="1" applyBorder="1" applyAlignment="1">
      <alignment horizontal="center" vertical="center" wrapText="1"/>
    </xf>
    <xf numFmtId="0" fontId="8" fillId="57" borderId="25" xfId="0" applyFont="1" applyFill="1" applyBorder="1" applyAlignment="1">
      <alignment horizontal="center" vertical="center" wrapText="1"/>
    </xf>
    <xf numFmtId="0" fontId="8" fillId="57" borderId="30" xfId="0" applyFont="1" applyFill="1" applyBorder="1" applyAlignment="1">
      <alignment horizontal="center" vertical="center" wrapText="1"/>
    </xf>
    <xf numFmtId="0" fontId="13" fillId="65" borderId="0" xfId="0" applyFont="1" applyFill="1" applyAlignment="1">
      <alignment horizontal="center" vertical="center"/>
    </xf>
    <xf numFmtId="0" fontId="13" fillId="65" borderId="17" xfId="0" applyFont="1" applyFill="1" applyBorder="1" applyAlignment="1">
      <alignment horizontal="center" vertical="center"/>
    </xf>
    <xf numFmtId="0" fontId="13" fillId="65" borderId="24" xfId="0" applyFont="1" applyFill="1" applyBorder="1" applyAlignment="1">
      <alignment horizontal="center" vertical="center" wrapText="1"/>
    </xf>
    <xf numFmtId="0" fontId="13" fillId="65" borderId="24" xfId="0" applyFont="1" applyFill="1" applyBorder="1" applyAlignment="1">
      <alignment horizontal="center" vertical="center"/>
    </xf>
    <xf numFmtId="0" fontId="13" fillId="65" borderId="25" xfId="0" applyFont="1" applyFill="1" applyBorder="1" applyAlignment="1">
      <alignment horizontal="center" vertical="center"/>
    </xf>
    <xf numFmtId="0" fontId="13" fillId="65" borderId="0" xfId="0" applyFont="1" applyFill="1" applyAlignment="1">
      <alignment horizontal="center" vertical="center" wrapText="1"/>
    </xf>
    <xf numFmtId="0" fontId="8" fillId="32" borderId="17" xfId="0" applyFont="1" applyFill="1" applyBorder="1" applyAlignment="1">
      <alignment horizontal="center" vertical="center"/>
    </xf>
    <xf numFmtId="0" fontId="8" fillId="32" borderId="24" xfId="0" applyFont="1" applyFill="1" applyBorder="1" applyAlignment="1">
      <alignment horizontal="center" vertical="center"/>
    </xf>
    <xf numFmtId="0" fontId="20" fillId="0" borderId="19" xfId="0" applyFont="1" applyBorder="1" applyAlignment="1">
      <alignment vertical="center" wrapText="1"/>
    </xf>
    <xf numFmtId="0" fontId="5" fillId="38" borderId="24" xfId="0" applyFont="1" applyFill="1" applyBorder="1" applyAlignment="1">
      <alignment horizontal="center" vertical="center" wrapText="1"/>
    </xf>
    <xf numFmtId="0" fontId="38" fillId="0" borderId="0" xfId="1" applyFont="1" applyAlignment="1">
      <alignment horizontal="center" vertical="top"/>
    </xf>
    <xf numFmtId="0" fontId="8" fillId="17" borderId="26" xfId="0" applyFont="1" applyFill="1" applyBorder="1" applyAlignment="1">
      <alignment horizontal="center" vertical="center" wrapText="1"/>
    </xf>
    <xf numFmtId="0" fontId="8" fillId="18" borderId="18" xfId="0" applyFont="1" applyFill="1" applyBorder="1" applyAlignment="1">
      <alignment horizontal="center" vertical="center" wrapText="1"/>
    </xf>
    <xf numFmtId="0" fontId="8" fillId="18" borderId="20" xfId="0" applyFont="1" applyFill="1" applyBorder="1" applyAlignment="1">
      <alignment horizontal="center" vertical="center" wrapText="1"/>
    </xf>
    <xf numFmtId="0" fontId="8" fillId="17" borderId="24" xfId="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52" fillId="0" borderId="45" xfId="0" applyFont="1" applyBorder="1" applyAlignment="1">
      <alignment horizontal="center" vertical="center" wrapText="1"/>
    </xf>
    <xf numFmtId="0" fontId="5" fillId="18" borderId="17" xfId="0" applyFont="1" applyFill="1" applyBorder="1" applyAlignment="1">
      <alignment horizontal="center" vertical="center" wrapText="1"/>
    </xf>
    <xf numFmtId="0" fontId="5" fillId="18" borderId="24" xfId="0" applyFont="1" applyFill="1" applyBorder="1" applyAlignment="1">
      <alignment horizontal="center" vertical="center" wrapText="1"/>
    </xf>
    <xf numFmtId="0" fontId="5" fillId="18" borderId="25" xfId="0" applyFont="1" applyFill="1" applyBorder="1" applyAlignment="1">
      <alignment horizontal="center" vertical="center" wrapText="1"/>
    </xf>
    <xf numFmtId="0" fontId="13" fillId="66" borderId="0" xfId="0" applyFont="1" applyFill="1" applyAlignment="1">
      <alignment horizontal="center" vertical="center"/>
    </xf>
    <xf numFmtId="0" fontId="13" fillId="66" borderId="0" xfId="0" applyFont="1" applyFill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68" borderId="24" xfId="0" applyFont="1" applyFill="1" applyBorder="1" applyAlignment="1">
      <alignment horizontal="center" vertical="center" wrapText="1"/>
    </xf>
    <xf numFmtId="0" fontId="8" fillId="68" borderId="25" xfId="0" applyFont="1" applyFill="1" applyBorder="1" applyAlignment="1">
      <alignment horizontal="center" vertical="center" wrapText="1"/>
    </xf>
    <xf numFmtId="0" fontId="5" fillId="69" borderId="17" xfId="0" applyFont="1" applyFill="1" applyBorder="1" applyAlignment="1">
      <alignment horizontal="center" vertical="center" wrapText="1"/>
    </xf>
    <xf numFmtId="0" fontId="5" fillId="69" borderId="24" xfId="0" applyFont="1" applyFill="1" applyBorder="1" applyAlignment="1">
      <alignment horizontal="center" vertical="center" wrapText="1"/>
    </xf>
    <xf numFmtId="0" fontId="8" fillId="69" borderId="17" xfId="0" applyFont="1" applyFill="1" applyBorder="1" applyAlignment="1">
      <alignment horizontal="center" vertical="center" wrapText="1"/>
    </xf>
    <xf numFmtId="0" fontId="5" fillId="69" borderId="25" xfId="0" applyFont="1" applyFill="1" applyBorder="1" applyAlignment="1">
      <alignment horizontal="center" vertical="center" wrapText="1"/>
    </xf>
    <xf numFmtId="0" fontId="8" fillId="69" borderId="24" xfId="0" applyFont="1" applyFill="1" applyBorder="1" applyAlignment="1">
      <alignment horizontal="center" vertical="center" wrapText="1"/>
    </xf>
    <xf numFmtId="0" fontId="8" fillId="69" borderId="25" xfId="0" applyFont="1" applyFill="1" applyBorder="1" applyAlignment="1">
      <alignment horizontal="center" vertical="center" wrapText="1"/>
    </xf>
    <xf numFmtId="167" fontId="69" fillId="0" borderId="17" xfId="0" applyNumberFormat="1" applyFont="1" applyBorder="1" applyAlignment="1">
      <alignment horizontal="center" vertical="center" wrapText="1"/>
    </xf>
    <xf numFmtId="0" fontId="5" fillId="70" borderId="24" xfId="0" applyFont="1" applyFill="1" applyBorder="1" applyAlignment="1">
      <alignment horizontal="center" vertical="center" wrapText="1"/>
    </xf>
    <xf numFmtId="0" fontId="5" fillId="71" borderId="17" xfId="0" applyFont="1" applyFill="1" applyBorder="1" applyAlignment="1">
      <alignment horizontal="center" vertical="center" wrapText="1"/>
    </xf>
    <xf numFmtId="0" fontId="8" fillId="72" borderId="17" xfId="0" applyFont="1" applyFill="1" applyBorder="1" applyAlignment="1">
      <alignment horizontal="center" vertical="center" wrapText="1"/>
    </xf>
    <xf numFmtId="0" fontId="5" fillId="70" borderId="25" xfId="0" applyFont="1" applyFill="1" applyBorder="1" applyAlignment="1">
      <alignment horizontal="center" vertical="center" wrapText="1"/>
    </xf>
    <xf numFmtId="0" fontId="5" fillId="71" borderId="24" xfId="0" applyFont="1" applyFill="1" applyBorder="1" applyAlignment="1">
      <alignment horizontal="center" vertical="center" wrapText="1"/>
    </xf>
    <xf numFmtId="0" fontId="8" fillId="71" borderId="25" xfId="0" applyFont="1" applyFill="1" applyBorder="1" applyAlignment="1">
      <alignment horizontal="center" vertical="center" wrapText="1"/>
    </xf>
    <xf numFmtId="0" fontId="5" fillId="68" borderId="17" xfId="0" applyFont="1" applyFill="1" applyBorder="1" applyAlignment="1">
      <alignment horizontal="center" vertical="center" wrapText="1"/>
    </xf>
    <xf numFmtId="0" fontId="8" fillId="73" borderId="24" xfId="0" applyFont="1" applyFill="1" applyBorder="1" applyAlignment="1">
      <alignment horizontal="center" vertical="center" wrapText="1"/>
    </xf>
    <xf numFmtId="0" fontId="8" fillId="73" borderId="25" xfId="0" applyFont="1" applyFill="1" applyBorder="1" applyAlignment="1">
      <alignment horizontal="center" vertical="center" wrapText="1"/>
    </xf>
    <xf numFmtId="0" fontId="5" fillId="67" borderId="17" xfId="0" applyFont="1" applyFill="1" applyBorder="1" applyAlignment="1">
      <alignment horizontal="center" vertical="center" wrapText="1"/>
    </xf>
    <xf numFmtId="0" fontId="18" fillId="74" borderId="16" xfId="1" applyFont="1" applyFill="1" applyBorder="1" applyAlignment="1">
      <alignment horizontal="center" vertical="center"/>
    </xf>
    <xf numFmtId="0" fontId="1" fillId="42" borderId="17" xfId="0" applyFont="1" applyFill="1" applyBorder="1" applyAlignment="1">
      <alignment horizontal="center" vertical="center"/>
    </xf>
    <xf numFmtId="0" fontId="1" fillId="42" borderId="24" xfId="0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70" fillId="42" borderId="24" xfId="0" applyFont="1" applyFill="1" applyBorder="1" applyAlignment="1">
      <alignment horizontal="center" vertical="center"/>
    </xf>
    <xf numFmtId="0" fontId="70" fillId="42" borderId="25" xfId="0" applyFont="1" applyFill="1" applyBorder="1" applyAlignment="1">
      <alignment horizontal="center" vertical="center"/>
    </xf>
    <xf numFmtId="0" fontId="70" fillId="4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31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9" xfId="0" applyBorder="1" applyAlignment="1">
      <alignment horizontal="left"/>
    </xf>
    <xf numFmtId="0" fontId="27" fillId="0" borderId="0" xfId="0" applyFont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19" fillId="0" borderId="25" xfId="0" applyFont="1" applyBorder="1" applyAlignment="1">
      <alignment horizontal="center" vertical="center" wrapText="1"/>
    </xf>
    <xf numFmtId="0" fontId="19" fillId="32" borderId="16" xfId="0" applyFont="1" applyFill="1" applyBorder="1" applyAlignment="1">
      <alignment horizontal="center" vertical="center" wrapText="1"/>
    </xf>
    <xf numFmtId="0" fontId="5" fillId="32" borderId="16" xfId="0" applyFont="1" applyFill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0" fontId="63" fillId="55" borderId="17" xfId="0" applyFont="1" applyFill="1" applyBorder="1" applyAlignment="1">
      <alignment horizontal="center" vertical="center" wrapText="1"/>
    </xf>
    <xf numFmtId="0" fontId="5" fillId="55" borderId="24" xfId="0" applyFont="1" applyFill="1" applyBorder="1" applyAlignment="1">
      <alignment horizontal="center" vertical="center" wrapText="1"/>
    </xf>
    <xf numFmtId="0" fontId="5" fillId="55" borderId="25" xfId="0" applyFont="1" applyFill="1" applyBorder="1" applyAlignment="1">
      <alignment horizontal="center" vertical="center" wrapText="1"/>
    </xf>
    <xf numFmtId="0" fontId="61" fillId="55" borderId="17" xfId="0" applyFont="1" applyFill="1" applyBorder="1" applyAlignment="1">
      <alignment horizontal="center" vertical="center" wrapText="1"/>
    </xf>
    <xf numFmtId="0" fontId="24" fillId="0" borderId="25" xfId="0" applyFont="1" applyBorder="1" applyAlignment="1">
      <alignment horizontal="center" vertical="center" wrapText="1"/>
    </xf>
    <xf numFmtId="0" fontId="51" fillId="0" borderId="42" xfId="0" applyFont="1" applyBorder="1" applyAlignment="1">
      <alignment horizontal="center" vertical="center" wrapText="1"/>
    </xf>
    <xf numFmtId="0" fontId="51" fillId="0" borderId="43" xfId="0" applyFont="1" applyBorder="1" applyAlignment="1">
      <alignment horizontal="center" vertical="center" wrapText="1"/>
    </xf>
    <xf numFmtId="0" fontId="51" fillId="0" borderId="47" xfId="0" applyFont="1" applyBorder="1" applyAlignment="1">
      <alignment horizontal="center" vertical="center" wrapText="1"/>
    </xf>
    <xf numFmtId="0" fontId="47" fillId="41" borderId="17" xfId="3" applyFont="1" applyBorder="1" applyAlignment="1">
      <alignment horizontal="center" vertical="center" wrapText="1"/>
    </xf>
    <xf numFmtId="0" fontId="46" fillId="41" borderId="24" xfId="3" applyBorder="1" applyAlignment="1">
      <alignment horizontal="center" vertical="center" wrapText="1"/>
    </xf>
    <xf numFmtId="0" fontId="46" fillId="41" borderId="25" xfId="3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44" fillId="0" borderId="16" xfId="0" applyFont="1" applyBorder="1" applyAlignment="1">
      <alignment horizontal="center" vertical="center" wrapText="1"/>
    </xf>
    <xf numFmtId="0" fontId="5" fillId="42" borderId="17" xfId="0" applyFont="1" applyFill="1" applyBorder="1" applyAlignment="1">
      <alignment horizontal="center" vertical="center" wrapText="1"/>
    </xf>
    <xf numFmtId="0" fontId="5" fillId="42" borderId="24" xfId="0" applyFont="1" applyFill="1" applyBorder="1" applyAlignment="1">
      <alignment horizontal="center" vertical="center" wrapText="1"/>
    </xf>
    <xf numFmtId="0" fontId="5" fillId="42" borderId="25" xfId="0" applyFont="1" applyFill="1" applyBorder="1" applyAlignment="1">
      <alignment horizontal="center" vertical="center" wrapText="1"/>
    </xf>
    <xf numFmtId="0" fontId="5" fillId="42" borderId="16" xfId="0" applyFont="1" applyFill="1" applyBorder="1" applyAlignment="1">
      <alignment horizontal="center" vertical="center" wrapText="1"/>
    </xf>
    <xf numFmtId="0" fontId="19" fillId="32" borderId="17" xfId="0" applyFont="1" applyFill="1" applyBorder="1" applyAlignment="1">
      <alignment horizontal="center" vertical="center" wrapText="1"/>
    </xf>
    <xf numFmtId="0" fontId="5" fillId="32" borderId="24" xfId="0" applyFont="1" applyFill="1" applyBorder="1" applyAlignment="1">
      <alignment horizontal="center" vertical="center" wrapText="1"/>
    </xf>
    <xf numFmtId="0" fontId="5" fillId="32" borderId="25" xfId="0" applyFont="1" applyFill="1" applyBorder="1" applyAlignment="1">
      <alignment horizontal="center" vertical="center" wrapText="1"/>
    </xf>
    <xf numFmtId="0" fontId="55" fillId="0" borderId="42" xfId="0" applyFont="1" applyBorder="1" applyAlignment="1">
      <alignment horizontal="center" vertical="center" wrapText="1"/>
    </xf>
    <xf numFmtId="0" fontId="55" fillId="0" borderId="43" xfId="0" applyFont="1" applyBorder="1" applyAlignment="1">
      <alignment horizontal="center" vertical="center" wrapText="1"/>
    </xf>
    <xf numFmtId="0" fontId="55" fillId="0" borderId="47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47" fillId="41" borderId="56" xfId="3" applyFont="1" applyBorder="1" applyAlignment="1">
      <alignment horizontal="center" vertical="center" wrapText="1"/>
    </xf>
    <xf numFmtId="0" fontId="47" fillId="41" borderId="57" xfId="3" applyFont="1" applyBorder="1" applyAlignment="1">
      <alignment horizontal="center" vertical="center" wrapText="1"/>
    </xf>
    <xf numFmtId="0" fontId="47" fillId="41" borderId="58" xfId="3" applyFont="1" applyBorder="1" applyAlignment="1">
      <alignment horizontal="center" vertical="center" wrapText="1"/>
    </xf>
    <xf numFmtId="0" fontId="42" fillId="0" borderId="16" xfId="0" applyFont="1" applyBorder="1" applyAlignment="1">
      <alignment horizontal="center" vertical="center" wrapText="1"/>
    </xf>
    <xf numFmtId="0" fontId="43" fillId="0" borderId="16" xfId="0" applyFont="1" applyBorder="1" applyAlignment="1">
      <alignment horizontal="center" vertical="center" wrapText="1"/>
    </xf>
    <xf numFmtId="0" fontId="19" fillId="0" borderId="41" xfId="0" applyFont="1" applyBorder="1" applyAlignment="1">
      <alignment horizontal="center" vertical="center" wrapText="1"/>
    </xf>
    <xf numFmtId="0" fontId="19" fillId="32" borderId="24" xfId="0" applyFont="1" applyFill="1" applyBorder="1" applyAlignment="1">
      <alignment horizontal="center" vertical="center" wrapText="1"/>
    </xf>
    <xf numFmtId="0" fontId="19" fillId="32" borderId="25" xfId="0" applyFont="1" applyFill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51" fillId="0" borderId="42" xfId="0" applyFont="1" applyBorder="1" applyAlignment="1">
      <alignment horizontal="center" vertical="center"/>
    </xf>
    <xf numFmtId="0" fontId="51" fillId="0" borderId="43" xfId="0" applyFont="1" applyBorder="1" applyAlignment="1">
      <alignment horizontal="center" vertical="center"/>
    </xf>
    <xf numFmtId="0" fontId="51" fillId="0" borderId="47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47" fillId="41" borderId="24" xfId="3" applyFont="1" applyBorder="1" applyAlignment="1">
      <alignment horizontal="center" vertical="center" wrapText="1"/>
    </xf>
    <xf numFmtId="0" fontId="47" fillId="41" borderId="25" xfId="3" applyFont="1" applyBorder="1" applyAlignment="1">
      <alignment horizontal="center" vertical="center" wrapText="1"/>
    </xf>
    <xf numFmtId="0" fontId="25" fillId="26" borderId="17" xfId="0" applyFont="1" applyFill="1" applyBorder="1" applyAlignment="1">
      <alignment horizontal="center" vertical="center" wrapText="1"/>
    </xf>
    <xf numFmtId="0" fontId="25" fillId="26" borderId="24" xfId="0" applyFont="1" applyFill="1" applyBorder="1" applyAlignment="1">
      <alignment horizontal="center" vertical="center" wrapText="1"/>
    </xf>
    <xf numFmtId="0" fontId="25" fillId="26" borderId="25" xfId="0" applyFont="1" applyFill="1" applyBorder="1" applyAlignment="1">
      <alignment horizontal="center" vertical="center" wrapText="1"/>
    </xf>
    <xf numFmtId="0" fontId="26" fillId="0" borderId="32" xfId="0" applyFont="1" applyBorder="1" applyAlignment="1">
      <alignment horizontal="center" vertical="center"/>
    </xf>
    <xf numFmtId="0" fontId="25" fillId="26" borderId="16" xfId="0" applyFont="1" applyFill="1" applyBorder="1" applyAlignment="1">
      <alignment horizontal="center" vertical="center" wrapText="1"/>
    </xf>
    <xf numFmtId="0" fontId="19" fillId="42" borderId="16" xfId="0" applyFont="1" applyFill="1" applyBorder="1" applyAlignment="1">
      <alignment horizontal="center" vertical="center" wrapText="1"/>
    </xf>
    <xf numFmtId="0" fontId="50" fillId="42" borderId="61" xfId="0" applyFont="1" applyFill="1" applyBorder="1" applyAlignment="1">
      <alignment horizontal="center" vertical="center" wrapText="1"/>
    </xf>
    <xf numFmtId="0" fontId="50" fillId="42" borderId="24" xfId="0" applyFont="1" applyFill="1" applyBorder="1" applyAlignment="1">
      <alignment horizontal="center" vertical="center" wrapText="1"/>
    </xf>
    <xf numFmtId="0" fontId="50" fillId="42" borderId="62" xfId="0" applyFont="1" applyFill="1" applyBorder="1" applyAlignment="1">
      <alignment horizontal="center" vertical="center" wrapText="1"/>
    </xf>
    <xf numFmtId="0" fontId="44" fillId="0" borderId="17" xfId="0" applyFont="1" applyBorder="1" applyAlignment="1">
      <alignment horizontal="center" vertical="center" wrapText="1"/>
    </xf>
    <xf numFmtId="0" fontId="44" fillId="0" borderId="24" xfId="0" applyFont="1" applyBorder="1" applyAlignment="1">
      <alignment horizontal="center" vertical="center" wrapText="1"/>
    </xf>
    <xf numFmtId="0" fontId="44" fillId="0" borderId="25" xfId="0" applyFont="1" applyBorder="1" applyAlignment="1">
      <alignment horizontal="center" vertical="center" wrapText="1"/>
    </xf>
    <xf numFmtId="0" fontId="5" fillId="34" borderId="16" xfId="0" applyFont="1" applyFill="1" applyBorder="1" applyAlignment="1">
      <alignment horizontal="center" vertical="center" wrapText="1"/>
    </xf>
    <xf numFmtId="0" fontId="68" fillId="0" borderId="17" xfId="0" applyFont="1" applyBorder="1" applyAlignment="1">
      <alignment horizontal="center" vertical="center" wrapText="1"/>
    </xf>
    <xf numFmtId="0" fontId="54" fillId="44" borderId="42" xfId="0" applyFont="1" applyFill="1" applyBorder="1" applyAlignment="1">
      <alignment horizontal="center" vertical="center" wrapText="1"/>
    </xf>
    <xf numFmtId="0" fontId="54" fillId="44" borderId="43" xfId="0" applyFont="1" applyFill="1" applyBorder="1" applyAlignment="1">
      <alignment horizontal="center" vertical="center" wrapText="1"/>
    </xf>
    <xf numFmtId="0" fontId="54" fillId="44" borderId="47" xfId="0" applyFont="1" applyFill="1" applyBorder="1" applyAlignment="1">
      <alignment horizontal="center" vertical="center" wrapText="1"/>
    </xf>
    <xf numFmtId="0" fontId="37" fillId="0" borderId="17" xfId="0" applyFont="1" applyBorder="1" applyAlignment="1">
      <alignment horizontal="center" vertical="center" wrapText="1"/>
    </xf>
    <xf numFmtId="0" fontId="68" fillId="0" borderId="24" xfId="0" applyFont="1" applyBorder="1" applyAlignment="1">
      <alignment horizontal="center" vertical="center" wrapText="1"/>
    </xf>
    <xf numFmtId="0" fontId="68" fillId="0" borderId="25" xfId="0" applyFont="1" applyBorder="1" applyAlignment="1">
      <alignment horizontal="center" vertical="center" wrapText="1"/>
    </xf>
    <xf numFmtId="0" fontId="16" fillId="20" borderId="16" xfId="0" applyFont="1" applyFill="1" applyBorder="1" applyAlignment="1">
      <alignment horizontal="center" vertical="center"/>
    </xf>
    <xf numFmtId="0" fontId="19" fillId="0" borderId="24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70" fillId="0" borderId="16" xfId="0" applyFont="1" applyBorder="1" applyAlignment="1">
      <alignment horizontal="center" vertical="center" wrapText="1"/>
    </xf>
    <xf numFmtId="0" fontId="67" fillId="0" borderId="43" xfId="0" applyFont="1" applyBorder="1" applyAlignment="1">
      <alignment horizontal="center" vertical="center" wrapText="1"/>
    </xf>
    <xf numFmtId="0" fontId="67" fillId="0" borderId="47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48" fillId="41" borderId="24" xfId="3" applyFont="1" applyBorder="1" applyAlignment="1">
      <alignment horizontal="center" vertical="center" wrapText="1"/>
    </xf>
    <xf numFmtId="0" fontId="48" fillId="41" borderId="25" xfId="3" applyFont="1" applyBorder="1" applyAlignment="1">
      <alignment horizontal="center" vertical="center" wrapText="1"/>
    </xf>
    <xf numFmtId="0" fontId="71" fillId="0" borderId="16" xfId="0" applyFont="1" applyBorder="1" applyAlignment="1">
      <alignment horizontal="center" vertical="center" wrapText="1"/>
    </xf>
    <xf numFmtId="0" fontId="5" fillId="34" borderId="17" xfId="0" applyFont="1" applyFill="1" applyBorder="1" applyAlignment="1">
      <alignment horizontal="center" vertical="center" wrapText="1"/>
    </xf>
    <xf numFmtId="0" fontId="5" fillId="34" borderId="24" xfId="0" applyFont="1" applyFill="1" applyBorder="1" applyAlignment="1">
      <alignment horizontal="center" vertical="center" wrapText="1"/>
    </xf>
    <xf numFmtId="0" fontId="5" fillId="34" borderId="25" xfId="0" applyFont="1" applyFill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50" fillId="42" borderId="24" xfId="0" applyFont="1" applyFill="1" applyBorder="1" applyAlignment="1">
      <alignment horizontal="center" vertical="center"/>
    </xf>
    <xf numFmtId="0" fontId="50" fillId="42" borderId="25" xfId="0" applyFont="1" applyFill="1" applyBorder="1" applyAlignment="1">
      <alignment horizontal="center" vertical="center"/>
    </xf>
    <xf numFmtId="0" fontId="5" fillId="42" borderId="27" xfId="0" applyFont="1" applyFill="1" applyBorder="1" applyAlignment="1">
      <alignment horizontal="center" vertical="center" wrapText="1"/>
    </xf>
    <xf numFmtId="0" fontId="25" fillId="26" borderId="27" xfId="0" applyFont="1" applyFill="1" applyBorder="1" applyAlignment="1">
      <alignment horizontal="center" vertical="center" wrapText="1"/>
    </xf>
    <xf numFmtId="0" fontId="47" fillId="41" borderId="17" xfId="3" applyFont="1" applyBorder="1" applyAlignment="1">
      <alignment horizontal="center" vertical="center"/>
    </xf>
    <xf numFmtId="0" fontId="47" fillId="41" borderId="24" xfId="3" applyFont="1" applyBorder="1" applyAlignment="1">
      <alignment horizontal="center" vertical="center"/>
    </xf>
    <xf numFmtId="0" fontId="47" fillId="41" borderId="25" xfId="3" applyFont="1" applyBorder="1" applyAlignment="1">
      <alignment horizontal="center" vertical="center"/>
    </xf>
    <xf numFmtId="0" fontId="51" fillId="0" borderId="45" xfId="0" applyFont="1" applyBorder="1" applyAlignment="1">
      <alignment horizontal="center" vertical="center" wrapText="1"/>
    </xf>
    <xf numFmtId="0" fontId="51" fillId="0" borderId="46" xfId="0" applyFont="1" applyBorder="1" applyAlignment="1">
      <alignment horizontal="center" vertical="center" wrapText="1"/>
    </xf>
    <xf numFmtId="0" fontId="52" fillId="44" borderId="43" xfId="0" applyFont="1" applyFill="1" applyBorder="1" applyAlignment="1">
      <alignment horizontal="center" vertical="center" wrapText="1"/>
    </xf>
    <xf numFmtId="0" fontId="52" fillId="44" borderId="48" xfId="0" applyFont="1" applyFill="1" applyBorder="1" applyAlignment="1">
      <alignment horizontal="center" vertical="center" wrapText="1"/>
    </xf>
    <xf numFmtId="0" fontId="64" fillId="0" borderId="24" xfId="0" applyFont="1" applyBorder="1" applyAlignment="1">
      <alignment horizontal="center" vertical="center" wrapText="1"/>
    </xf>
    <xf numFmtId="0" fontId="39" fillId="0" borderId="24" xfId="0" applyFont="1" applyBorder="1" applyAlignment="1">
      <alignment horizontal="center" vertical="center" wrapText="1"/>
    </xf>
    <xf numFmtId="0" fontId="51" fillId="0" borderId="49" xfId="0" applyFont="1" applyBorder="1" applyAlignment="1">
      <alignment horizontal="center" vertical="center" wrapText="1"/>
    </xf>
    <xf numFmtId="0" fontId="56" fillId="0" borderId="45" xfId="0" applyFont="1" applyBorder="1" applyAlignment="1">
      <alignment horizontal="center" vertical="center" wrapText="1"/>
    </xf>
    <xf numFmtId="0" fontId="56" fillId="0" borderId="43" xfId="0" applyFont="1" applyBorder="1" applyAlignment="1">
      <alignment horizontal="center" vertical="center" wrapText="1"/>
    </xf>
    <xf numFmtId="0" fontId="56" fillId="0" borderId="47" xfId="0" applyFont="1" applyBorder="1" applyAlignment="1">
      <alignment horizontal="center" vertical="center" wrapText="1"/>
    </xf>
  </cellXfs>
  <cellStyles count="5">
    <cellStyle name="Açıklama Metni" xfId="1" builtinId="53" customBuiltin="1"/>
    <cellStyle name="Excel Built-in Explanatory Text" xfId="2" xr:uid="{00000000-0005-0000-0000-000001000000}"/>
    <cellStyle name="Normal" xfId="0" builtinId="0"/>
    <cellStyle name="Normal 2" xfId="4" xr:uid="{00000000-0005-0000-0000-000003000000}"/>
    <cellStyle name="Nötr" xfId="3" builtinId="28"/>
  </cellStyles>
  <dxfs count="340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000000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color rgb="FF000000"/>
      </font>
      <fill>
        <patternFill>
          <bgColor rgb="FFFFFFFF"/>
        </patternFill>
      </fill>
      <border diagonalUp="0" diagonalDown="0">
        <left/>
        <right/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EBF1DE"/>
      <rgbColor rgb="FF0000FF"/>
      <rgbColor rgb="FFFFFF00"/>
      <rgbColor rgb="FFFFC7CE"/>
      <rgbColor rgb="FF00FFFF"/>
      <rgbColor rgb="FF9C0006"/>
      <rgbColor rgb="FFFCD5B5"/>
      <rgbColor rgb="FF000080"/>
      <rgbColor rgb="FF9C6500"/>
      <rgbColor rgb="FFFDEADA"/>
      <rgbColor rgb="FFEBC7C7"/>
      <rgbColor rgb="FFCFCDD3"/>
      <rgbColor rgb="FF807F80"/>
      <rgbColor rgb="FFC4A6FE"/>
      <rgbColor rgb="FFBF5959"/>
      <rgbColor rgb="FFFFF1CF"/>
      <rgbColor rgb="FFCCFFFF"/>
      <rgbColor rgb="FF660066"/>
      <rgbColor rgb="FFFF9967"/>
      <rgbColor rgb="FFE7E5EC"/>
      <rgbColor rgb="FFE6E0EC"/>
      <rgbColor rgb="FF000080"/>
      <rgbColor rgb="FFFFCCFF"/>
      <rgbColor rgb="FFFFFF66"/>
      <rgbColor rgb="FF6AFFFF"/>
      <rgbColor rgb="FFFFFFA3"/>
      <rgbColor rgb="FF800000"/>
      <rgbColor rgb="FFFAC090"/>
      <rgbColor rgb="FF0000FF"/>
      <rgbColor rgb="FFDCE6F2"/>
      <rgbColor rgb="FFCCECFF"/>
      <rgbColor rgb="FFDBEEF4"/>
      <rgbColor rgb="FFFFFF99"/>
      <rgbColor rgb="FFB1D398"/>
      <rgbColor rgb="FFFFB7FF"/>
      <rgbColor rgb="FFC4A6FF"/>
      <rgbColor rgb="FFF8CBAD"/>
      <rgbColor rgb="FFC4A7FF"/>
      <rgbColor rgb="FF66FFFF"/>
      <rgbColor rgb="FFA9D18E"/>
      <rgbColor rgb="FFFFD966"/>
      <rgbColor rgb="FFFF9966"/>
      <rgbColor rgb="FFFAA274"/>
      <rgbColor rgb="FFC4A7FE"/>
      <rgbColor rgb="FFAFABAB"/>
      <rgbColor rgb="FF003366"/>
      <rgbColor rgb="FF00B050"/>
      <rgbColor rgb="FF003300"/>
      <rgbColor rgb="FFEEECE1"/>
      <rgbColor rgb="FFF4AE83"/>
      <rgbColor rgb="FFC25E5E"/>
      <rgbColor rgb="FFF2DCDB"/>
      <rgbColor rgb="FFFFE699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B7FF"/>
      <color rgb="FFFF9967"/>
      <color rgb="FF5BFDF9"/>
      <color rgb="FFFF8738"/>
      <color rgb="FFFFFFA3"/>
      <color rgb="FFC4A6FF"/>
      <color rgb="FFFFFF00"/>
      <color rgb="FFEBC7C7"/>
      <color rgb="FFF48033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304920</xdr:colOff>
      <xdr:row>0</xdr:row>
      <xdr:rowOff>85680</xdr:rowOff>
    </xdr:from>
    <xdr:to>
      <xdr:col>1</xdr:col>
      <xdr:colOff>1085760</xdr:colOff>
      <xdr:row>0</xdr:row>
      <xdr:rowOff>875880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990000" y="85680"/>
          <a:ext cx="780840" cy="790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299520</xdr:colOff>
      <xdr:row>0</xdr:row>
      <xdr:rowOff>85680</xdr:rowOff>
    </xdr:from>
    <xdr:to>
      <xdr:col>1</xdr:col>
      <xdr:colOff>1270800</xdr:colOff>
      <xdr:row>0</xdr:row>
      <xdr:rowOff>885600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/>
      </xdr:blipFill>
      <xdr:spPr>
        <a:xfrm>
          <a:off x="984600" y="85680"/>
          <a:ext cx="971280" cy="7999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304920</xdr:colOff>
      <xdr:row>0</xdr:row>
      <xdr:rowOff>85680</xdr:rowOff>
    </xdr:from>
    <xdr:to>
      <xdr:col>1</xdr:col>
      <xdr:colOff>1085760</xdr:colOff>
      <xdr:row>0</xdr:row>
      <xdr:rowOff>875880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990000" y="85680"/>
          <a:ext cx="780840" cy="79020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299520</xdr:colOff>
      <xdr:row>0</xdr:row>
      <xdr:rowOff>85680</xdr:rowOff>
    </xdr:from>
    <xdr:to>
      <xdr:col>1</xdr:col>
      <xdr:colOff>1270800</xdr:colOff>
      <xdr:row>0</xdr:row>
      <xdr:rowOff>885600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/>
      </xdr:blipFill>
      <xdr:spPr>
        <a:xfrm>
          <a:off x="963549" y="85680"/>
          <a:ext cx="971280" cy="79992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133200</xdr:colOff>
      <xdr:row>0</xdr:row>
      <xdr:rowOff>114480</xdr:rowOff>
    </xdr:from>
    <xdr:to>
      <xdr:col>1</xdr:col>
      <xdr:colOff>875880</xdr:colOff>
      <xdr:row>0</xdr:row>
      <xdr:rowOff>790560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818280" y="114480"/>
          <a:ext cx="742680" cy="67608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1</xdr:col>
      <xdr:colOff>127800</xdr:colOff>
      <xdr:row>0</xdr:row>
      <xdr:rowOff>114480</xdr:rowOff>
    </xdr:from>
    <xdr:to>
      <xdr:col>1</xdr:col>
      <xdr:colOff>1142640</xdr:colOff>
      <xdr:row>0</xdr:row>
      <xdr:rowOff>1024200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/>
      </xdr:blipFill>
      <xdr:spPr>
        <a:xfrm>
          <a:off x="812880" y="114480"/>
          <a:ext cx="1014840" cy="909720"/>
        </a:xfrm>
        <a:prstGeom prst="rect">
          <a:avLst/>
        </a:prstGeom>
        <a:ln w="936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</xdr:row>
      <xdr:rowOff>0</xdr:rowOff>
    </xdr:from>
    <xdr:to>
      <xdr:col>14</xdr:col>
      <xdr:colOff>335549</xdr:colOff>
      <xdr:row>88</xdr:row>
      <xdr:rowOff>168048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06F7179-7BE6-4C57-BFAB-4232F3E1EC6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609600" y="179294"/>
          <a:ext cx="8260349" cy="1580657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Y80"/>
  <sheetViews>
    <sheetView topLeftCell="AQ1" zoomScale="70" zoomScaleNormal="70" workbookViewId="0">
      <selection activeCell="C3" sqref="C3:H3"/>
    </sheetView>
  </sheetViews>
  <sheetFormatPr defaultColWidth="8.85546875" defaultRowHeight="15.75"/>
  <cols>
    <col min="1" max="1" width="9.7109375" style="1" customWidth="1"/>
    <col min="2" max="2" width="19.7109375" style="1" customWidth="1"/>
    <col min="3" max="3" width="53.7109375" style="1" customWidth="1"/>
    <col min="4" max="4" width="14.7109375" style="56" customWidth="1"/>
    <col min="5" max="5" width="11.7109375" style="59" customWidth="1"/>
    <col min="6" max="6" width="13.140625" style="59" customWidth="1"/>
    <col min="7" max="7" width="10.42578125" style="59" customWidth="1"/>
    <col min="8" max="8" width="8.42578125" style="1" customWidth="1"/>
    <col min="9" max="9" width="27.140625" style="1" customWidth="1"/>
    <col min="10" max="15" width="10.7109375" style="1" customWidth="1"/>
    <col min="16" max="16" width="6.28515625" style="1" customWidth="1"/>
    <col min="17" max="18" width="8.42578125" style="1" customWidth="1"/>
    <col min="19" max="19" width="8.42578125" style="233" customWidth="1"/>
    <col min="20" max="20" width="26.28515625" style="233" customWidth="1"/>
    <col min="21" max="21" width="28" style="233" customWidth="1"/>
    <col min="22" max="23" width="8.42578125" style="1" customWidth="1"/>
    <col min="24" max="24" width="12.42578125" style="1" customWidth="1"/>
    <col min="25" max="25" width="17.42578125" style="1" customWidth="1"/>
    <col min="26" max="26" width="22.28515625" style="1" bestFit="1" customWidth="1"/>
    <col min="27" max="29" width="8.42578125" style="1" customWidth="1"/>
    <col min="30" max="30" width="22.42578125" style="1" bestFit="1" customWidth="1"/>
    <col min="31" max="31" width="9.7109375" style="59" customWidth="1"/>
    <col min="32" max="32" width="13.85546875" style="59" bestFit="1" customWidth="1"/>
    <col min="33" max="33" width="23.28515625" style="59" bestFit="1" customWidth="1"/>
    <col min="34" max="34" width="18.7109375" style="59" bestFit="1" customWidth="1"/>
    <col min="35" max="35" width="15.7109375" style="59" bestFit="1" customWidth="1"/>
    <col min="36" max="36" width="8.42578125" style="241" customWidth="1"/>
    <col min="37" max="41" width="8.42578125" style="1" customWidth="1"/>
    <col min="42" max="42" width="8.28515625" style="59" bestFit="1" customWidth="1"/>
    <col min="43" max="43" width="14.28515625" style="59" bestFit="1" customWidth="1"/>
    <col min="44" max="44" width="8.28515625" style="59" bestFit="1" customWidth="1"/>
    <col min="45" max="45" width="11.28515625" style="59" bestFit="1" customWidth="1"/>
    <col min="46" max="46" width="22.28515625" style="59" bestFit="1" customWidth="1"/>
    <col min="47" max="47" width="14.140625" style="59" bestFit="1" customWidth="1"/>
    <col min="48" max="48" width="21.28515625" style="59" bestFit="1" customWidth="1"/>
    <col min="49" max="49" width="27.42578125" style="59" bestFit="1" customWidth="1"/>
    <col min="50" max="50" width="14.7109375" style="59" bestFit="1" customWidth="1"/>
    <col min="51" max="51" width="20.7109375" style="59" bestFit="1" customWidth="1"/>
    <col min="52" max="52" width="17.42578125" style="59" bestFit="1" customWidth="1"/>
    <col min="53" max="53" width="23.42578125" style="59" bestFit="1" customWidth="1"/>
    <col min="54" max="54" width="12.42578125" style="59" bestFit="1" customWidth="1"/>
    <col min="55" max="55" width="18.42578125" style="59" bestFit="1" customWidth="1"/>
    <col min="56" max="56" width="16.7109375" style="59" bestFit="1" customWidth="1"/>
    <col min="57" max="57" width="12.28515625" style="59" customWidth="1"/>
    <col min="58" max="58" width="14.42578125" style="59" customWidth="1"/>
    <col min="59" max="1013" width="8.42578125" style="1" customWidth="1"/>
  </cols>
  <sheetData>
    <row r="1" spans="2:58" s="2" customFormat="1" ht="70.5" customHeight="1" thickBot="1">
      <c r="B1" s="47"/>
      <c r="C1" s="466" t="s">
        <v>482</v>
      </c>
      <c r="D1" s="466"/>
      <c r="E1" s="466"/>
      <c r="F1" s="466"/>
      <c r="G1" s="466"/>
      <c r="S1" s="233"/>
      <c r="T1" s="233"/>
      <c r="U1" s="233"/>
      <c r="AE1" s="59"/>
      <c r="AF1" s="59"/>
      <c r="AG1" s="59"/>
      <c r="AH1" s="59"/>
      <c r="AI1" s="59"/>
      <c r="AJ1" s="241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6"/>
      <c r="BF1" s="56"/>
    </row>
    <row r="2" spans="2:58" ht="30" customHeight="1" thickBot="1">
      <c r="B2" s="48" t="s">
        <v>0</v>
      </c>
      <c r="C2" s="48" t="s">
        <v>1</v>
      </c>
      <c r="D2" s="50"/>
      <c r="E2" s="49"/>
      <c r="F2" s="49"/>
      <c r="G2" s="49"/>
      <c r="I2" s="467" t="s">
        <v>490</v>
      </c>
      <c r="J2" s="467"/>
      <c r="K2" s="467"/>
      <c r="L2" s="467"/>
      <c r="M2" s="467"/>
      <c r="N2" s="467"/>
      <c r="O2" s="467"/>
      <c r="P2" s="467"/>
      <c r="T2" s="235" t="s">
        <v>533</v>
      </c>
      <c r="U2" s="235" t="s">
        <v>534</v>
      </c>
      <c r="V2" s="236" t="s">
        <v>535</v>
      </c>
      <c r="W2" s="236" t="s">
        <v>536</v>
      </c>
      <c r="X2" s="236" t="s">
        <v>537</v>
      </c>
      <c r="Y2" s="236" t="s">
        <v>538</v>
      </c>
      <c r="Z2" s="237" t="s">
        <v>550</v>
      </c>
      <c r="AD2" s="237" t="s">
        <v>417</v>
      </c>
      <c r="AE2" s="236" t="s">
        <v>17</v>
      </c>
      <c r="AF2" s="240" t="s">
        <v>22</v>
      </c>
      <c r="AG2" s="236" t="s">
        <v>25</v>
      </c>
      <c r="AH2" s="236" t="s">
        <v>28</v>
      </c>
      <c r="AI2" s="236" t="s">
        <v>31</v>
      </c>
      <c r="AJ2" s="236" t="s">
        <v>541</v>
      </c>
      <c r="AO2" s="252" t="s">
        <v>6</v>
      </c>
      <c r="AP2" s="253" t="s">
        <v>17</v>
      </c>
      <c r="AQ2" s="254" t="s">
        <v>20</v>
      </c>
      <c r="AR2" s="255" t="s">
        <v>23</v>
      </c>
      <c r="AS2" s="256" t="s">
        <v>26</v>
      </c>
      <c r="AT2" s="257" t="s">
        <v>29</v>
      </c>
      <c r="AU2" s="258" t="s">
        <v>32</v>
      </c>
      <c r="AV2" s="259" t="s">
        <v>33</v>
      </c>
      <c r="AW2" s="260" t="s">
        <v>35</v>
      </c>
      <c r="AX2" s="261" t="s">
        <v>31</v>
      </c>
      <c r="AY2" s="261" t="s">
        <v>38</v>
      </c>
      <c r="AZ2" s="262" t="s">
        <v>28</v>
      </c>
      <c r="BA2" s="262" t="s">
        <v>39</v>
      </c>
      <c r="BB2" s="263" t="s">
        <v>41</v>
      </c>
      <c r="BC2" s="260" t="s">
        <v>43</v>
      </c>
      <c r="BD2" s="241" t="s">
        <v>551</v>
      </c>
      <c r="BE2" s="266">
        <v>0.4</v>
      </c>
      <c r="BF2" s="241" t="s">
        <v>553</v>
      </c>
    </row>
    <row r="3" spans="2:58" ht="15" customHeight="1">
      <c r="B3" s="453" t="s">
        <v>2</v>
      </c>
      <c r="C3" s="453" t="s">
        <v>3</v>
      </c>
      <c r="D3" s="451" t="s">
        <v>4</v>
      </c>
      <c r="E3" s="451" t="s">
        <v>5</v>
      </c>
      <c r="F3" s="451"/>
      <c r="G3" s="451"/>
      <c r="I3" s="3" t="s">
        <v>6</v>
      </c>
      <c r="J3" s="4" t="s">
        <v>7</v>
      </c>
      <c r="K3" s="4" t="s">
        <v>8</v>
      </c>
      <c r="L3" s="4" t="s">
        <v>9</v>
      </c>
      <c r="M3" s="4" t="s">
        <v>10</v>
      </c>
      <c r="N3" s="4" t="s">
        <v>11</v>
      </c>
      <c r="O3" s="4" t="s">
        <v>12</v>
      </c>
      <c r="P3" s="5" t="s">
        <v>13</v>
      </c>
      <c r="S3" s="235" t="s">
        <v>417</v>
      </c>
      <c r="T3" s="234">
        <v>44459</v>
      </c>
      <c r="U3" s="234">
        <v>44496</v>
      </c>
      <c r="V3" s="59">
        <v>5</v>
      </c>
      <c r="W3" s="59">
        <v>3</v>
      </c>
      <c r="X3" s="59">
        <v>0</v>
      </c>
      <c r="Y3" s="59">
        <v>28</v>
      </c>
      <c r="Z3" s="465">
        <v>86</v>
      </c>
      <c r="AD3" s="242" t="s">
        <v>540</v>
      </c>
      <c r="AE3" s="243">
        <v>49</v>
      </c>
      <c r="AF3" s="243">
        <v>32</v>
      </c>
      <c r="AG3" s="243">
        <v>10</v>
      </c>
      <c r="AH3" s="243">
        <v>28</v>
      </c>
      <c r="AI3" s="244">
        <v>8</v>
      </c>
      <c r="AJ3" s="241">
        <v>127</v>
      </c>
      <c r="AO3" s="264" t="s">
        <v>7</v>
      </c>
      <c r="AP3" s="59">
        <v>25</v>
      </c>
      <c r="AQ3" s="59">
        <v>24</v>
      </c>
      <c r="AT3" s="59">
        <v>20</v>
      </c>
      <c r="AU3" s="59">
        <v>12</v>
      </c>
      <c r="AV3" s="59">
        <v>6</v>
      </c>
      <c r="AW3" s="59">
        <v>4</v>
      </c>
      <c r="AX3" s="59">
        <v>6</v>
      </c>
      <c r="AY3" s="59">
        <v>2</v>
      </c>
      <c r="AZ3" s="59">
        <v>26</v>
      </c>
      <c r="BA3" s="59">
        <v>2</v>
      </c>
      <c r="BD3" s="59">
        <f t="shared" ref="BD3:BD8" si="0">SUM(AP3:BC3)</f>
        <v>127</v>
      </c>
      <c r="BE3" s="59">
        <f t="shared" ref="BE3:BE8" si="1">BD3*(40/100)</f>
        <v>50.800000000000004</v>
      </c>
      <c r="BF3" s="268">
        <v>50</v>
      </c>
    </row>
    <row r="4" spans="2:58">
      <c r="B4" s="453"/>
      <c r="C4" s="453"/>
      <c r="D4" s="451"/>
      <c r="E4" s="50" t="s">
        <v>14</v>
      </c>
      <c r="F4" s="50" t="s">
        <v>15</v>
      </c>
      <c r="G4" s="50" t="s">
        <v>16</v>
      </c>
      <c r="I4" s="6" t="s">
        <v>17</v>
      </c>
      <c r="J4" s="7">
        <f>E5</f>
        <v>25</v>
      </c>
      <c r="K4" s="7">
        <f>E16</f>
        <v>20</v>
      </c>
      <c r="L4" s="7">
        <f>E27</f>
        <v>16</v>
      </c>
      <c r="M4" s="7">
        <f>E38</f>
        <v>10</v>
      </c>
      <c r="N4" s="7">
        <f>E48</f>
        <v>28</v>
      </c>
      <c r="O4" s="7">
        <f>E59</f>
        <v>4</v>
      </c>
      <c r="P4" s="5">
        <f t="shared" ref="P4:P17" si="2">SUM(J4:O4)</f>
        <v>103</v>
      </c>
      <c r="S4" s="235" t="s">
        <v>418</v>
      </c>
      <c r="T4" s="234">
        <v>44501</v>
      </c>
      <c r="U4" s="234">
        <v>44539</v>
      </c>
      <c r="V4" s="232">
        <v>5</v>
      </c>
      <c r="W4" s="59">
        <v>4</v>
      </c>
      <c r="X4" s="59">
        <v>0</v>
      </c>
      <c r="Y4" s="59">
        <v>29</v>
      </c>
      <c r="Z4" s="465"/>
      <c r="AD4" s="250">
        <v>0.4</v>
      </c>
      <c r="AE4" s="59">
        <f t="shared" ref="AE4:AJ4" si="3">AE3*(40/100)</f>
        <v>19.600000000000001</v>
      </c>
      <c r="AF4" s="59">
        <f t="shared" si="3"/>
        <v>12.8</v>
      </c>
      <c r="AG4" s="59">
        <f t="shared" si="3"/>
        <v>4</v>
      </c>
      <c r="AH4" s="59">
        <f t="shared" si="3"/>
        <v>11.200000000000001</v>
      </c>
      <c r="AI4" s="246">
        <f t="shared" si="3"/>
        <v>3.2</v>
      </c>
      <c r="AJ4" s="241">
        <f t="shared" si="3"/>
        <v>50.800000000000004</v>
      </c>
      <c r="AO4" s="264" t="s">
        <v>8</v>
      </c>
      <c r="AP4" s="59">
        <v>20</v>
      </c>
      <c r="AQ4" s="59">
        <v>18</v>
      </c>
      <c r="AR4" s="59">
        <v>9</v>
      </c>
      <c r="AT4" s="59">
        <v>29</v>
      </c>
      <c r="AU4" s="59">
        <v>8</v>
      </c>
      <c r="AV4" s="59">
        <v>20</v>
      </c>
      <c r="AW4" s="59">
        <v>10</v>
      </c>
      <c r="AX4" s="59">
        <v>4</v>
      </c>
      <c r="BD4" s="59">
        <f t="shared" si="0"/>
        <v>118</v>
      </c>
      <c r="BE4" s="59">
        <f t="shared" si="1"/>
        <v>47.2</v>
      </c>
      <c r="BF4" s="268">
        <v>46</v>
      </c>
    </row>
    <row r="5" spans="2:58" ht="16.5" thickBot="1">
      <c r="B5" s="55" t="s">
        <v>18</v>
      </c>
      <c r="C5" s="1" t="s">
        <v>17</v>
      </c>
      <c r="D5" s="49">
        <v>3</v>
      </c>
      <c r="E5" s="49">
        <v>25</v>
      </c>
      <c r="F5" s="49" t="s">
        <v>19</v>
      </c>
      <c r="G5" s="49">
        <v>24</v>
      </c>
      <c r="I5" s="8" t="s">
        <v>20</v>
      </c>
      <c r="J5" s="7">
        <f>G5</f>
        <v>24</v>
      </c>
      <c r="K5" s="7">
        <f>G16</f>
        <v>18</v>
      </c>
      <c r="L5" s="7">
        <f>G27</f>
        <v>16</v>
      </c>
      <c r="M5" s="7">
        <f>G38</f>
        <v>10</v>
      </c>
      <c r="N5" s="7">
        <f>G48</f>
        <v>12</v>
      </c>
      <c r="O5" s="7">
        <f>G59</f>
        <v>4</v>
      </c>
      <c r="P5" s="5">
        <f t="shared" si="2"/>
        <v>84</v>
      </c>
      <c r="S5" s="235" t="s">
        <v>419</v>
      </c>
      <c r="T5" s="234">
        <v>44543</v>
      </c>
      <c r="U5" s="234">
        <v>44581</v>
      </c>
      <c r="V5" s="232">
        <v>5</v>
      </c>
      <c r="W5" s="59">
        <v>4</v>
      </c>
      <c r="X5" s="59">
        <v>0</v>
      </c>
      <c r="Y5" s="59">
        <v>29</v>
      </c>
      <c r="Z5" s="465"/>
      <c r="AD5" s="247" t="s">
        <v>542</v>
      </c>
      <c r="AE5" s="248">
        <v>19</v>
      </c>
      <c r="AF5" s="248">
        <v>13</v>
      </c>
      <c r="AG5" s="248">
        <v>4</v>
      </c>
      <c r="AH5" s="248">
        <v>11</v>
      </c>
      <c r="AI5" s="249">
        <v>3</v>
      </c>
      <c r="AJ5" s="251">
        <v>50</v>
      </c>
      <c r="AO5" s="264" t="s">
        <v>9</v>
      </c>
      <c r="AP5" s="59">
        <v>16</v>
      </c>
      <c r="AQ5" s="59">
        <v>16</v>
      </c>
      <c r="AT5" s="59">
        <v>16</v>
      </c>
      <c r="AV5" s="59">
        <v>14</v>
      </c>
      <c r="AW5" s="59">
        <v>8</v>
      </c>
      <c r="AX5" s="59">
        <v>10</v>
      </c>
      <c r="AZ5" s="59">
        <v>39</v>
      </c>
      <c r="BA5" s="59">
        <v>12</v>
      </c>
      <c r="BD5" s="59">
        <f t="shared" si="0"/>
        <v>131</v>
      </c>
      <c r="BE5" s="59">
        <f t="shared" si="1"/>
        <v>52.400000000000006</v>
      </c>
      <c r="BF5" s="268">
        <v>52</v>
      </c>
    </row>
    <row r="6" spans="2:58" ht="16.5" thickBot="1">
      <c r="B6" s="55" t="s">
        <v>21</v>
      </c>
      <c r="C6" s="53" t="s">
        <v>22</v>
      </c>
      <c r="D6" s="49">
        <v>2</v>
      </c>
      <c r="E6" s="49">
        <v>20</v>
      </c>
      <c r="F6" s="49" t="s">
        <v>19</v>
      </c>
      <c r="G6" s="49">
        <v>12</v>
      </c>
      <c r="I6" s="9" t="s">
        <v>23</v>
      </c>
      <c r="J6" s="7"/>
      <c r="K6" s="7">
        <f>E20</f>
        <v>9</v>
      </c>
      <c r="L6" s="7"/>
      <c r="M6" s="7"/>
      <c r="N6" s="7">
        <f>E51</f>
        <v>5</v>
      </c>
      <c r="O6" s="7">
        <f>E63</f>
        <v>7</v>
      </c>
      <c r="P6" s="5">
        <f t="shared" si="2"/>
        <v>21</v>
      </c>
      <c r="S6" s="235" t="s">
        <v>420</v>
      </c>
      <c r="T6" s="234">
        <v>44599</v>
      </c>
      <c r="U6" s="234">
        <v>44637</v>
      </c>
      <c r="V6" s="232">
        <v>5</v>
      </c>
      <c r="W6" s="59">
        <v>4</v>
      </c>
      <c r="X6" s="59">
        <v>0</v>
      </c>
      <c r="Y6" s="59">
        <v>29</v>
      </c>
      <c r="Z6" s="465">
        <v>73</v>
      </c>
      <c r="AD6" s="235"/>
      <c r="AO6" s="264" t="s">
        <v>10</v>
      </c>
      <c r="AP6" s="59">
        <v>10</v>
      </c>
      <c r="AQ6" s="59">
        <v>10</v>
      </c>
      <c r="AT6" s="59">
        <v>30</v>
      </c>
      <c r="AV6" s="59">
        <v>22</v>
      </c>
      <c r="AW6" s="59">
        <v>16</v>
      </c>
      <c r="AX6" s="59">
        <v>26</v>
      </c>
      <c r="AY6" s="59">
        <v>4</v>
      </c>
      <c r="BD6" s="59">
        <f t="shared" si="0"/>
        <v>118</v>
      </c>
      <c r="BE6" s="59">
        <f t="shared" si="1"/>
        <v>47.2</v>
      </c>
      <c r="BF6" s="59">
        <v>47</v>
      </c>
    </row>
    <row r="7" spans="2:58">
      <c r="B7" s="54" t="s">
        <v>24</v>
      </c>
      <c r="C7" s="51" t="s">
        <v>25</v>
      </c>
      <c r="D7" s="49">
        <v>1</v>
      </c>
      <c r="E7" s="49">
        <v>6</v>
      </c>
      <c r="F7" s="49" t="s">
        <v>19</v>
      </c>
      <c r="G7" s="49">
        <v>4</v>
      </c>
      <c r="I7" s="10" t="s">
        <v>26</v>
      </c>
      <c r="J7" s="7"/>
      <c r="K7" s="7"/>
      <c r="L7" s="7"/>
      <c r="M7" s="7"/>
      <c r="N7" s="7"/>
      <c r="O7" s="7">
        <f>E65</f>
        <v>16</v>
      </c>
      <c r="P7" s="5">
        <f t="shared" si="2"/>
        <v>16</v>
      </c>
      <c r="S7" s="235" t="s">
        <v>421</v>
      </c>
      <c r="T7" s="234">
        <v>44641</v>
      </c>
      <c r="U7" s="234">
        <v>44672</v>
      </c>
      <c r="V7" s="232">
        <v>4</v>
      </c>
      <c r="W7" s="59">
        <v>4</v>
      </c>
      <c r="X7" s="59">
        <v>0</v>
      </c>
      <c r="Y7" s="59">
        <v>24</v>
      </c>
      <c r="Z7" s="465"/>
      <c r="AC7" s="465" t="s">
        <v>548</v>
      </c>
      <c r="AD7" s="242" t="s">
        <v>543</v>
      </c>
      <c r="AE7" s="243">
        <v>7</v>
      </c>
      <c r="AF7" s="243"/>
      <c r="AG7" s="243"/>
      <c r="AH7" s="243"/>
      <c r="AI7" s="244"/>
      <c r="AJ7" s="241">
        <v>7</v>
      </c>
      <c r="AO7" s="264" t="s">
        <v>11</v>
      </c>
      <c r="AP7" s="59">
        <v>28</v>
      </c>
      <c r="AQ7" s="59">
        <v>12</v>
      </c>
      <c r="AR7" s="59">
        <v>5</v>
      </c>
      <c r="AT7" s="59">
        <v>27</v>
      </c>
      <c r="AU7" s="59">
        <v>6</v>
      </c>
      <c r="AV7" s="59">
        <v>8</v>
      </c>
      <c r="AW7" s="59">
        <v>4</v>
      </c>
      <c r="AZ7" s="59">
        <v>8</v>
      </c>
      <c r="BA7" s="59">
        <v>4</v>
      </c>
      <c r="BD7" s="59">
        <f t="shared" si="0"/>
        <v>102</v>
      </c>
      <c r="BE7" s="59">
        <f t="shared" si="1"/>
        <v>40.800000000000004</v>
      </c>
      <c r="BF7" s="59">
        <v>40</v>
      </c>
    </row>
    <row r="8" spans="2:58">
      <c r="B8" s="55" t="s">
        <v>27</v>
      </c>
      <c r="C8" s="51" t="s">
        <v>28</v>
      </c>
      <c r="D8" s="49">
        <v>2</v>
      </c>
      <c r="E8" s="49">
        <v>26</v>
      </c>
      <c r="F8" s="49" t="s">
        <v>19</v>
      </c>
      <c r="G8" s="49">
        <v>2</v>
      </c>
      <c r="I8" s="11" t="s">
        <v>29</v>
      </c>
      <c r="J8" s="7">
        <f>E6</f>
        <v>20</v>
      </c>
      <c r="K8" s="7">
        <f>E17</f>
        <v>29</v>
      </c>
      <c r="L8" s="7">
        <f>E28</f>
        <v>16</v>
      </c>
      <c r="M8" s="7">
        <f>E39</f>
        <v>30</v>
      </c>
      <c r="N8" s="12">
        <f>E49</f>
        <v>27</v>
      </c>
      <c r="O8" s="7">
        <f>E60</f>
        <v>9</v>
      </c>
      <c r="P8" s="5">
        <f t="shared" si="2"/>
        <v>131</v>
      </c>
      <c r="S8" s="235" t="s">
        <v>422</v>
      </c>
      <c r="T8" s="234">
        <v>44676</v>
      </c>
      <c r="U8" s="234">
        <v>44707</v>
      </c>
      <c r="V8" s="232">
        <v>4</v>
      </c>
      <c r="W8" s="59">
        <v>4</v>
      </c>
      <c r="X8" s="59">
        <v>4</v>
      </c>
      <c r="Y8" s="59">
        <v>20</v>
      </c>
      <c r="Z8" s="465"/>
      <c r="AC8" s="465"/>
      <c r="AD8" s="245" t="s">
        <v>544</v>
      </c>
      <c r="AF8" s="59">
        <v>2</v>
      </c>
      <c r="AI8" s="246"/>
      <c r="AJ8" s="241">
        <v>2</v>
      </c>
      <c r="AO8" s="264" t="s">
        <v>12</v>
      </c>
      <c r="AP8" s="59">
        <v>4</v>
      </c>
      <c r="AQ8" s="59">
        <v>4</v>
      </c>
      <c r="AR8" s="59">
        <v>7</v>
      </c>
      <c r="AS8" s="59">
        <v>16</v>
      </c>
      <c r="AT8" s="59">
        <v>9</v>
      </c>
      <c r="AU8" s="59">
        <v>2</v>
      </c>
      <c r="AV8" s="59">
        <v>4</v>
      </c>
      <c r="AW8" s="59">
        <v>2</v>
      </c>
      <c r="AZ8" s="59">
        <v>15</v>
      </c>
      <c r="BA8" s="59">
        <v>4</v>
      </c>
      <c r="BB8" s="59">
        <v>15</v>
      </c>
      <c r="BC8" s="59">
        <v>6</v>
      </c>
      <c r="BD8" s="59">
        <f t="shared" si="0"/>
        <v>88</v>
      </c>
      <c r="BE8" s="59">
        <f t="shared" si="1"/>
        <v>35.200000000000003</v>
      </c>
      <c r="BF8" s="59">
        <v>45</v>
      </c>
    </row>
    <row r="9" spans="2:58">
      <c r="B9" s="55" t="s">
        <v>30</v>
      </c>
      <c r="C9" s="51" t="s">
        <v>31</v>
      </c>
      <c r="D9" s="49">
        <v>1</v>
      </c>
      <c r="E9" s="49">
        <v>6</v>
      </c>
      <c r="F9" s="49" t="s">
        <v>19</v>
      </c>
      <c r="G9" s="49">
        <v>2</v>
      </c>
      <c r="I9" s="13" t="s">
        <v>32</v>
      </c>
      <c r="J9" s="7">
        <f>G6</f>
        <v>12</v>
      </c>
      <c r="K9" s="7">
        <f>G17</f>
        <v>8</v>
      </c>
      <c r="L9" s="7"/>
      <c r="M9" s="7"/>
      <c r="N9" s="12">
        <f>G49</f>
        <v>6</v>
      </c>
      <c r="O9" s="7">
        <f>G60</f>
        <v>2</v>
      </c>
      <c r="P9" s="5">
        <f t="shared" si="2"/>
        <v>28</v>
      </c>
      <c r="AC9" s="465"/>
      <c r="AD9" s="245" t="s">
        <v>545</v>
      </c>
      <c r="AI9" s="246"/>
    </row>
    <row r="10" spans="2:58">
      <c r="B10" s="55"/>
      <c r="C10" s="51"/>
      <c r="D10" s="49"/>
      <c r="E10" s="49"/>
      <c r="F10" s="49"/>
      <c r="G10" s="49"/>
      <c r="I10" s="14" t="s">
        <v>33</v>
      </c>
      <c r="J10" s="7">
        <f>E7</f>
        <v>6</v>
      </c>
      <c r="K10" s="7">
        <f>E18</f>
        <v>20</v>
      </c>
      <c r="L10" s="7">
        <f>E29</f>
        <v>14</v>
      </c>
      <c r="M10" s="7">
        <f>E40</f>
        <v>22</v>
      </c>
      <c r="N10" s="12">
        <f>E50</f>
        <v>8</v>
      </c>
      <c r="O10" s="7">
        <f>E61</f>
        <v>4</v>
      </c>
      <c r="P10" s="5">
        <f t="shared" si="2"/>
        <v>74</v>
      </c>
      <c r="AC10" s="465"/>
      <c r="AD10" s="245" t="s">
        <v>546</v>
      </c>
      <c r="AE10" s="59">
        <v>2</v>
      </c>
      <c r="AI10" s="246"/>
      <c r="AJ10" s="241">
        <v>2</v>
      </c>
    </row>
    <row r="11" spans="2:58" ht="16.5" thickBot="1">
      <c r="B11" s="451" t="s">
        <v>34</v>
      </c>
      <c r="C11" s="451"/>
      <c r="D11" s="50">
        <f>SUM(D5:D9)</f>
        <v>9</v>
      </c>
      <c r="E11" s="50">
        <f>SUM(E5:E9)</f>
        <v>83</v>
      </c>
      <c r="F11" s="50">
        <f>SUM(F5:F9)</f>
        <v>0</v>
      </c>
      <c r="G11" s="50">
        <f>SUM(G5:G9)</f>
        <v>44</v>
      </c>
      <c r="I11" s="15" t="s">
        <v>35</v>
      </c>
      <c r="J11" s="7">
        <f>G7</f>
        <v>4</v>
      </c>
      <c r="K11" s="7">
        <f>G18</f>
        <v>10</v>
      </c>
      <c r="L11" s="7">
        <f>G29</f>
        <v>8</v>
      </c>
      <c r="M11" s="7">
        <f>G40</f>
        <v>16</v>
      </c>
      <c r="N11" s="12">
        <f>G50</f>
        <v>4</v>
      </c>
      <c r="O11" s="7">
        <f>G61</f>
        <v>2</v>
      </c>
      <c r="P11" s="5">
        <f t="shared" si="2"/>
        <v>44</v>
      </c>
      <c r="AC11" s="465"/>
      <c r="AD11" s="247" t="s">
        <v>547</v>
      </c>
      <c r="AE11" s="248"/>
      <c r="AF11" s="248"/>
      <c r="AG11" s="248"/>
      <c r="AH11" s="248"/>
      <c r="AI11" s="249"/>
      <c r="AK11" s="237">
        <v>11</v>
      </c>
    </row>
    <row r="12" spans="2:58" ht="16.5" thickBot="1">
      <c r="B12" s="51"/>
      <c r="C12" s="51"/>
      <c r="D12" s="61"/>
      <c r="E12" s="49"/>
      <c r="F12" s="49"/>
      <c r="G12" s="49"/>
      <c r="I12" s="16" t="s">
        <v>31</v>
      </c>
      <c r="J12" s="7">
        <f>E9</f>
        <v>6</v>
      </c>
      <c r="K12" s="7">
        <f>E19</f>
        <v>4</v>
      </c>
      <c r="L12" s="17">
        <f>E30</f>
        <v>10</v>
      </c>
      <c r="M12" s="7">
        <f>E41</f>
        <v>26</v>
      </c>
      <c r="N12" s="7"/>
      <c r="O12" s="7"/>
      <c r="P12" s="5">
        <f t="shared" si="2"/>
        <v>46</v>
      </c>
      <c r="AK12" s="237"/>
    </row>
    <row r="13" spans="2:58" ht="30" customHeight="1">
      <c r="B13" s="48" t="s">
        <v>36</v>
      </c>
      <c r="C13" s="48" t="s">
        <v>37</v>
      </c>
      <c r="D13" s="50"/>
      <c r="E13" s="49"/>
      <c r="F13" s="49"/>
      <c r="G13" s="49"/>
      <c r="I13" s="16" t="s">
        <v>38</v>
      </c>
      <c r="J13" s="7">
        <f>G9</f>
        <v>2</v>
      </c>
      <c r="K13" s="7"/>
      <c r="L13" s="7"/>
      <c r="M13" s="7">
        <f>G41</f>
        <v>4</v>
      </c>
      <c r="N13" s="7"/>
      <c r="O13" s="18"/>
      <c r="P13" s="5">
        <f t="shared" si="2"/>
        <v>6</v>
      </c>
      <c r="AC13" s="465" t="s">
        <v>549</v>
      </c>
      <c r="AD13" s="242" t="s">
        <v>543</v>
      </c>
      <c r="AE13" s="243">
        <v>3</v>
      </c>
      <c r="AF13" s="243">
        <v>2</v>
      </c>
      <c r="AG13" s="243"/>
      <c r="AH13" s="243">
        <v>2</v>
      </c>
      <c r="AI13" s="244">
        <v>2</v>
      </c>
      <c r="AJ13" s="241">
        <v>9</v>
      </c>
      <c r="AK13" s="237"/>
    </row>
    <row r="14" spans="2:58" ht="15" customHeight="1">
      <c r="B14" s="453" t="s">
        <v>2</v>
      </c>
      <c r="C14" s="453" t="s">
        <v>3</v>
      </c>
      <c r="D14" s="464" t="s">
        <v>4</v>
      </c>
      <c r="E14" s="451" t="s">
        <v>5</v>
      </c>
      <c r="F14" s="451"/>
      <c r="G14" s="451"/>
      <c r="I14" s="19" t="s">
        <v>28</v>
      </c>
      <c r="J14" s="7">
        <f>E8</f>
        <v>26</v>
      </c>
      <c r="K14" s="7"/>
      <c r="L14" s="7">
        <f>E31</f>
        <v>39</v>
      </c>
      <c r="M14" s="7"/>
      <c r="N14" s="7">
        <f>E52</f>
        <v>8</v>
      </c>
      <c r="O14" s="18">
        <f>E62</f>
        <v>15</v>
      </c>
      <c r="P14" s="5">
        <f t="shared" si="2"/>
        <v>88</v>
      </c>
      <c r="AC14" s="465"/>
      <c r="AD14" s="245" t="s">
        <v>544</v>
      </c>
      <c r="AF14" s="59">
        <v>2</v>
      </c>
      <c r="AH14" s="59">
        <v>5</v>
      </c>
      <c r="AI14" s="246">
        <v>4</v>
      </c>
      <c r="AJ14" s="241">
        <v>11</v>
      </c>
      <c r="AK14" s="237"/>
    </row>
    <row r="15" spans="2:58">
      <c r="B15" s="453"/>
      <c r="C15" s="453"/>
      <c r="D15" s="464"/>
      <c r="E15" s="50" t="s">
        <v>14</v>
      </c>
      <c r="F15" s="50" t="s">
        <v>15</v>
      </c>
      <c r="G15" s="50" t="s">
        <v>16</v>
      </c>
      <c r="I15" s="19" t="s">
        <v>39</v>
      </c>
      <c r="J15" s="7">
        <f>G8</f>
        <v>2</v>
      </c>
      <c r="K15" s="7"/>
      <c r="L15" s="7">
        <f>G31</f>
        <v>12</v>
      </c>
      <c r="M15" s="7"/>
      <c r="N15" s="7">
        <f>G52</f>
        <v>4</v>
      </c>
      <c r="O15" s="18">
        <f>G62</f>
        <v>4</v>
      </c>
      <c r="P15" s="5">
        <f t="shared" si="2"/>
        <v>22</v>
      </c>
      <c r="AC15" s="465"/>
      <c r="AD15" s="245" t="s">
        <v>545</v>
      </c>
      <c r="AE15" s="59">
        <v>4</v>
      </c>
      <c r="AF15" s="59">
        <v>2</v>
      </c>
      <c r="AH15" s="59">
        <v>6</v>
      </c>
      <c r="AI15" s="246"/>
      <c r="AJ15" s="241">
        <v>12</v>
      </c>
      <c r="AK15" s="237"/>
    </row>
    <row r="16" spans="2:58">
      <c r="B16" s="55" t="s">
        <v>40</v>
      </c>
      <c r="C16" s="51" t="s">
        <v>17</v>
      </c>
      <c r="D16" s="49">
        <v>3</v>
      </c>
      <c r="E16" s="49">
        <v>20</v>
      </c>
      <c r="F16" s="49" t="s">
        <v>19</v>
      </c>
      <c r="G16" s="49">
        <v>18</v>
      </c>
      <c r="I16" s="20" t="s">
        <v>41</v>
      </c>
      <c r="J16" s="7"/>
      <c r="K16" s="7"/>
      <c r="L16" s="7"/>
      <c r="M16" s="7"/>
      <c r="N16" s="7"/>
      <c r="O16" s="18">
        <f>E64</f>
        <v>15</v>
      </c>
      <c r="P16" s="5">
        <f t="shared" si="2"/>
        <v>15</v>
      </c>
      <c r="AC16" s="465"/>
      <c r="AD16" s="245" t="s">
        <v>546</v>
      </c>
      <c r="AE16" s="59">
        <v>4</v>
      </c>
      <c r="AH16" s="59">
        <v>3</v>
      </c>
      <c r="AI16" s="246"/>
      <c r="AJ16" s="241">
        <v>7</v>
      </c>
      <c r="AK16" s="237"/>
    </row>
    <row r="17" spans="2:37" ht="16.5" thickBot="1">
      <c r="B17" s="55" t="s">
        <v>42</v>
      </c>
      <c r="C17" s="53" t="s">
        <v>22</v>
      </c>
      <c r="D17" s="56">
        <v>4</v>
      </c>
      <c r="E17" s="224">
        <v>29</v>
      </c>
      <c r="F17" s="49" t="s">
        <v>19</v>
      </c>
      <c r="G17" s="49">
        <v>8</v>
      </c>
      <c r="I17" s="21" t="s">
        <v>43</v>
      </c>
      <c r="J17" s="22"/>
      <c r="K17" s="22"/>
      <c r="L17" s="22"/>
      <c r="M17" s="22"/>
      <c r="N17" s="22"/>
      <c r="O17" s="23">
        <f>G64</f>
        <v>6</v>
      </c>
      <c r="P17" s="24">
        <f t="shared" si="2"/>
        <v>6</v>
      </c>
      <c r="AC17" s="465"/>
      <c r="AD17" s="247" t="s">
        <v>547</v>
      </c>
      <c r="AE17" s="248">
        <v>4</v>
      </c>
      <c r="AF17" s="248"/>
      <c r="AG17" s="248"/>
      <c r="AH17" s="248">
        <v>4</v>
      </c>
      <c r="AI17" s="249"/>
      <c r="AJ17" s="241">
        <v>8</v>
      </c>
      <c r="AK17" s="237">
        <v>47</v>
      </c>
    </row>
    <row r="18" spans="2:37" ht="16.5" thickBot="1">
      <c r="B18" s="54" t="s">
        <v>44</v>
      </c>
      <c r="C18" s="51" t="s">
        <v>25</v>
      </c>
      <c r="D18" s="57">
        <v>2</v>
      </c>
      <c r="E18" s="49">
        <v>20</v>
      </c>
      <c r="F18" s="49" t="s">
        <v>19</v>
      </c>
      <c r="G18" s="49">
        <v>10</v>
      </c>
      <c r="I18"/>
      <c r="J18" s="25"/>
      <c r="K18" s="25"/>
      <c r="L18" s="25"/>
      <c r="M18" s="25"/>
      <c r="N18" s="25"/>
      <c r="O18" s="25"/>
      <c r="P18" s="25"/>
    </row>
    <row r="19" spans="2:37">
      <c r="B19" s="55" t="s">
        <v>45</v>
      </c>
      <c r="C19" s="51" t="s">
        <v>31</v>
      </c>
      <c r="D19" s="49">
        <v>1</v>
      </c>
      <c r="E19" s="49">
        <v>4</v>
      </c>
      <c r="F19" s="49" t="s">
        <v>19</v>
      </c>
      <c r="G19" s="49" t="s">
        <v>19</v>
      </c>
      <c r="I19" s="26" t="s">
        <v>46</v>
      </c>
      <c r="J19" s="27">
        <f>SUM(J4:J17)</f>
        <v>127</v>
      </c>
      <c r="K19" s="27">
        <f t="shared" ref="K19:P19" si="4">SUM(K4:K17)</f>
        <v>118</v>
      </c>
      <c r="L19" s="27">
        <f t="shared" si="4"/>
        <v>131</v>
      </c>
      <c r="M19" s="27">
        <f t="shared" si="4"/>
        <v>118</v>
      </c>
      <c r="N19" s="27">
        <f t="shared" si="4"/>
        <v>102</v>
      </c>
      <c r="O19" s="27">
        <f t="shared" si="4"/>
        <v>88</v>
      </c>
      <c r="P19" s="60">
        <f t="shared" si="4"/>
        <v>684</v>
      </c>
    </row>
    <row r="20" spans="2:37">
      <c r="B20" s="55" t="s">
        <v>48</v>
      </c>
      <c r="C20" s="51" t="s">
        <v>23</v>
      </c>
      <c r="D20" s="49">
        <v>1</v>
      </c>
      <c r="E20" s="49">
        <v>9</v>
      </c>
      <c r="F20" s="49" t="s">
        <v>19</v>
      </c>
      <c r="G20" s="49" t="s">
        <v>19</v>
      </c>
      <c r="I20" s="28" t="s">
        <v>47</v>
      </c>
      <c r="J20" s="29">
        <f>SUM(J5+J9+J11+J13+J15+J17)</f>
        <v>44</v>
      </c>
      <c r="K20" s="29">
        <f t="shared" ref="K20:P20" si="5">SUM(K5+K9+K11+K13+K15+K17)</f>
        <v>36</v>
      </c>
      <c r="L20" s="29">
        <f t="shared" si="5"/>
        <v>36</v>
      </c>
      <c r="M20" s="29">
        <f t="shared" si="5"/>
        <v>30</v>
      </c>
      <c r="N20" s="29">
        <f t="shared" si="5"/>
        <v>26</v>
      </c>
      <c r="O20" s="29">
        <f t="shared" si="5"/>
        <v>18</v>
      </c>
      <c r="P20" s="30">
        <f t="shared" si="5"/>
        <v>190</v>
      </c>
    </row>
    <row r="21" spans="2:37">
      <c r="B21" s="55"/>
      <c r="C21" s="51"/>
      <c r="D21" s="49"/>
      <c r="E21" s="49"/>
      <c r="F21" s="49"/>
      <c r="G21" s="49"/>
      <c r="I21" s="28" t="s">
        <v>49</v>
      </c>
      <c r="J21" s="29">
        <f>(J19-J20)</f>
        <v>83</v>
      </c>
      <c r="K21" s="29">
        <f t="shared" ref="K21:P21" si="6">(K19-K20)</f>
        <v>82</v>
      </c>
      <c r="L21" s="29">
        <f t="shared" si="6"/>
        <v>95</v>
      </c>
      <c r="M21" s="29">
        <f t="shared" si="6"/>
        <v>88</v>
      </c>
      <c r="N21" s="29">
        <f t="shared" si="6"/>
        <v>76</v>
      </c>
      <c r="O21" s="29">
        <f t="shared" si="6"/>
        <v>70</v>
      </c>
      <c r="P21" s="30">
        <f t="shared" si="6"/>
        <v>494</v>
      </c>
      <c r="AD21" s="237"/>
      <c r="AE21" s="235"/>
      <c r="AF21" s="265"/>
      <c r="AG21" s="236"/>
      <c r="AH21" s="236"/>
      <c r="AI21" s="236"/>
      <c r="AJ21" s="236"/>
    </row>
    <row r="22" spans="2:37">
      <c r="B22" s="451" t="s">
        <v>34</v>
      </c>
      <c r="C22" s="451"/>
      <c r="D22" s="50">
        <f>SUM(D16:D20)</f>
        <v>11</v>
      </c>
      <c r="E22" s="50">
        <f>SUM(E16:E20)</f>
        <v>82</v>
      </c>
      <c r="F22" s="50">
        <f>SUM(F16:F20)</f>
        <v>0</v>
      </c>
      <c r="G22" s="50">
        <f>SUM(G16:G20)</f>
        <v>36</v>
      </c>
      <c r="I22" s="28" t="s">
        <v>50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30">
        <f>SUM(J22:O22)</f>
        <v>0</v>
      </c>
      <c r="AD22" s="235"/>
    </row>
    <row r="23" spans="2:37" ht="16.5" thickBot="1">
      <c r="B23" s="51"/>
      <c r="C23" s="51"/>
      <c r="D23" s="61"/>
      <c r="E23" s="49"/>
      <c r="F23" s="49"/>
      <c r="G23" s="49"/>
      <c r="I23" s="31" t="s">
        <v>51</v>
      </c>
      <c r="J23" s="32">
        <v>6</v>
      </c>
      <c r="K23" s="32">
        <v>6</v>
      </c>
      <c r="L23" s="32">
        <v>6</v>
      </c>
      <c r="M23" s="32">
        <v>6</v>
      </c>
      <c r="N23" s="32">
        <v>5</v>
      </c>
      <c r="O23" s="32">
        <v>5</v>
      </c>
      <c r="P23" s="33">
        <f>SUM(J23:O23)</f>
        <v>34</v>
      </c>
      <c r="AD23" s="267"/>
    </row>
    <row r="24" spans="2:37" ht="16.5" thickBot="1">
      <c r="B24" s="48" t="s">
        <v>52</v>
      </c>
      <c r="C24" s="48" t="s">
        <v>53</v>
      </c>
      <c r="D24" s="49"/>
      <c r="E24" s="49"/>
      <c r="F24" s="49"/>
      <c r="G24" s="49"/>
      <c r="AD24" s="235"/>
      <c r="AJ24" s="236"/>
    </row>
    <row r="25" spans="2:37" ht="30" customHeight="1" thickBot="1">
      <c r="B25" s="453" t="s">
        <v>2</v>
      </c>
      <c r="C25" s="453" t="s">
        <v>3</v>
      </c>
      <c r="D25" s="451" t="s">
        <v>4</v>
      </c>
      <c r="E25" s="451" t="s">
        <v>5</v>
      </c>
      <c r="F25" s="451"/>
      <c r="G25" s="451"/>
      <c r="I25" s="34" t="s">
        <v>54</v>
      </c>
      <c r="J25" s="35">
        <f>COUNT(J4,J6,J7,J8,J10,J12,J14,J16)</f>
        <v>5</v>
      </c>
      <c r="K25" s="35">
        <f>COUNT(K4,K6,K7,K8,K10,K12,K14,K16)</f>
        <v>5</v>
      </c>
      <c r="L25" s="35">
        <v>5</v>
      </c>
      <c r="M25" s="35">
        <v>4</v>
      </c>
      <c r="N25" s="35">
        <v>6</v>
      </c>
      <c r="O25" s="35">
        <f>COUNT(O4,O6,O7,O8,O10,O12,O14,O16)</f>
        <v>7</v>
      </c>
      <c r="P25" s="35">
        <f>COUNT(P4,P6,P7,P9,P11,P13,P15,P17)</f>
        <v>8</v>
      </c>
      <c r="AD25" s="235"/>
    </row>
    <row r="26" spans="2:37" ht="15" customHeight="1" thickBot="1">
      <c r="B26" s="453"/>
      <c r="C26" s="453"/>
      <c r="D26" s="451"/>
      <c r="E26" s="50" t="s">
        <v>14</v>
      </c>
      <c r="F26" s="50" t="s">
        <v>15</v>
      </c>
      <c r="G26" s="50" t="s">
        <v>16</v>
      </c>
      <c r="I26" s="36"/>
      <c r="J26" s="25"/>
      <c r="K26" s="25"/>
      <c r="L26" s="25"/>
      <c r="M26" s="25"/>
      <c r="N26" s="25"/>
      <c r="O26" s="25"/>
      <c r="P26" s="25"/>
    </row>
    <row r="27" spans="2:37">
      <c r="B27" s="55" t="s">
        <v>56</v>
      </c>
      <c r="C27" s="1" t="s">
        <v>17</v>
      </c>
      <c r="D27" s="49">
        <v>3</v>
      </c>
      <c r="E27" s="49">
        <v>16</v>
      </c>
      <c r="F27" s="49" t="s">
        <v>19</v>
      </c>
      <c r="G27" s="49">
        <v>16</v>
      </c>
      <c r="I27" s="461" t="s">
        <v>55</v>
      </c>
      <c r="J27" s="462"/>
      <c r="K27" s="462"/>
      <c r="L27" s="462"/>
      <c r="M27" s="463"/>
      <c r="AD27" s="237"/>
      <c r="AE27" s="235"/>
      <c r="AF27" s="265"/>
      <c r="AG27" s="236"/>
      <c r="AH27" s="236"/>
      <c r="AI27" s="236"/>
      <c r="AJ27" s="236"/>
    </row>
    <row r="28" spans="2:37" ht="15.75" customHeight="1">
      <c r="B28" s="55" t="s">
        <v>58</v>
      </c>
      <c r="C28" s="53" t="s">
        <v>22</v>
      </c>
      <c r="D28" s="49">
        <v>2</v>
      </c>
      <c r="E28" s="49">
        <v>16</v>
      </c>
      <c r="F28" s="49" t="s">
        <v>19</v>
      </c>
      <c r="G28" s="49" t="s">
        <v>19</v>
      </c>
      <c r="I28" s="455" t="s">
        <v>57</v>
      </c>
      <c r="J28" s="456"/>
      <c r="K28" s="456"/>
      <c r="L28" s="456"/>
      <c r="M28" s="457"/>
      <c r="AD28" s="235"/>
    </row>
    <row r="29" spans="2:37" ht="15.75" customHeight="1">
      <c r="B29" s="54" t="s">
        <v>60</v>
      </c>
      <c r="C29" s="51" t="s">
        <v>25</v>
      </c>
      <c r="D29" s="49">
        <v>2</v>
      </c>
      <c r="E29" s="49">
        <v>14</v>
      </c>
      <c r="F29" s="49" t="s">
        <v>19</v>
      </c>
      <c r="G29" s="49">
        <v>8</v>
      </c>
      <c r="I29" s="455" t="s">
        <v>59</v>
      </c>
      <c r="J29" s="456"/>
      <c r="K29" s="456"/>
      <c r="L29" s="456"/>
      <c r="M29" s="457"/>
      <c r="AD29" s="267"/>
    </row>
    <row r="30" spans="2:37" ht="15.75" customHeight="1">
      <c r="B30" s="55" t="s">
        <v>62</v>
      </c>
      <c r="C30" s="51" t="s">
        <v>31</v>
      </c>
      <c r="D30" s="49">
        <v>1</v>
      </c>
      <c r="E30" s="49">
        <v>10</v>
      </c>
      <c r="F30" s="49" t="s">
        <v>19</v>
      </c>
      <c r="G30" s="49" t="s">
        <v>19</v>
      </c>
      <c r="I30" s="455" t="s">
        <v>61</v>
      </c>
      <c r="J30" s="456"/>
      <c r="K30" s="456"/>
      <c r="L30" s="456"/>
      <c r="M30" s="457"/>
      <c r="AD30" s="235"/>
      <c r="AJ30" s="236"/>
    </row>
    <row r="31" spans="2:37" ht="15.75" customHeight="1">
      <c r="B31" s="55" t="s">
        <v>64</v>
      </c>
      <c r="C31" s="51" t="s">
        <v>28</v>
      </c>
      <c r="D31" s="49">
        <v>3</v>
      </c>
      <c r="E31" s="49">
        <v>39</v>
      </c>
      <c r="F31" s="49" t="s">
        <v>19</v>
      </c>
      <c r="G31" s="49">
        <v>12</v>
      </c>
      <c r="I31" s="455" t="s">
        <v>63</v>
      </c>
      <c r="J31" s="456"/>
      <c r="K31" s="456"/>
      <c r="L31" s="456"/>
      <c r="M31" s="457"/>
      <c r="AK31" s="237"/>
    </row>
    <row r="32" spans="2:37" ht="15.75" customHeight="1" thickBot="1">
      <c r="B32" s="55"/>
      <c r="C32" s="51"/>
      <c r="D32" s="49"/>
      <c r="E32" s="49"/>
      <c r="F32" s="49"/>
      <c r="G32" s="49"/>
      <c r="I32" s="458" t="s">
        <v>475</v>
      </c>
      <c r="J32" s="459"/>
      <c r="K32" s="459"/>
      <c r="L32" s="459"/>
      <c r="M32" s="460"/>
      <c r="AD32" s="235"/>
      <c r="AK32" s="237"/>
    </row>
    <row r="33" spans="2:37">
      <c r="B33" s="451" t="s">
        <v>34</v>
      </c>
      <c r="C33" s="451"/>
      <c r="D33" s="50">
        <f>SUM(D27:D31)</f>
        <v>11</v>
      </c>
      <c r="E33" s="50">
        <f>SUM(E27:E31)</f>
        <v>95</v>
      </c>
      <c r="F33" s="50">
        <f>SUM(F27:F31)</f>
        <v>0</v>
      </c>
      <c r="G33" s="50">
        <f>SUM(G27:G31)</f>
        <v>36</v>
      </c>
      <c r="AD33" s="235"/>
      <c r="AK33" s="237"/>
    </row>
    <row r="34" spans="2:37">
      <c r="B34" s="51"/>
      <c r="D34" s="61"/>
      <c r="E34" s="49"/>
      <c r="F34" s="49"/>
      <c r="G34" s="49"/>
      <c r="AD34" s="235"/>
      <c r="AK34" s="237"/>
    </row>
    <row r="35" spans="2:37">
      <c r="B35" s="48" t="s">
        <v>65</v>
      </c>
      <c r="C35" s="454" t="s">
        <v>66</v>
      </c>
      <c r="D35" s="454"/>
      <c r="E35" s="50"/>
      <c r="F35" s="50"/>
      <c r="G35" s="50"/>
      <c r="AD35" s="235"/>
      <c r="AK35" s="237"/>
    </row>
    <row r="36" spans="2:37">
      <c r="B36" s="453" t="s">
        <v>2</v>
      </c>
      <c r="C36" s="453" t="s">
        <v>3</v>
      </c>
      <c r="D36" s="451" t="s">
        <v>4</v>
      </c>
      <c r="E36" s="451" t="s">
        <v>5</v>
      </c>
      <c r="F36" s="451"/>
      <c r="G36" s="451"/>
      <c r="AD36" s="235"/>
      <c r="AK36" s="237"/>
    </row>
    <row r="37" spans="2:37">
      <c r="B37" s="453"/>
      <c r="C37" s="453"/>
      <c r="D37" s="451"/>
      <c r="E37" s="50" t="s">
        <v>14</v>
      </c>
      <c r="F37" s="50" t="s">
        <v>15</v>
      </c>
      <c r="G37" s="50" t="s">
        <v>16</v>
      </c>
    </row>
    <row r="38" spans="2:37" ht="15.75" customHeight="1">
      <c r="B38" s="55" t="s">
        <v>67</v>
      </c>
      <c r="C38" s="1" t="s">
        <v>17</v>
      </c>
      <c r="D38" s="50">
        <v>3</v>
      </c>
      <c r="E38" s="49">
        <v>10</v>
      </c>
      <c r="F38" s="49" t="s">
        <v>19</v>
      </c>
      <c r="G38" s="49">
        <v>10</v>
      </c>
    </row>
    <row r="39" spans="2:37" ht="15" customHeight="1">
      <c r="B39" s="55" t="s">
        <v>68</v>
      </c>
      <c r="C39" s="53" t="s">
        <v>22</v>
      </c>
      <c r="D39" s="50">
        <v>2</v>
      </c>
      <c r="E39" s="49">
        <v>30</v>
      </c>
      <c r="F39" s="49" t="s">
        <v>19</v>
      </c>
      <c r="G39" s="49" t="s">
        <v>19</v>
      </c>
    </row>
    <row r="40" spans="2:37">
      <c r="B40" s="54" t="s">
        <v>69</v>
      </c>
      <c r="C40" s="51" t="s">
        <v>25</v>
      </c>
      <c r="D40" s="49">
        <v>3</v>
      </c>
      <c r="E40" s="49">
        <v>22</v>
      </c>
      <c r="F40" s="49" t="s">
        <v>19</v>
      </c>
      <c r="G40" s="49">
        <v>16</v>
      </c>
    </row>
    <row r="41" spans="2:37">
      <c r="B41" s="55" t="s">
        <v>70</v>
      </c>
      <c r="C41" s="51" t="s">
        <v>31</v>
      </c>
      <c r="D41" s="49">
        <v>2</v>
      </c>
      <c r="E41" s="49">
        <v>26</v>
      </c>
      <c r="F41" s="49" t="s">
        <v>19</v>
      </c>
      <c r="G41" s="49">
        <v>4</v>
      </c>
    </row>
    <row r="42" spans="2:37">
      <c r="B42" s="55"/>
      <c r="C42" s="51"/>
      <c r="D42" s="49"/>
      <c r="E42" s="49"/>
      <c r="F42" s="49"/>
      <c r="G42" s="49"/>
    </row>
    <row r="43" spans="2:37">
      <c r="B43" s="451" t="s">
        <v>34</v>
      </c>
      <c r="C43" s="451"/>
      <c r="D43" s="50">
        <f>SUM(D38:D41)</f>
        <v>10</v>
      </c>
      <c r="E43" s="50">
        <f>SUM(E38:E41)</f>
        <v>88</v>
      </c>
      <c r="F43" s="50">
        <f>SUM(F38:F41)</f>
        <v>0</v>
      </c>
      <c r="G43" s="50">
        <f>SUM(G38:G41)</f>
        <v>30</v>
      </c>
    </row>
    <row r="44" spans="2:37">
      <c r="B44" s="51"/>
      <c r="C44" s="51"/>
      <c r="D44" s="61"/>
      <c r="E44" s="49"/>
      <c r="F44" s="49"/>
      <c r="G44" s="49"/>
    </row>
    <row r="45" spans="2:37">
      <c r="B45" s="48" t="s">
        <v>71</v>
      </c>
      <c r="C45" s="48" t="s">
        <v>72</v>
      </c>
      <c r="D45" s="50"/>
      <c r="E45" s="49"/>
      <c r="F45" s="49"/>
      <c r="G45" s="49"/>
    </row>
    <row r="46" spans="2:37">
      <c r="B46" s="453" t="s">
        <v>2</v>
      </c>
      <c r="C46" s="453" t="s">
        <v>3</v>
      </c>
      <c r="D46" s="451" t="s">
        <v>4</v>
      </c>
      <c r="E46" s="451" t="s">
        <v>5</v>
      </c>
      <c r="F46" s="451"/>
      <c r="G46" s="451"/>
    </row>
    <row r="47" spans="2:37">
      <c r="B47" s="453"/>
      <c r="C47" s="453"/>
      <c r="D47" s="451"/>
      <c r="E47" s="50" t="s">
        <v>14</v>
      </c>
      <c r="F47" s="50" t="s">
        <v>15</v>
      </c>
      <c r="G47" s="50" t="s">
        <v>16</v>
      </c>
    </row>
    <row r="48" spans="2:37">
      <c r="B48" s="55" t="s">
        <v>73</v>
      </c>
      <c r="C48" s="1" t="s">
        <v>17</v>
      </c>
      <c r="D48" s="49">
        <v>3</v>
      </c>
      <c r="E48" s="49">
        <v>28</v>
      </c>
      <c r="F48" s="49" t="s">
        <v>19</v>
      </c>
      <c r="G48" s="49">
        <v>12</v>
      </c>
    </row>
    <row r="49" spans="2:7">
      <c r="B49" s="55" t="s">
        <v>74</v>
      </c>
      <c r="C49" s="53" t="s">
        <v>22</v>
      </c>
      <c r="D49" s="49">
        <v>2</v>
      </c>
      <c r="E49" s="49">
        <v>27</v>
      </c>
      <c r="F49" s="49" t="s">
        <v>19</v>
      </c>
      <c r="G49" s="49">
        <v>6</v>
      </c>
    </row>
    <row r="50" spans="2:7">
      <c r="B50" s="54" t="s">
        <v>75</v>
      </c>
      <c r="C50" s="51" t="s">
        <v>25</v>
      </c>
      <c r="D50" s="49">
        <v>2</v>
      </c>
      <c r="E50" s="49">
        <v>8</v>
      </c>
      <c r="F50" s="49" t="s">
        <v>19</v>
      </c>
      <c r="G50" s="49">
        <v>4</v>
      </c>
    </row>
    <row r="51" spans="2:7">
      <c r="B51" s="55" t="s">
        <v>76</v>
      </c>
      <c r="C51" s="51" t="s">
        <v>23</v>
      </c>
      <c r="D51" s="49">
        <v>1</v>
      </c>
      <c r="E51" s="49">
        <v>5</v>
      </c>
      <c r="F51" s="49" t="s">
        <v>19</v>
      </c>
      <c r="G51" s="49" t="s">
        <v>19</v>
      </c>
    </row>
    <row r="52" spans="2:7" ht="15" customHeight="1">
      <c r="B52" s="55" t="s">
        <v>77</v>
      </c>
      <c r="C52" s="51" t="s">
        <v>28</v>
      </c>
      <c r="D52" s="49">
        <v>2</v>
      </c>
      <c r="E52" s="49">
        <v>8</v>
      </c>
      <c r="F52" s="49" t="s">
        <v>19</v>
      </c>
      <c r="G52" s="49">
        <v>4</v>
      </c>
    </row>
    <row r="53" spans="2:7" ht="15" customHeight="1">
      <c r="B53" s="62"/>
      <c r="C53" s="63"/>
      <c r="D53" s="49"/>
      <c r="E53" s="49"/>
      <c r="F53" s="49"/>
      <c r="G53" s="49"/>
    </row>
    <row r="54" spans="2:7">
      <c r="B54" s="451" t="s">
        <v>34</v>
      </c>
      <c r="C54" s="451"/>
      <c r="D54" s="50">
        <f>SUM(D48:D52)</f>
        <v>10</v>
      </c>
      <c r="E54" s="50">
        <f>SUM(E48:E52)</f>
        <v>76</v>
      </c>
      <c r="F54" s="50">
        <f>SUM(F48:F52)</f>
        <v>0</v>
      </c>
      <c r="G54" s="50">
        <f>SUM(G48:G52)</f>
        <v>26</v>
      </c>
    </row>
    <row r="55" spans="2:7">
      <c r="B55" s="52"/>
      <c r="C55" s="52"/>
      <c r="D55" s="61"/>
      <c r="E55" s="52"/>
      <c r="F55" s="52"/>
      <c r="G55" s="52"/>
    </row>
    <row r="56" spans="2:7" ht="20.25" customHeight="1">
      <c r="B56" s="48" t="s">
        <v>78</v>
      </c>
      <c r="C56" s="48" t="s">
        <v>79</v>
      </c>
      <c r="D56" s="50"/>
      <c r="E56" s="49"/>
      <c r="F56" s="49"/>
      <c r="G56" s="49"/>
    </row>
    <row r="57" spans="2:7">
      <c r="B57" s="453" t="s">
        <v>2</v>
      </c>
      <c r="C57" s="453" t="s">
        <v>3</v>
      </c>
      <c r="D57" s="451" t="s">
        <v>4</v>
      </c>
      <c r="E57" s="451" t="s">
        <v>5</v>
      </c>
      <c r="F57" s="451"/>
      <c r="G57" s="451"/>
    </row>
    <row r="58" spans="2:7">
      <c r="B58" s="453"/>
      <c r="C58" s="453"/>
      <c r="D58" s="451"/>
      <c r="E58" s="50" t="s">
        <v>14</v>
      </c>
      <c r="F58" s="50" t="s">
        <v>15</v>
      </c>
      <c r="G58" s="50" t="s">
        <v>16</v>
      </c>
    </row>
    <row r="59" spans="2:7">
      <c r="B59" s="55" t="s">
        <v>83</v>
      </c>
      <c r="C59" s="1" t="s">
        <v>17</v>
      </c>
      <c r="D59" s="49">
        <v>1</v>
      </c>
      <c r="E59" s="49">
        <v>4</v>
      </c>
      <c r="F59" s="49" t="s">
        <v>19</v>
      </c>
      <c r="G59" s="49">
        <v>4</v>
      </c>
    </row>
    <row r="60" spans="2:7">
      <c r="B60" s="55" t="s">
        <v>84</v>
      </c>
      <c r="C60" s="53" t="s">
        <v>22</v>
      </c>
      <c r="D60" s="49">
        <v>1</v>
      </c>
      <c r="E60" s="49">
        <v>9</v>
      </c>
      <c r="F60" s="49" t="s">
        <v>19</v>
      </c>
      <c r="G60" s="49">
        <v>2</v>
      </c>
    </row>
    <row r="61" spans="2:7">
      <c r="B61" s="54" t="s">
        <v>85</v>
      </c>
      <c r="C61" s="51" t="s">
        <v>25</v>
      </c>
      <c r="D61" s="49">
        <v>1</v>
      </c>
      <c r="E61" s="49">
        <v>4</v>
      </c>
      <c r="F61" s="49" t="s">
        <v>19</v>
      </c>
      <c r="G61" s="49">
        <v>2</v>
      </c>
    </row>
    <row r="62" spans="2:7">
      <c r="B62" s="55" t="s">
        <v>82</v>
      </c>
      <c r="C62" s="51" t="s">
        <v>28</v>
      </c>
      <c r="D62" s="49">
        <v>2</v>
      </c>
      <c r="E62" s="49">
        <v>15</v>
      </c>
      <c r="F62" s="49" t="s">
        <v>19</v>
      </c>
      <c r="G62" s="49">
        <v>4</v>
      </c>
    </row>
    <row r="63" spans="2:7">
      <c r="B63" s="55" t="s">
        <v>86</v>
      </c>
      <c r="C63" s="51" t="s">
        <v>23</v>
      </c>
      <c r="D63" s="49">
        <v>1</v>
      </c>
      <c r="E63" s="49">
        <v>7</v>
      </c>
      <c r="F63" s="49" t="s">
        <v>19</v>
      </c>
      <c r="G63" s="49" t="s">
        <v>19</v>
      </c>
    </row>
    <row r="64" spans="2:7">
      <c r="B64" s="55" t="s">
        <v>80</v>
      </c>
      <c r="C64" s="51" t="s">
        <v>41</v>
      </c>
      <c r="D64" s="49">
        <v>2</v>
      </c>
      <c r="E64" s="49">
        <v>15</v>
      </c>
      <c r="F64" s="49" t="s">
        <v>19</v>
      </c>
      <c r="G64" s="49">
        <v>6</v>
      </c>
    </row>
    <row r="65" spans="1:58">
      <c r="B65" s="55" t="s">
        <v>474</v>
      </c>
      <c r="C65" s="53" t="s">
        <v>81</v>
      </c>
      <c r="D65" s="49">
        <v>1</v>
      </c>
      <c r="E65" s="49">
        <v>16</v>
      </c>
      <c r="F65" s="49" t="s">
        <v>19</v>
      </c>
      <c r="G65" s="49" t="s">
        <v>19</v>
      </c>
    </row>
    <row r="66" spans="1:58" s="2" customFormat="1">
      <c r="A66" s="1"/>
      <c r="B66" s="55"/>
      <c r="C66" s="51"/>
      <c r="D66" s="49"/>
      <c r="E66" s="49"/>
      <c r="F66" s="49"/>
      <c r="G66" s="49"/>
      <c r="S66" s="233"/>
      <c r="T66" s="233"/>
      <c r="U66" s="233"/>
      <c r="AE66" s="59"/>
      <c r="AF66" s="59"/>
      <c r="AG66" s="59"/>
      <c r="AH66" s="59"/>
      <c r="AI66" s="59"/>
      <c r="AJ66" s="241"/>
      <c r="AP66" s="59"/>
      <c r="AQ66" s="59"/>
      <c r="AR66" s="59"/>
      <c r="AS66" s="59"/>
      <c r="AT66" s="59"/>
      <c r="AU66" s="59"/>
      <c r="AV66" s="59"/>
      <c r="AW66" s="59"/>
      <c r="AX66" s="59"/>
      <c r="AY66" s="59"/>
      <c r="AZ66" s="59"/>
      <c r="BA66" s="59"/>
      <c r="BB66" s="59"/>
      <c r="BC66" s="59"/>
      <c r="BD66" s="59"/>
      <c r="BE66" s="56"/>
      <c r="BF66" s="56"/>
    </row>
    <row r="67" spans="1:58" s="2" customFormat="1">
      <c r="A67" s="1"/>
      <c r="B67" s="451" t="s">
        <v>34</v>
      </c>
      <c r="C67" s="451"/>
      <c r="D67" s="50">
        <f>SUM(D62:D65)</f>
        <v>6</v>
      </c>
      <c r="E67" s="50">
        <f>SUM(E59:E65)</f>
        <v>70</v>
      </c>
      <c r="F67" s="50">
        <f>SUM(F63:F66)</f>
        <v>0</v>
      </c>
      <c r="G67" s="50">
        <f>SUM(G59:G65)</f>
        <v>18</v>
      </c>
      <c r="S67" s="233"/>
      <c r="T67" s="233"/>
      <c r="U67" s="233"/>
      <c r="AE67" s="59"/>
      <c r="AF67" s="59"/>
      <c r="AG67" s="59"/>
      <c r="AH67" s="59"/>
      <c r="AI67" s="59"/>
      <c r="AJ67" s="241"/>
      <c r="AP67" s="59"/>
      <c r="AQ67" s="59"/>
      <c r="AR67" s="59"/>
      <c r="AS67" s="59"/>
      <c r="AT67" s="59"/>
      <c r="AU67" s="59"/>
      <c r="AV67" s="59"/>
      <c r="AW67" s="59"/>
      <c r="AX67" s="59"/>
      <c r="AY67" s="59"/>
      <c r="AZ67" s="59"/>
      <c r="BA67" s="59"/>
      <c r="BB67" s="59"/>
      <c r="BC67" s="59"/>
      <c r="BD67" s="59"/>
      <c r="BE67" s="56"/>
      <c r="BF67" s="56"/>
    </row>
    <row r="68" spans="1:58" s="2" customFormat="1">
      <c r="A68" s="1"/>
      <c r="B68" s="51"/>
      <c r="C68" s="51"/>
      <c r="D68" s="49"/>
      <c r="E68" s="49"/>
      <c r="F68" s="49"/>
      <c r="G68" s="49"/>
      <c r="S68" s="233"/>
      <c r="T68" s="233"/>
      <c r="U68" s="233"/>
      <c r="AE68" s="59"/>
      <c r="AF68" s="59"/>
      <c r="AG68" s="59"/>
      <c r="AH68" s="59"/>
      <c r="AI68" s="59"/>
      <c r="AJ68" s="241"/>
      <c r="AP68" s="59"/>
      <c r="AQ68" s="59"/>
      <c r="AR68" s="59"/>
      <c r="AS68" s="59"/>
      <c r="AT68" s="59"/>
      <c r="AU68" s="59"/>
      <c r="AV68" s="59"/>
      <c r="AW68" s="59"/>
      <c r="AX68" s="59"/>
      <c r="AY68" s="59"/>
      <c r="AZ68" s="59"/>
      <c r="BA68" s="59"/>
      <c r="BB68" s="59"/>
      <c r="BC68" s="59"/>
      <c r="BD68" s="59"/>
      <c r="BE68" s="56"/>
      <c r="BF68" s="56"/>
    </row>
    <row r="69" spans="1:58" s="2" customFormat="1" ht="18.75">
      <c r="A69" s="1"/>
      <c r="B69" s="452" t="s">
        <v>87</v>
      </c>
      <c r="C69" s="452"/>
      <c r="D69" s="58">
        <f>(D11+D22+D33+D43+D54+D67)</f>
        <v>57</v>
      </c>
      <c r="E69" s="58">
        <f>(E11+E22+E33+E43+E54+E67)</f>
        <v>494</v>
      </c>
      <c r="F69" s="58">
        <f>(F11+F22+F33+F43+F54+F67)</f>
        <v>0</v>
      </c>
      <c r="G69" s="58">
        <f>(G11+G22+G33+G43+G54+G67)</f>
        <v>190</v>
      </c>
      <c r="S69" s="233"/>
      <c r="T69" s="233"/>
      <c r="U69" s="233"/>
      <c r="AE69" s="59"/>
      <c r="AF69" s="59"/>
      <c r="AG69" s="59"/>
      <c r="AH69" s="59"/>
      <c r="AI69" s="59"/>
      <c r="AJ69" s="241"/>
      <c r="AP69" s="59"/>
      <c r="AQ69" s="59"/>
      <c r="AR69" s="59"/>
      <c r="AS69" s="59"/>
      <c r="AT69" s="59"/>
      <c r="AU69" s="59"/>
      <c r="AV69" s="59"/>
      <c r="AW69" s="59"/>
      <c r="AX69" s="59"/>
      <c r="AY69" s="59"/>
      <c r="AZ69" s="59"/>
      <c r="BA69" s="59"/>
      <c r="BB69" s="59"/>
      <c r="BC69" s="59"/>
      <c r="BD69" s="59"/>
      <c r="BE69" s="56"/>
      <c r="BF69" s="56"/>
    </row>
    <row r="70" spans="1:58" s="2" customFormat="1">
      <c r="A70" s="1"/>
      <c r="B70" s="1"/>
      <c r="C70" s="1"/>
      <c r="D70" s="56"/>
      <c r="E70" s="59"/>
      <c r="F70" s="59"/>
      <c r="G70" s="59"/>
      <c r="S70" s="233"/>
      <c r="T70" s="233"/>
      <c r="U70" s="233"/>
      <c r="AE70" s="59"/>
      <c r="AF70" s="59"/>
      <c r="AG70" s="59"/>
      <c r="AH70" s="59"/>
      <c r="AI70" s="59"/>
      <c r="AJ70" s="241"/>
      <c r="AP70" s="59"/>
      <c r="AQ70" s="59"/>
      <c r="AR70" s="59"/>
      <c r="AS70" s="59"/>
      <c r="AT70" s="59"/>
      <c r="AU70" s="59"/>
      <c r="AV70" s="59"/>
      <c r="AW70" s="59"/>
      <c r="AX70" s="59"/>
      <c r="AY70" s="59"/>
      <c r="AZ70" s="59"/>
      <c r="BA70" s="59"/>
      <c r="BB70" s="59"/>
      <c r="BC70" s="59"/>
      <c r="BD70" s="59"/>
      <c r="BE70" s="56"/>
      <c r="BF70" s="56"/>
    </row>
    <row r="71" spans="1:58" s="2" customFormat="1">
      <c r="A71" s="1"/>
      <c r="B71" s="1"/>
      <c r="C71" s="1"/>
      <c r="D71" s="56"/>
      <c r="E71" s="59"/>
      <c r="F71" s="59"/>
      <c r="G71" s="59"/>
      <c r="S71" s="233"/>
      <c r="T71" s="233"/>
      <c r="U71" s="233"/>
      <c r="AE71" s="59"/>
      <c r="AF71" s="59"/>
      <c r="AG71" s="59"/>
      <c r="AH71" s="59"/>
      <c r="AI71" s="59"/>
      <c r="AJ71" s="241"/>
      <c r="AP71" s="59"/>
      <c r="AQ71" s="59"/>
      <c r="AR71" s="59"/>
      <c r="AS71" s="59"/>
      <c r="AT71" s="59"/>
      <c r="AU71" s="59"/>
      <c r="AV71" s="59"/>
      <c r="AW71" s="59"/>
      <c r="AX71" s="59"/>
      <c r="AY71" s="59"/>
      <c r="AZ71" s="59"/>
      <c r="BA71" s="59"/>
      <c r="BB71" s="59"/>
      <c r="BC71" s="59"/>
      <c r="BD71" s="59"/>
      <c r="BE71" s="56"/>
      <c r="BF71" s="56"/>
    </row>
    <row r="80" spans="1:58" ht="34.35" customHeight="1"/>
  </sheetData>
  <mergeCells count="44">
    <mergeCell ref="Z3:Z5"/>
    <mergeCell ref="Z6:Z8"/>
    <mergeCell ref="AC7:AC11"/>
    <mergeCell ref="AC13:AC17"/>
    <mergeCell ref="C1:G1"/>
    <mergeCell ref="I2:P2"/>
    <mergeCell ref="B3:B4"/>
    <mergeCell ref="C3:C4"/>
    <mergeCell ref="D3:D4"/>
    <mergeCell ref="E3:G3"/>
    <mergeCell ref="B11:C11"/>
    <mergeCell ref="B14:B15"/>
    <mergeCell ref="C14:C15"/>
    <mergeCell ref="D14:D15"/>
    <mergeCell ref="E14:G14"/>
    <mergeCell ref="B22:C22"/>
    <mergeCell ref="B25:B26"/>
    <mergeCell ref="C25:C26"/>
    <mergeCell ref="D25:D26"/>
    <mergeCell ref="E25:G25"/>
    <mergeCell ref="I27:M27"/>
    <mergeCell ref="I28:M28"/>
    <mergeCell ref="I29:M29"/>
    <mergeCell ref="I30:M30"/>
    <mergeCell ref="I31:M31"/>
    <mergeCell ref="I32:M32"/>
    <mergeCell ref="B33:C33"/>
    <mergeCell ref="C35:D35"/>
    <mergeCell ref="B36:B37"/>
    <mergeCell ref="C36:C37"/>
    <mergeCell ref="D36:D37"/>
    <mergeCell ref="E36:G36"/>
    <mergeCell ref="D57:D58"/>
    <mergeCell ref="E57:G57"/>
    <mergeCell ref="B43:C43"/>
    <mergeCell ref="B46:B47"/>
    <mergeCell ref="C46:C47"/>
    <mergeCell ref="D46:D47"/>
    <mergeCell ref="E46:G46"/>
    <mergeCell ref="B67:C67"/>
    <mergeCell ref="B69:C69"/>
    <mergeCell ref="B54:C54"/>
    <mergeCell ref="B57:B58"/>
    <mergeCell ref="C57:C58"/>
  </mergeCells>
  <phoneticPr fontId="31" type="noConversion"/>
  <conditionalFormatting sqref="I28:I32">
    <cfRule type="cellIs" dxfId="3400" priority="1" operator="equal">
      <formula>43538</formula>
    </cfRule>
    <cfRule type="cellIs" dxfId="3399" priority="2" operator="equal">
      <formula>43586</formula>
    </cfRule>
    <cfRule type="cellIs" dxfId="3398" priority="3" operator="equal">
      <formula>43578</formula>
    </cfRule>
    <cfRule type="cellIs" dxfId="3397" priority="4" operator="equal">
      <formula>43466</formula>
    </cfRule>
    <cfRule type="cellIs" dxfId="3396" priority="5" operator="equal">
      <formula>43402</formula>
    </cfRule>
    <cfRule type="cellIs" dxfId="3395" priority="6" operator="equal">
      <formula>43401</formula>
    </cfRule>
  </conditionalFormatting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71"/>
  <sheetViews>
    <sheetView topLeftCell="C1" zoomScale="55" zoomScaleNormal="55" workbookViewId="0">
      <selection activeCell="C3" sqref="C3:H3"/>
    </sheetView>
  </sheetViews>
  <sheetFormatPr defaultColWidth="8.85546875" defaultRowHeight="15.75"/>
  <cols>
    <col min="1" max="1" width="9.7109375" style="2" customWidth="1"/>
    <col min="2" max="2" width="18.42578125" style="2" customWidth="1"/>
    <col min="3" max="3" width="47.42578125" style="2" customWidth="1"/>
    <col min="4" max="4" width="15.28515625" style="2" customWidth="1"/>
    <col min="5" max="5" width="13" style="59" customWidth="1"/>
    <col min="6" max="6" width="13.7109375" style="59" customWidth="1"/>
    <col min="7" max="7" width="14.42578125" style="59" customWidth="1"/>
    <col min="8" max="8" width="8.42578125" style="2" customWidth="1"/>
    <col min="9" max="9" width="30.140625" style="2" customWidth="1"/>
    <col min="10" max="15" width="11.28515625" style="2" bestFit="1" customWidth="1"/>
    <col min="16" max="16" width="6.28515625" style="2" customWidth="1"/>
    <col min="17" max="1025" width="8.42578125" style="2" customWidth="1"/>
  </cols>
  <sheetData>
    <row r="1" spans="1:16" ht="81.75" customHeight="1">
      <c r="B1" s="47"/>
      <c r="C1" s="466" t="s">
        <v>491</v>
      </c>
      <c r="D1" s="466"/>
      <c r="E1" s="466"/>
      <c r="F1" s="466"/>
      <c r="G1" s="466"/>
    </row>
    <row r="2" spans="1:16" s="1" customFormat="1" ht="38.1" customHeight="1">
      <c r="B2" s="48" t="s">
        <v>88</v>
      </c>
      <c r="C2" s="454" t="s">
        <v>89</v>
      </c>
      <c r="D2" s="454"/>
      <c r="E2" s="454"/>
      <c r="F2" s="49"/>
      <c r="G2" s="49"/>
      <c r="I2" s="467" t="s">
        <v>492</v>
      </c>
      <c r="J2" s="467"/>
      <c r="K2" s="467"/>
      <c r="L2" s="467"/>
      <c r="M2" s="467"/>
      <c r="N2" s="467"/>
      <c r="O2" s="467"/>
      <c r="P2" s="467"/>
    </row>
    <row r="3" spans="1:16" s="1" customFormat="1" ht="15" customHeight="1">
      <c r="B3" s="453" t="s">
        <v>90</v>
      </c>
      <c r="C3" s="453" t="s">
        <v>91</v>
      </c>
      <c r="D3" s="451" t="s">
        <v>92</v>
      </c>
      <c r="E3" s="451" t="s">
        <v>91</v>
      </c>
      <c r="F3" s="451"/>
      <c r="G3" s="451"/>
      <c r="I3" s="3" t="s">
        <v>493</v>
      </c>
      <c r="J3" s="4" t="s">
        <v>494</v>
      </c>
      <c r="K3" s="4" t="s">
        <v>495</v>
      </c>
      <c r="L3" s="4" t="s">
        <v>496</v>
      </c>
      <c r="M3" s="4" t="s">
        <v>497</v>
      </c>
      <c r="N3" s="4" t="s">
        <v>498</v>
      </c>
      <c r="O3" s="4" t="s">
        <v>499</v>
      </c>
      <c r="P3" s="5" t="s">
        <v>13</v>
      </c>
    </row>
    <row r="4" spans="1:16" s="1" customFormat="1">
      <c r="B4" s="453"/>
      <c r="C4" s="453"/>
      <c r="D4" s="451"/>
      <c r="E4" s="50" t="s">
        <v>93</v>
      </c>
      <c r="F4" s="50" t="s">
        <v>94</v>
      </c>
      <c r="G4" s="50" t="s">
        <v>95</v>
      </c>
      <c r="I4" s="6" t="s">
        <v>97</v>
      </c>
      <c r="J4" s="7">
        <f>E5</f>
        <v>25</v>
      </c>
      <c r="K4" s="7">
        <f>E16</f>
        <v>20</v>
      </c>
      <c r="L4" s="7">
        <f>E27</f>
        <v>16</v>
      </c>
      <c r="M4" s="7">
        <f>E38</f>
        <v>10</v>
      </c>
      <c r="N4" s="7">
        <f>E48</f>
        <v>28</v>
      </c>
      <c r="O4" s="7">
        <f>E59</f>
        <v>4</v>
      </c>
      <c r="P4" s="5">
        <f t="shared" ref="P4:P17" si="0">SUM(J4:O4)</f>
        <v>103</v>
      </c>
    </row>
    <row r="5" spans="1:16" s="1" customFormat="1">
      <c r="B5" s="51" t="s">
        <v>96</v>
      </c>
      <c r="C5" s="52" t="s">
        <v>97</v>
      </c>
      <c r="D5" s="49">
        <v>3</v>
      </c>
      <c r="E5" s="49">
        <f>'DÖNEM II'!E5</f>
        <v>25</v>
      </c>
      <c r="F5" s="49" t="s">
        <v>98</v>
      </c>
      <c r="G5" s="49">
        <f>'DÖNEM II'!G5</f>
        <v>24</v>
      </c>
      <c r="I5" s="8" t="s">
        <v>483</v>
      </c>
      <c r="J5" s="7">
        <f>G5</f>
        <v>24</v>
      </c>
      <c r="K5" s="7">
        <f>G16</f>
        <v>18</v>
      </c>
      <c r="L5" s="7">
        <f>G27</f>
        <v>16</v>
      </c>
      <c r="M5" s="7">
        <f>G38</f>
        <v>10</v>
      </c>
      <c r="N5" s="7">
        <f>G48</f>
        <v>12</v>
      </c>
      <c r="O5" s="7">
        <f>G59</f>
        <v>4</v>
      </c>
      <c r="P5" s="5">
        <f t="shared" si="0"/>
        <v>84</v>
      </c>
    </row>
    <row r="6" spans="1:16" s="1" customFormat="1">
      <c r="B6" s="51" t="s">
        <v>99</v>
      </c>
      <c r="C6" s="53" t="s">
        <v>100</v>
      </c>
      <c r="D6" s="49">
        <v>2</v>
      </c>
      <c r="E6" s="49">
        <f>'DÖNEM II'!E6</f>
        <v>20</v>
      </c>
      <c r="F6" s="49" t="s">
        <v>98</v>
      </c>
      <c r="G6" s="49">
        <f>'DÖNEM II'!G6</f>
        <v>12</v>
      </c>
      <c r="I6" s="9" t="s">
        <v>115</v>
      </c>
      <c r="J6" s="7"/>
      <c r="K6" s="7">
        <f>E20</f>
        <v>9</v>
      </c>
      <c r="L6" s="7"/>
      <c r="M6" s="7"/>
      <c r="N6" s="7">
        <f>E51</f>
        <v>5</v>
      </c>
      <c r="O6" s="7">
        <f>E63</f>
        <v>7</v>
      </c>
      <c r="P6" s="5">
        <f t="shared" si="0"/>
        <v>21</v>
      </c>
    </row>
    <row r="7" spans="1:16" s="1" customFormat="1">
      <c r="B7" s="54" t="s">
        <v>101</v>
      </c>
      <c r="C7" s="1" t="s">
        <v>102</v>
      </c>
      <c r="D7" s="49">
        <v>1</v>
      </c>
      <c r="E7" s="49">
        <f>'DÖNEM II'!E7</f>
        <v>6</v>
      </c>
      <c r="F7" s="49" t="s">
        <v>98</v>
      </c>
      <c r="G7" s="49">
        <f>'DÖNEM II'!G7</f>
        <v>4</v>
      </c>
      <c r="I7" s="10" t="s">
        <v>141</v>
      </c>
      <c r="J7" s="7"/>
      <c r="K7" s="7"/>
      <c r="L7" s="7"/>
      <c r="M7" s="7"/>
      <c r="N7" s="7"/>
      <c r="O7" s="7">
        <f>E65</f>
        <v>16</v>
      </c>
      <c r="P7" s="5">
        <f t="shared" si="0"/>
        <v>16</v>
      </c>
    </row>
    <row r="8" spans="1:16" s="1" customFormat="1">
      <c r="B8" s="51" t="s">
        <v>103</v>
      </c>
      <c r="C8" s="51" t="s">
        <v>104</v>
      </c>
      <c r="D8" s="49">
        <v>2</v>
      </c>
      <c r="E8" s="49">
        <f>'DÖNEM II'!E8</f>
        <v>26</v>
      </c>
      <c r="F8" s="49" t="s">
        <v>98</v>
      </c>
      <c r="G8" s="49">
        <f>'DÖNEM II'!G8</f>
        <v>2</v>
      </c>
      <c r="I8" s="11" t="s">
        <v>484</v>
      </c>
      <c r="J8" s="7">
        <f>E6</f>
        <v>20</v>
      </c>
      <c r="K8" s="7">
        <f>E17</f>
        <v>29</v>
      </c>
      <c r="L8" s="7">
        <f>E28</f>
        <v>16</v>
      </c>
      <c r="M8" s="7">
        <f>E39</f>
        <v>30</v>
      </c>
      <c r="N8" s="12">
        <f>E49</f>
        <v>27</v>
      </c>
      <c r="O8" s="7">
        <f>E60</f>
        <v>9</v>
      </c>
      <c r="P8" s="5">
        <f t="shared" si="0"/>
        <v>131</v>
      </c>
    </row>
    <row r="9" spans="1:16" s="1" customFormat="1">
      <c r="B9" s="55" t="s">
        <v>105</v>
      </c>
      <c r="C9" s="51" t="s">
        <v>113</v>
      </c>
      <c r="D9" s="49">
        <v>1</v>
      </c>
      <c r="E9" s="49">
        <f>'DÖNEM II'!E9</f>
        <v>6</v>
      </c>
      <c r="F9" s="49" t="s">
        <v>98</v>
      </c>
      <c r="G9" s="49">
        <f>'DÖNEM II'!G9</f>
        <v>2</v>
      </c>
      <c r="I9" s="13" t="s">
        <v>485</v>
      </c>
      <c r="J9" s="7">
        <f>G6</f>
        <v>12</v>
      </c>
      <c r="K9" s="7">
        <f>G17</f>
        <v>8</v>
      </c>
      <c r="L9" s="7"/>
      <c r="M9" s="7"/>
      <c r="N9" s="12">
        <f>G49</f>
        <v>6</v>
      </c>
      <c r="O9" s="7">
        <f>G60</f>
        <v>2</v>
      </c>
      <c r="P9" s="5">
        <f t="shared" si="0"/>
        <v>28</v>
      </c>
    </row>
    <row r="10" spans="1:16" s="1" customFormat="1">
      <c r="B10" s="51"/>
      <c r="C10" s="51"/>
      <c r="D10" s="49"/>
      <c r="E10" s="49"/>
      <c r="F10" s="49"/>
      <c r="G10" s="49"/>
      <c r="I10" s="14" t="s">
        <v>102</v>
      </c>
      <c r="J10" s="7">
        <f>E7</f>
        <v>6</v>
      </c>
      <c r="K10" s="7">
        <f>E18</f>
        <v>20</v>
      </c>
      <c r="L10" s="7">
        <f>E29</f>
        <v>14</v>
      </c>
      <c r="M10" s="7">
        <f>E40</f>
        <v>22</v>
      </c>
      <c r="N10" s="12">
        <f>E50</f>
        <v>8</v>
      </c>
      <c r="O10" s="7">
        <f>E61</f>
        <v>4</v>
      </c>
      <c r="P10" s="5">
        <f t="shared" si="0"/>
        <v>74</v>
      </c>
    </row>
    <row r="11" spans="1:16">
      <c r="A11" s="1"/>
      <c r="B11" s="451" t="s">
        <v>106</v>
      </c>
      <c r="C11" s="451"/>
      <c r="D11" s="50">
        <f>SUM(D5:D9)</f>
        <v>9</v>
      </c>
      <c r="E11" s="50">
        <f>'DÖNEM II'!E11</f>
        <v>83</v>
      </c>
      <c r="F11" s="50">
        <f>SUM(F5:F9)</f>
        <v>0</v>
      </c>
      <c r="G11" s="50">
        <f>'DÖNEM II'!G11</f>
        <v>44</v>
      </c>
      <c r="I11" s="15" t="s">
        <v>486</v>
      </c>
      <c r="J11" s="7">
        <f>G7</f>
        <v>4</v>
      </c>
      <c r="K11" s="7">
        <f>G18</f>
        <v>10</v>
      </c>
      <c r="L11" s="7">
        <f>G29</f>
        <v>8</v>
      </c>
      <c r="M11" s="7">
        <f>G40</f>
        <v>16</v>
      </c>
      <c r="N11" s="12">
        <f>G50</f>
        <v>4</v>
      </c>
      <c r="O11" s="7">
        <f>G61</f>
        <v>2</v>
      </c>
      <c r="P11" s="5">
        <f t="shared" si="0"/>
        <v>44</v>
      </c>
    </row>
    <row r="12" spans="1:16" s="1" customFormat="1" ht="30" customHeight="1">
      <c r="B12" s="51"/>
      <c r="C12" s="51"/>
      <c r="D12" s="52"/>
      <c r="E12" s="49"/>
      <c r="F12" s="49"/>
      <c r="G12" s="49"/>
      <c r="I12" s="16" t="s">
        <v>113</v>
      </c>
      <c r="J12" s="7">
        <f>E9</f>
        <v>6</v>
      </c>
      <c r="K12" s="7">
        <f>E19</f>
        <v>4</v>
      </c>
      <c r="L12" s="17">
        <f>E30</f>
        <v>10</v>
      </c>
      <c r="M12" s="7">
        <f>E41</f>
        <v>26</v>
      </c>
      <c r="N12" s="7"/>
      <c r="O12" s="7"/>
      <c r="P12" s="5">
        <f t="shared" si="0"/>
        <v>46</v>
      </c>
    </row>
    <row r="13" spans="1:16" s="1" customFormat="1" ht="15" customHeight="1">
      <c r="B13" s="48" t="s">
        <v>107</v>
      </c>
      <c r="C13" s="48" t="s">
        <v>108</v>
      </c>
      <c r="D13" s="48"/>
      <c r="E13" s="49"/>
      <c r="F13" s="49"/>
      <c r="G13" s="49"/>
      <c r="I13" s="16" t="s">
        <v>487</v>
      </c>
      <c r="J13" s="7">
        <f>G9</f>
        <v>2</v>
      </c>
      <c r="K13" s="7"/>
      <c r="L13" s="7"/>
      <c r="M13" s="7">
        <f>G41</f>
        <v>4</v>
      </c>
      <c r="N13" s="7"/>
      <c r="O13" s="18"/>
      <c r="P13" s="5">
        <f t="shared" si="0"/>
        <v>6</v>
      </c>
    </row>
    <row r="14" spans="1:16" s="1" customFormat="1">
      <c r="B14" s="453" t="s">
        <v>90</v>
      </c>
      <c r="C14" s="453" t="s">
        <v>91</v>
      </c>
      <c r="D14" s="451" t="s">
        <v>92</v>
      </c>
      <c r="E14" s="451" t="s">
        <v>91</v>
      </c>
      <c r="F14" s="451"/>
      <c r="G14" s="451"/>
      <c r="I14" s="19" t="s">
        <v>104</v>
      </c>
      <c r="J14" s="7">
        <f>E8</f>
        <v>26</v>
      </c>
      <c r="K14" s="7"/>
      <c r="L14" s="7">
        <f>E31</f>
        <v>39</v>
      </c>
      <c r="M14" s="7"/>
      <c r="N14" s="7">
        <f>E52</f>
        <v>8</v>
      </c>
      <c r="O14" s="18">
        <f>E62</f>
        <v>15</v>
      </c>
      <c r="P14" s="5">
        <f t="shared" si="0"/>
        <v>88</v>
      </c>
    </row>
    <row r="15" spans="1:16" s="1" customFormat="1">
      <c r="B15" s="453"/>
      <c r="C15" s="453"/>
      <c r="D15" s="451"/>
      <c r="E15" s="50" t="s">
        <v>93</v>
      </c>
      <c r="F15" s="50" t="s">
        <v>94</v>
      </c>
      <c r="G15" s="50" t="s">
        <v>95</v>
      </c>
      <c r="I15" s="19" t="s">
        <v>488</v>
      </c>
      <c r="J15" s="7">
        <f>G8</f>
        <v>2</v>
      </c>
      <c r="K15" s="7"/>
      <c r="L15" s="7">
        <f>G31</f>
        <v>12</v>
      </c>
      <c r="M15" s="7"/>
      <c r="N15" s="7">
        <f>G52</f>
        <v>4</v>
      </c>
      <c r="O15" s="18">
        <f>G62</f>
        <v>4</v>
      </c>
      <c r="P15" s="5">
        <f t="shared" si="0"/>
        <v>22</v>
      </c>
    </row>
    <row r="16" spans="1:16" s="1" customFormat="1">
      <c r="B16" s="51" t="s">
        <v>109</v>
      </c>
      <c r="C16" s="52" t="s">
        <v>97</v>
      </c>
      <c r="D16" s="49">
        <v>3</v>
      </c>
      <c r="E16" s="49">
        <f>'DÖNEM II'!E16</f>
        <v>20</v>
      </c>
      <c r="F16" s="49" t="s">
        <v>98</v>
      </c>
      <c r="G16" s="49">
        <f>'DÖNEM II'!G16</f>
        <v>18</v>
      </c>
      <c r="I16" s="20" t="s">
        <v>139</v>
      </c>
      <c r="J16" s="7"/>
      <c r="K16" s="7"/>
      <c r="L16" s="7"/>
      <c r="M16" s="7"/>
      <c r="N16" s="7"/>
      <c r="O16" s="18">
        <f>E64</f>
        <v>15</v>
      </c>
      <c r="P16" s="5">
        <f t="shared" si="0"/>
        <v>15</v>
      </c>
    </row>
    <row r="17" spans="1:16" s="1" customFormat="1">
      <c r="B17" s="51" t="s">
        <v>110</v>
      </c>
      <c r="C17" s="53" t="s">
        <v>100</v>
      </c>
      <c r="D17" s="56">
        <v>4</v>
      </c>
      <c r="E17" s="49">
        <f>'DÖNEM II'!E17</f>
        <v>29</v>
      </c>
      <c r="F17" s="49" t="s">
        <v>98</v>
      </c>
      <c r="G17" s="49">
        <f>'DÖNEM II'!G17</f>
        <v>8</v>
      </c>
      <c r="I17" s="21" t="s">
        <v>489</v>
      </c>
      <c r="J17" s="22"/>
      <c r="K17" s="22"/>
      <c r="L17" s="22"/>
      <c r="M17" s="22"/>
      <c r="N17" s="22"/>
      <c r="O17" s="23">
        <f>G64</f>
        <v>6</v>
      </c>
      <c r="P17" s="24">
        <f t="shared" si="0"/>
        <v>6</v>
      </c>
    </row>
    <row r="18" spans="1:16" s="1" customFormat="1">
      <c r="B18" s="54" t="s">
        <v>111</v>
      </c>
      <c r="C18" s="51" t="s">
        <v>102</v>
      </c>
      <c r="D18" s="57">
        <v>2</v>
      </c>
      <c r="E18" s="49">
        <f>'DÖNEM II'!E18</f>
        <v>20</v>
      </c>
      <c r="F18" s="49" t="s">
        <v>98</v>
      </c>
      <c r="G18" s="49">
        <f>'DÖNEM II'!G18</f>
        <v>10</v>
      </c>
      <c r="I18"/>
      <c r="J18" s="25"/>
      <c r="K18" s="25"/>
      <c r="L18" s="25"/>
      <c r="M18" s="25"/>
      <c r="N18" s="25"/>
      <c r="O18" s="25"/>
      <c r="P18" s="25"/>
    </row>
    <row r="19" spans="1:16" s="1" customFormat="1">
      <c r="B19" s="51" t="s">
        <v>112</v>
      </c>
      <c r="C19" s="51" t="s">
        <v>113</v>
      </c>
      <c r="D19" s="49">
        <v>1</v>
      </c>
      <c r="E19" s="49">
        <f>'DÖNEM II'!E19</f>
        <v>4</v>
      </c>
      <c r="F19" s="49" t="s">
        <v>98</v>
      </c>
      <c r="G19" s="49" t="s">
        <v>98</v>
      </c>
      <c r="I19" s="26" t="s">
        <v>500</v>
      </c>
      <c r="J19" s="27">
        <f t="shared" ref="J19:P19" si="1">SUM(J4:J17)</f>
        <v>127</v>
      </c>
      <c r="K19" s="27">
        <f t="shared" si="1"/>
        <v>118</v>
      </c>
      <c r="L19" s="27">
        <f t="shared" si="1"/>
        <v>131</v>
      </c>
      <c r="M19" s="27">
        <f t="shared" si="1"/>
        <v>118</v>
      </c>
      <c r="N19" s="27">
        <f t="shared" si="1"/>
        <v>102</v>
      </c>
      <c r="O19" s="27">
        <f t="shared" si="1"/>
        <v>88</v>
      </c>
      <c r="P19" s="60">
        <f t="shared" si="1"/>
        <v>684</v>
      </c>
    </row>
    <row r="20" spans="1:16" s="1" customFormat="1">
      <c r="B20" s="51" t="s">
        <v>114</v>
      </c>
      <c r="C20" s="51" t="s">
        <v>115</v>
      </c>
      <c r="D20" s="49">
        <v>1</v>
      </c>
      <c r="E20" s="49">
        <f>'DÖNEM II'!E20</f>
        <v>9</v>
      </c>
      <c r="F20" s="49" t="s">
        <v>98</v>
      </c>
      <c r="G20" s="49" t="s">
        <v>98</v>
      </c>
      <c r="I20" s="28" t="s">
        <v>501</v>
      </c>
      <c r="J20" s="29">
        <f t="shared" ref="J20:O20" si="2">SUM(J5+J9+J11+J13+J15+J17)</f>
        <v>44</v>
      </c>
      <c r="K20" s="29">
        <f t="shared" si="2"/>
        <v>36</v>
      </c>
      <c r="L20" s="29">
        <f t="shared" si="2"/>
        <v>36</v>
      </c>
      <c r="M20" s="29">
        <f t="shared" si="2"/>
        <v>30</v>
      </c>
      <c r="N20" s="29">
        <f t="shared" si="2"/>
        <v>26</v>
      </c>
      <c r="O20" s="29">
        <f t="shared" si="2"/>
        <v>18</v>
      </c>
      <c r="P20" s="30">
        <f>SUM(J20:O20)</f>
        <v>190</v>
      </c>
    </row>
    <row r="21" spans="1:16" s="1" customFormat="1">
      <c r="B21" s="51"/>
      <c r="C21" s="51"/>
      <c r="D21" s="49"/>
      <c r="E21" s="49"/>
      <c r="F21" s="49"/>
      <c r="G21" s="49"/>
      <c r="I21" s="28" t="s">
        <v>502</v>
      </c>
      <c r="J21" s="29">
        <f t="shared" ref="J21:O21" si="3">(J19-J20)</f>
        <v>83</v>
      </c>
      <c r="K21" s="29">
        <f t="shared" si="3"/>
        <v>82</v>
      </c>
      <c r="L21" s="29">
        <f t="shared" si="3"/>
        <v>95</v>
      </c>
      <c r="M21" s="29">
        <f t="shared" si="3"/>
        <v>88</v>
      </c>
      <c r="N21" s="29">
        <f t="shared" si="3"/>
        <v>76</v>
      </c>
      <c r="O21" s="29">
        <f t="shared" si="3"/>
        <v>70</v>
      </c>
      <c r="P21" s="30">
        <f>SUM(J21:O21)</f>
        <v>494</v>
      </c>
    </row>
    <row r="22" spans="1:16">
      <c r="A22" s="1"/>
      <c r="B22" s="451" t="s">
        <v>106</v>
      </c>
      <c r="C22" s="451"/>
      <c r="D22" s="49">
        <f>SUM(D16:D20)</f>
        <v>11</v>
      </c>
      <c r="E22" s="49">
        <f>'DÖNEM II'!E22</f>
        <v>82</v>
      </c>
      <c r="F22" s="49">
        <f>SUM(F16:F20)</f>
        <v>0</v>
      </c>
      <c r="G22" s="49">
        <f>'DÖNEM II'!G22</f>
        <v>36</v>
      </c>
      <c r="I22" s="28" t="s">
        <v>503</v>
      </c>
      <c r="J22" s="29">
        <v>0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30">
        <f>SUM(J22:O22)</f>
        <v>0</v>
      </c>
    </row>
    <row r="23" spans="1:16" s="1" customFormat="1" ht="17.25" customHeight="1">
      <c r="B23" s="51"/>
      <c r="C23" s="51"/>
      <c r="D23" s="52"/>
      <c r="E23" s="49"/>
      <c r="F23" s="49"/>
      <c r="G23" s="49"/>
      <c r="I23" s="31" t="s">
        <v>504</v>
      </c>
      <c r="J23" s="32">
        <v>6</v>
      </c>
      <c r="K23" s="32">
        <v>6</v>
      </c>
      <c r="L23" s="32">
        <v>6</v>
      </c>
      <c r="M23" s="32">
        <v>6</v>
      </c>
      <c r="N23" s="32">
        <v>5</v>
      </c>
      <c r="O23" s="32">
        <v>5</v>
      </c>
      <c r="P23" s="33">
        <f>SUM(J23:O23)</f>
        <v>34</v>
      </c>
    </row>
    <row r="24" spans="1:16" s="1" customFormat="1" ht="15" customHeight="1">
      <c r="B24" s="48" t="s">
        <v>116</v>
      </c>
      <c r="C24" s="48" t="s">
        <v>117</v>
      </c>
      <c r="D24" s="48"/>
      <c r="E24" s="49"/>
      <c r="F24" s="49"/>
      <c r="G24" s="49"/>
    </row>
    <row r="25" spans="1:16" s="1" customFormat="1">
      <c r="B25" s="453" t="s">
        <v>90</v>
      </c>
      <c r="C25" s="453" t="s">
        <v>91</v>
      </c>
      <c r="D25" s="451" t="s">
        <v>92</v>
      </c>
      <c r="E25" s="451" t="s">
        <v>91</v>
      </c>
      <c r="F25" s="451"/>
      <c r="G25" s="451"/>
      <c r="I25" s="34" t="s">
        <v>505</v>
      </c>
      <c r="J25" s="35">
        <f>COUNT(J4,J6,J7,J8,J10,J12,J14,J16)</f>
        <v>5</v>
      </c>
      <c r="K25" s="35">
        <f>COUNT(K4,K6,K7,K8,K10,K12,K14,K16)</f>
        <v>5</v>
      </c>
      <c r="L25" s="35">
        <v>5</v>
      </c>
      <c r="M25" s="35">
        <v>4</v>
      </c>
      <c r="N25" s="35">
        <v>6</v>
      </c>
      <c r="O25" s="35">
        <f>COUNT(O4,O6,O7,O8,O10,O12,O14,O16)</f>
        <v>7</v>
      </c>
      <c r="P25" s="35">
        <f>COUNT(P4,P6,P7,P9,P11,P13,P15,P17)</f>
        <v>8</v>
      </c>
    </row>
    <row r="26" spans="1:16" s="1" customFormat="1" ht="16.5" thickBot="1">
      <c r="B26" s="453"/>
      <c r="C26" s="453"/>
      <c r="D26" s="451"/>
      <c r="E26" s="50" t="s">
        <v>93</v>
      </c>
      <c r="F26" s="50" t="s">
        <v>94</v>
      </c>
      <c r="G26" s="50" t="s">
        <v>95</v>
      </c>
      <c r="I26" s="36"/>
      <c r="J26" s="25"/>
      <c r="K26" s="25"/>
      <c r="L26" s="25"/>
      <c r="M26" s="25"/>
      <c r="N26" s="25"/>
      <c r="O26" s="25"/>
      <c r="P26" s="25"/>
    </row>
    <row r="27" spans="1:16" s="1" customFormat="1">
      <c r="B27" s="51" t="s">
        <v>118</v>
      </c>
      <c r="C27" s="52" t="s">
        <v>97</v>
      </c>
      <c r="D27" s="49">
        <v>3</v>
      </c>
      <c r="E27" s="49">
        <f>'DÖNEM II'!E27</f>
        <v>16</v>
      </c>
      <c r="F27" s="49" t="s">
        <v>98</v>
      </c>
      <c r="G27" s="49">
        <f>'DÖNEM II'!G27</f>
        <v>16</v>
      </c>
      <c r="I27" s="471" t="s">
        <v>476</v>
      </c>
      <c r="J27" s="472"/>
      <c r="K27" s="472"/>
      <c r="L27" s="472"/>
      <c r="M27" s="473"/>
    </row>
    <row r="28" spans="1:16" s="1" customFormat="1" ht="15.75" customHeight="1">
      <c r="B28" s="51" t="s">
        <v>119</v>
      </c>
      <c r="C28" s="53" t="s">
        <v>100</v>
      </c>
      <c r="D28" s="49">
        <v>2</v>
      </c>
      <c r="E28" s="49">
        <f>'DÖNEM II'!E28</f>
        <v>16</v>
      </c>
      <c r="F28" s="49" t="s">
        <v>98</v>
      </c>
      <c r="G28" s="49" t="s">
        <v>98</v>
      </c>
      <c r="I28" s="474" t="s">
        <v>481</v>
      </c>
      <c r="J28" s="475"/>
      <c r="K28" s="475"/>
      <c r="L28" s="475"/>
      <c r="M28" s="476"/>
    </row>
    <row r="29" spans="1:16" s="1" customFormat="1" ht="15" customHeight="1">
      <c r="B29" s="54" t="s">
        <v>120</v>
      </c>
      <c r="C29" s="1" t="s">
        <v>102</v>
      </c>
      <c r="D29" s="49">
        <v>2</v>
      </c>
      <c r="E29" s="49">
        <f>'DÖNEM II'!E29</f>
        <v>14</v>
      </c>
      <c r="F29" s="49" t="s">
        <v>98</v>
      </c>
      <c r="G29" s="49">
        <f>'DÖNEM II'!G29</f>
        <v>8</v>
      </c>
      <c r="I29" s="474" t="s">
        <v>480</v>
      </c>
      <c r="J29" s="475"/>
      <c r="K29" s="475"/>
      <c r="L29" s="475"/>
      <c r="M29" s="476"/>
    </row>
    <row r="30" spans="1:16" s="1" customFormat="1" ht="15.75" customHeight="1">
      <c r="B30" s="51" t="s">
        <v>121</v>
      </c>
      <c r="C30" s="51" t="s">
        <v>113</v>
      </c>
      <c r="D30" s="49">
        <v>1</v>
      </c>
      <c r="E30" s="49">
        <f>'DÖNEM II'!E30</f>
        <v>10</v>
      </c>
      <c r="F30" s="49" t="s">
        <v>98</v>
      </c>
      <c r="G30" s="49" t="s">
        <v>98</v>
      </c>
      <c r="I30" s="474" t="s">
        <v>479</v>
      </c>
      <c r="J30" s="475"/>
      <c r="K30" s="475"/>
      <c r="L30" s="475"/>
      <c r="M30" s="476"/>
    </row>
    <row r="31" spans="1:16" s="1" customFormat="1" ht="15.75" customHeight="1">
      <c r="B31" s="51" t="s">
        <v>122</v>
      </c>
      <c r="C31" s="51" t="s">
        <v>104</v>
      </c>
      <c r="D31" s="49">
        <v>3</v>
      </c>
      <c r="E31" s="49">
        <f>'DÖNEM II'!E31</f>
        <v>39</v>
      </c>
      <c r="F31" s="49" t="s">
        <v>98</v>
      </c>
      <c r="G31" s="49">
        <f>'DÖNEM II'!G31</f>
        <v>12</v>
      </c>
      <c r="I31" s="474" t="s">
        <v>478</v>
      </c>
      <c r="J31" s="475"/>
      <c r="K31" s="475"/>
      <c r="L31" s="475"/>
      <c r="M31" s="476"/>
    </row>
    <row r="32" spans="1:16" s="1" customFormat="1" ht="15" customHeight="1" thickBot="1">
      <c r="B32" s="51"/>
      <c r="C32" s="51"/>
      <c r="D32" s="49"/>
      <c r="E32" s="49"/>
      <c r="F32" s="49"/>
      <c r="G32" s="49"/>
      <c r="I32" s="468" t="s">
        <v>477</v>
      </c>
      <c r="J32" s="469"/>
      <c r="K32" s="469"/>
      <c r="L32" s="469"/>
      <c r="M32" s="470"/>
    </row>
    <row r="33" spans="1:1025">
      <c r="A33" s="1"/>
      <c r="B33" s="451" t="s">
        <v>106</v>
      </c>
      <c r="C33" s="451"/>
      <c r="D33" s="50">
        <f>SUM(D27:D31)</f>
        <v>11</v>
      </c>
      <c r="E33" s="50">
        <f>'DÖNEM II'!E33</f>
        <v>95</v>
      </c>
      <c r="F33" s="50">
        <f>SUM(F27:F31)</f>
        <v>0</v>
      </c>
      <c r="G33" s="50">
        <f>'DÖNEM II'!G33</f>
        <v>36</v>
      </c>
      <c r="I33" s="1"/>
      <c r="J33" s="1"/>
      <c r="K33" s="1"/>
      <c r="L33" s="1"/>
      <c r="M33" s="1"/>
      <c r="N33" s="1"/>
      <c r="O33" s="1"/>
      <c r="P33" s="1"/>
    </row>
    <row r="34" spans="1:1025" s="1" customFormat="1" ht="16.5" customHeight="1">
      <c r="B34" s="51"/>
      <c r="C34" s="51"/>
      <c r="D34" s="52"/>
      <c r="E34" s="49"/>
      <c r="F34" s="49"/>
      <c r="G34" s="49"/>
    </row>
    <row r="35" spans="1:1025" s="1" customFormat="1" ht="19.5" customHeight="1">
      <c r="B35" s="48" t="s">
        <v>123</v>
      </c>
      <c r="C35" s="48" t="s">
        <v>124</v>
      </c>
      <c r="D35" s="48"/>
      <c r="E35" s="49"/>
      <c r="F35" s="49"/>
      <c r="G35" s="49"/>
    </row>
    <row r="36" spans="1:1025" s="1" customFormat="1">
      <c r="B36" s="453" t="s">
        <v>90</v>
      </c>
      <c r="C36" s="453" t="s">
        <v>91</v>
      </c>
      <c r="D36" s="451" t="s">
        <v>92</v>
      </c>
      <c r="E36" s="451" t="s">
        <v>91</v>
      </c>
      <c r="F36" s="451"/>
      <c r="G36" s="451"/>
    </row>
    <row r="37" spans="1:1025" s="1" customFormat="1" ht="38.25" customHeight="1">
      <c r="B37" s="453"/>
      <c r="C37" s="453"/>
      <c r="D37" s="451"/>
      <c r="E37" s="50" t="s">
        <v>93</v>
      </c>
      <c r="F37" s="50" t="s">
        <v>94</v>
      </c>
      <c r="G37" s="50" t="s">
        <v>95</v>
      </c>
    </row>
    <row r="38" spans="1:1025" s="1" customFormat="1">
      <c r="B38" s="51" t="s">
        <v>125</v>
      </c>
      <c r="C38" s="52" t="s">
        <v>97</v>
      </c>
      <c r="D38" s="50">
        <v>3</v>
      </c>
      <c r="E38" s="49">
        <f>'DÖNEM II'!E38</f>
        <v>10</v>
      </c>
      <c r="F38" s="49" t="s">
        <v>98</v>
      </c>
      <c r="G38" s="49">
        <f>'DÖNEM II'!G38</f>
        <v>10</v>
      </c>
    </row>
    <row r="39" spans="1:1025" s="1" customFormat="1">
      <c r="B39" s="51" t="s">
        <v>126</v>
      </c>
      <c r="C39" s="53" t="s">
        <v>100</v>
      </c>
      <c r="D39" s="50">
        <v>2</v>
      </c>
      <c r="E39" s="49">
        <f>'DÖNEM II'!E39</f>
        <v>30</v>
      </c>
      <c r="F39" s="49" t="s">
        <v>98</v>
      </c>
      <c r="G39" s="49" t="s">
        <v>98</v>
      </c>
    </row>
    <row r="40" spans="1:1025" s="1" customFormat="1">
      <c r="B40" s="54" t="s">
        <v>127</v>
      </c>
      <c r="C40" s="1" t="s">
        <v>102</v>
      </c>
      <c r="D40" s="49">
        <v>3</v>
      </c>
      <c r="E40" s="49">
        <f>'DÖNEM II'!E40</f>
        <v>22</v>
      </c>
      <c r="F40" s="49" t="s">
        <v>98</v>
      </c>
      <c r="G40" s="49">
        <f>'DÖNEM II'!G40</f>
        <v>16</v>
      </c>
    </row>
    <row r="41" spans="1:1025" s="1" customFormat="1">
      <c r="B41" s="51" t="s">
        <v>128</v>
      </c>
      <c r="C41" s="51" t="s">
        <v>113</v>
      </c>
      <c r="D41" s="49">
        <v>2</v>
      </c>
      <c r="E41" s="49">
        <f>'DÖNEM II'!E41</f>
        <v>26</v>
      </c>
      <c r="F41" s="49" t="s">
        <v>98</v>
      </c>
      <c r="G41" s="49">
        <f>'DÖNEM II'!G41</f>
        <v>4</v>
      </c>
    </row>
    <row r="42" spans="1:1025" s="1" customFormat="1">
      <c r="B42" s="51"/>
      <c r="C42" s="51"/>
      <c r="D42" s="49"/>
      <c r="E42" s="49"/>
      <c r="F42" s="49"/>
      <c r="G42" s="49"/>
    </row>
    <row r="43" spans="1:1025" s="1" customFormat="1">
      <c r="B43" s="451" t="s">
        <v>106</v>
      </c>
      <c r="C43" s="451"/>
      <c r="D43" s="50">
        <f>SUM(D38:D41)</f>
        <v>10</v>
      </c>
      <c r="E43" s="50">
        <f>'DÖNEM II'!E43</f>
        <v>88</v>
      </c>
      <c r="F43" s="50">
        <f>SUM(F38:F41)</f>
        <v>0</v>
      </c>
      <c r="G43" s="50">
        <f>'DÖNEM II'!G43</f>
        <v>30</v>
      </c>
    </row>
    <row r="44" spans="1:1025">
      <c r="A44" s="1"/>
      <c r="B44" s="51"/>
      <c r="C44" s="51"/>
      <c r="D44" s="51"/>
      <c r="E44" s="51"/>
      <c r="F44" s="51"/>
      <c r="G44" s="51"/>
      <c r="AMC44"/>
      <c r="AMD44"/>
      <c r="AME44"/>
      <c r="AMF44"/>
      <c r="AMG44"/>
      <c r="AMH44"/>
      <c r="AMI44"/>
      <c r="AMJ44"/>
      <c r="AMK44"/>
    </row>
    <row r="45" spans="1:1025" s="1" customFormat="1" ht="15" customHeight="1">
      <c r="B45" s="48" t="s">
        <v>129</v>
      </c>
      <c r="C45" s="48" t="s">
        <v>130</v>
      </c>
      <c r="D45" s="48"/>
      <c r="E45" s="49"/>
      <c r="F45" s="49"/>
      <c r="G45" s="49"/>
    </row>
    <row r="46" spans="1:1025" s="1" customFormat="1" ht="15" customHeight="1">
      <c r="B46" s="453" t="s">
        <v>90</v>
      </c>
      <c r="C46" s="453" t="s">
        <v>91</v>
      </c>
      <c r="D46" s="451" t="s">
        <v>92</v>
      </c>
      <c r="E46" s="451" t="s">
        <v>91</v>
      </c>
      <c r="F46" s="451"/>
      <c r="G46" s="451"/>
    </row>
    <row r="47" spans="1:1025" s="1" customFormat="1" ht="15" customHeight="1">
      <c r="B47" s="453"/>
      <c r="C47" s="453"/>
      <c r="D47" s="451"/>
      <c r="E47" s="50" t="s">
        <v>93</v>
      </c>
      <c r="F47" s="50" t="s">
        <v>94</v>
      </c>
      <c r="G47" s="50" t="s">
        <v>95</v>
      </c>
    </row>
    <row r="48" spans="1:1025" s="1" customFormat="1" ht="15" customHeight="1">
      <c r="B48" s="51" t="s">
        <v>131</v>
      </c>
      <c r="C48" s="52" t="s">
        <v>97</v>
      </c>
      <c r="D48" s="49">
        <v>3</v>
      </c>
      <c r="E48" s="49">
        <f>'DÖNEM II'!E48</f>
        <v>28</v>
      </c>
      <c r="F48" s="49" t="s">
        <v>98</v>
      </c>
      <c r="G48" s="49">
        <f>'DÖNEM II'!G48</f>
        <v>12</v>
      </c>
    </row>
    <row r="49" spans="1:1025" s="1" customFormat="1">
      <c r="B49" s="51" t="s">
        <v>132</v>
      </c>
      <c r="C49" s="53" t="s">
        <v>100</v>
      </c>
      <c r="D49" s="49">
        <v>2</v>
      </c>
      <c r="E49" s="49">
        <f>'DÖNEM II'!E49</f>
        <v>27</v>
      </c>
      <c r="F49" s="49" t="s">
        <v>98</v>
      </c>
      <c r="G49" s="49">
        <f>'DÖNEM II'!G49</f>
        <v>6</v>
      </c>
    </row>
    <row r="50" spans="1:1025" s="1" customFormat="1">
      <c r="B50" s="54" t="s">
        <v>133</v>
      </c>
      <c r="C50" s="1" t="s">
        <v>102</v>
      </c>
      <c r="D50" s="49">
        <v>2</v>
      </c>
      <c r="E50" s="49">
        <f>'DÖNEM II'!E50</f>
        <v>8</v>
      </c>
      <c r="F50" s="49" t="s">
        <v>98</v>
      </c>
      <c r="G50" s="49">
        <f>'DÖNEM II'!G50</f>
        <v>4</v>
      </c>
    </row>
    <row r="51" spans="1:1025" s="1" customFormat="1">
      <c r="B51" s="55" t="s">
        <v>134</v>
      </c>
      <c r="C51" s="51" t="s">
        <v>115</v>
      </c>
      <c r="D51" s="49">
        <v>1</v>
      </c>
      <c r="E51" s="49">
        <f>'DÖNEM II'!E51</f>
        <v>5</v>
      </c>
      <c r="F51" s="49" t="s">
        <v>98</v>
      </c>
      <c r="G51" s="49" t="s">
        <v>98</v>
      </c>
    </row>
    <row r="52" spans="1:1025" s="1" customFormat="1">
      <c r="B52" s="55" t="s">
        <v>135</v>
      </c>
      <c r="C52" s="51" t="s">
        <v>104</v>
      </c>
      <c r="D52" s="49">
        <v>2</v>
      </c>
      <c r="E52" s="49">
        <f>'DÖNEM II'!E52</f>
        <v>8</v>
      </c>
      <c r="F52" s="49" t="s">
        <v>98</v>
      </c>
      <c r="G52" s="49">
        <f>'DÖNEM II'!G52</f>
        <v>4</v>
      </c>
    </row>
    <row r="53" spans="1:1025" s="1" customFormat="1">
      <c r="B53" s="51"/>
      <c r="C53" s="51"/>
      <c r="D53" s="49"/>
      <c r="E53" s="49"/>
      <c r="F53" s="49"/>
      <c r="G53" s="49"/>
    </row>
    <row r="54" spans="1:1025" s="1" customFormat="1">
      <c r="B54" s="451" t="s">
        <v>106</v>
      </c>
      <c r="C54" s="451"/>
      <c r="D54" s="50">
        <f>SUM(D48:D52)</f>
        <v>10</v>
      </c>
      <c r="E54" s="50">
        <f>'DÖNEM II'!E54</f>
        <v>76</v>
      </c>
      <c r="F54" s="50">
        <f>SUM(F48:F52)</f>
        <v>0</v>
      </c>
      <c r="G54" s="50">
        <f>'DÖNEM II'!G54</f>
        <v>26</v>
      </c>
    </row>
    <row r="55" spans="1:1025" ht="16.5" customHeight="1">
      <c r="A55" s="1"/>
      <c r="B55" s="51"/>
      <c r="C55" s="51"/>
      <c r="D55" s="52"/>
      <c r="E55" s="49"/>
      <c r="F55" s="49"/>
      <c r="G55" s="49"/>
      <c r="AMD55"/>
      <c r="AME55"/>
      <c r="AMF55"/>
      <c r="AMG55"/>
      <c r="AMH55"/>
      <c r="AMI55"/>
      <c r="AMJ55"/>
      <c r="AMK55"/>
    </row>
    <row r="56" spans="1:1025">
      <c r="A56" s="1"/>
      <c r="B56" s="48" t="s">
        <v>136</v>
      </c>
      <c r="C56" s="48" t="s">
        <v>137</v>
      </c>
      <c r="D56" s="48"/>
      <c r="E56" s="49"/>
      <c r="F56" s="49"/>
      <c r="G56" s="49"/>
      <c r="AMD56"/>
      <c r="AME56"/>
      <c r="AMF56"/>
      <c r="AMG56"/>
      <c r="AMH56"/>
      <c r="AMI56"/>
      <c r="AMJ56"/>
      <c r="AMK56"/>
    </row>
    <row r="57" spans="1:1025">
      <c r="A57" s="1"/>
      <c r="B57" s="453" t="s">
        <v>90</v>
      </c>
      <c r="C57" s="453" t="s">
        <v>91</v>
      </c>
      <c r="D57" s="451" t="s">
        <v>92</v>
      </c>
      <c r="E57" s="451" t="s">
        <v>91</v>
      </c>
      <c r="F57" s="451"/>
      <c r="G57" s="451"/>
      <c r="AMD57"/>
      <c r="AME57"/>
      <c r="AMF57"/>
      <c r="AMG57"/>
      <c r="AMH57"/>
      <c r="AMI57"/>
      <c r="AMJ57"/>
      <c r="AMK57"/>
    </row>
    <row r="58" spans="1:1025">
      <c r="A58" s="1"/>
      <c r="B58" s="453"/>
      <c r="C58" s="453"/>
      <c r="D58" s="451"/>
      <c r="E58" s="50" t="s">
        <v>93</v>
      </c>
      <c r="F58" s="50" t="s">
        <v>94</v>
      </c>
      <c r="G58" s="50" t="s">
        <v>95</v>
      </c>
      <c r="AMD58"/>
      <c r="AME58"/>
      <c r="AMF58"/>
      <c r="AMG58"/>
      <c r="AMH58"/>
      <c r="AMI58"/>
      <c r="AMJ58"/>
      <c r="AMK58"/>
    </row>
    <row r="59" spans="1:1025">
      <c r="A59" s="1"/>
      <c r="B59" s="55" t="s">
        <v>143</v>
      </c>
      <c r="C59" s="1" t="s">
        <v>97</v>
      </c>
      <c r="D59" s="49">
        <v>1</v>
      </c>
      <c r="E59" s="49">
        <f>'DÖNEM II'!E59</f>
        <v>4</v>
      </c>
      <c r="F59" s="49" t="s">
        <v>98</v>
      </c>
      <c r="G59" s="49">
        <f>'DÖNEM II'!G59</f>
        <v>4</v>
      </c>
      <c r="AMD59"/>
      <c r="AME59"/>
      <c r="AMF59"/>
      <c r="AMG59"/>
      <c r="AMH59"/>
      <c r="AMI59"/>
      <c r="AMJ59"/>
      <c r="AMK59"/>
    </row>
    <row r="60" spans="1:1025">
      <c r="A60" s="1"/>
      <c r="B60" s="55" t="s">
        <v>144</v>
      </c>
      <c r="C60" s="53" t="s">
        <v>100</v>
      </c>
      <c r="D60" s="49">
        <v>1</v>
      </c>
      <c r="E60" s="49">
        <f>'DÖNEM II'!E60</f>
        <v>9</v>
      </c>
      <c r="F60" s="49" t="s">
        <v>98</v>
      </c>
      <c r="G60" s="49">
        <f>'DÖNEM II'!G60</f>
        <v>2</v>
      </c>
      <c r="AMD60"/>
      <c r="AME60"/>
      <c r="AMF60"/>
      <c r="AMG60"/>
      <c r="AMH60"/>
      <c r="AMI60"/>
      <c r="AMJ60"/>
      <c r="AMK60"/>
    </row>
    <row r="61" spans="1:1025">
      <c r="A61" s="1"/>
      <c r="B61" s="54" t="s">
        <v>145</v>
      </c>
      <c r="C61" s="51" t="s">
        <v>102</v>
      </c>
      <c r="D61" s="49">
        <v>1</v>
      </c>
      <c r="E61" s="49">
        <f>'DÖNEM II'!E61</f>
        <v>4</v>
      </c>
      <c r="F61" s="49" t="s">
        <v>98</v>
      </c>
      <c r="G61" s="49">
        <f>'DÖNEM II'!G61</f>
        <v>2</v>
      </c>
      <c r="AMD61"/>
      <c r="AME61"/>
      <c r="AMF61"/>
      <c r="AMG61"/>
      <c r="AMH61"/>
      <c r="AMI61"/>
      <c r="AMJ61"/>
      <c r="AMK61"/>
    </row>
    <row r="62" spans="1:1025">
      <c r="A62" s="1"/>
      <c r="B62" s="51" t="s">
        <v>142</v>
      </c>
      <c r="C62" s="51" t="s">
        <v>104</v>
      </c>
      <c r="D62" s="49">
        <v>2</v>
      </c>
      <c r="E62" s="49">
        <f>'DÖNEM II'!E62</f>
        <v>15</v>
      </c>
      <c r="F62" s="49" t="s">
        <v>98</v>
      </c>
      <c r="G62" s="49">
        <f>'DÖNEM II'!G62</f>
        <v>4</v>
      </c>
      <c r="AMD62"/>
      <c r="AME62"/>
      <c r="AMF62"/>
      <c r="AMG62"/>
      <c r="AMH62"/>
      <c r="AMI62"/>
      <c r="AMJ62"/>
      <c r="AMK62"/>
    </row>
    <row r="63" spans="1:1025">
      <c r="A63" s="1"/>
      <c r="B63" s="55" t="s">
        <v>146</v>
      </c>
      <c r="C63" s="51" t="s">
        <v>115</v>
      </c>
      <c r="D63" s="49">
        <v>1</v>
      </c>
      <c r="E63" s="49">
        <f>'DÖNEM II'!E63</f>
        <v>7</v>
      </c>
      <c r="F63" s="49" t="s">
        <v>98</v>
      </c>
      <c r="G63" s="49" t="s">
        <v>98</v>
      </c>
      <c r="AMD63"/>
      <c r="AME63"/>
      <c r="AMF63"/>
      <c r="AMG63"/>
      <c r="AMH63"/>
      <c r="AMI63"/>
      <c r="AMJ63"/>
      <c r="AMK63"/>
    </row>
    <row r="64" spans="1:1025">
      <c r="A64" s="1"/>
      <c r="B64" s="51" t="s">
        <v>138</v>
      </c>
      <c r="C64" s="51" t="s">
        <v>139</v>
      </c>
      <c r="D64" s="49">
        <v>2</v>
      </c>
      <c r="E64" s="49">
        <f>'DÖNEM II'!E64</f>
        <v>15</v>
      </c>
      <c r="F64" s="49" t="s">
        <v>98</v>
      </c>
      <c r="G64" s="49">
        <f>'DÖNEM II'!G64</f>
        <v>6</v>
      </c>
      <c r="AMD64"/>
      <c r="AME64"/>
      <c r="AMF64"/>
      <c r="AMG64"/>
      <c r="AMH64"/>
      <c r="AMI64"/>
      <c r="AMJ64"/>
      <c r="AMK64"/>
    </row>
    <row r="65" spans="1:1025">
      <c r="A65" s="1"/>
      <c r="B65" s="51" t="s">
        <v>140</v>
      </c>
      <c r="C65" s="53" t="s">
        <v>141</v>
      </c>
      <c r="D65" s="49">
        <v>1</v>
      </c>
      <c r="E65" s="49">
        <f>'DÖNEM II'!E65</f>
        <v>16</v>
      </c>
      <c r="F65" s="49" t="s">
        <v>98</v>
      </c>
      <c r="G65" s="49" t="s">
        <v>98</v>
      </c>
      <c r="AMD65"/>
      <c r="AME65"/>
      <c r="AMF65"/>
      <c r="AMG65"/>
      <c r="AMH65"/>
      <c r="AMI65"/>
      <c r="AMJ65"/>
      <c r="AMK65"/>
    </row>
    <row r="66" spans="1:1025">
      <c r="A66" s="1"/>
      <c r="B66" s="51"/>
      <c r="C66" s="51"/>
      <c r="D66" s="49"/>
      <c r="E66" s="49"/>
      <c r="F66" s="49"/>
      <c r="G66" s="49"/>
      <c r="I66" s="225"/>
      <c r="J66" s="1"/>
      <c r="K66" s="59"/>
      <c r="L66" s="59"/>
      <c r="M66" s="59"/>
      <c r="N66" s="59"/>
    </row>
    <row r="67" spans="1:1025">
      <c r="A67" s="1"/>
      <c r="B67" s="451" t="s">
        <v>106</v>
      </c>
      <c r="C67" s="451"/>
      <c r="D67" s="50">
        <f>SUM(D59:D65)</f>
        <v>9</v>
      </c>
      <c r="E67" s="50">
        <f>'DÖNEM II'!E67</f>
        <v>70</v>
      </c>
      <c r="F67" s="50">
        <v>0</v>
      </c>
      <c r="G67" s="50">
        <f>'DÖNEM II'!G67</f>
        <v>18</v>
      </c>
      <c r="I67" s="227"/>
      <c r="J67" s="227"/>
      <c r="K67" s="226"/>
      <c r="L67" s="226"/>
      <c r="M67" s="226"/>
      <c r="N67" s="226"/>
    </row>
    <row r="68" spans="1:1025">
      <c r="A68" s="1"/>
      <c r="B68" s="51"/>
      <c r="C68" s="51"/>
      <c r="D68" s="49"/>
      <c r="E68" s="49"/>
      <c r="F68" s="49"/>
      <c r="G68" s="49"/>
    </row>
    <row r="69" spans="1:1025" ht="18.75">
      <c r="A69" s="1"/>
      <c r="B69" s="454" t="s">
        <v>147</v>
      </c>
      <c r="C69" s="454"/>
      <c r="D69" s="58">
        <f>(D11+D22+D33+D43+D54+D67)</f>
        <v>60</v>
      </c>
      <c r="E69" s="58">
        <f>(E11+E22+E33+E43+E54+E67)</f>
        <v>494</v>
      </c>
      <c r="F69" s="58">
        <f>(F11+F22+F33+F43+F54+F67)</f>
        <v>0</v>
      </c>
      <c r="G69" s="58">
        <f>(G11+G22+G33+G43+G54+G67)</f>
        <v>190</v>
      </c>
    </row>
    <row r="70" spans="1:1025">
      <c r="A70" s="1"/>
    </row>
    <row r="71" spans="1:1025">
      <c r="A71" s="1"/>
    </row>
  </sheetData>
  <mergeCells count="40">
    <mergeCell ref="C1:G1"/>
    <mergeCell ref="C2:E2"/>
    <mergeCell ref="I2:P2"/>
    <mergeCell ref="B3:B4"/>
    <mergeCell ref="C3:C4"/>
    <mergeCell ref="D3:D4"/>
    <mergeCell ref="E3:G3"/>
    <mergeCell ref="B11:C11"/>
    <mergeCell ref="B14:B15"/>
    <mergeCell ref="C14:C15"/>
    <mergeCell ref="D14:D15"/>
    <mergeCell ref="E14:G14"/>
    <mergeCell ref="B22:C22"/>
    <mergeCell ref="B25:B26"/>
    <mergeCell ref="C25:C26"/>
    <mergeCell ref="D25:D26"/>
    <mergeCell ref="E25:G25"/>
    <mergeCell ref="I27:M27"/>
    <mergeCell ref="I28:M28"/>
    <mergeCell ref="I29:M29"/>
    <mergeCell ref="I30:M30"/>
    <mergeCell ref="I31:M31"/>
    <mergeCell ref="I32:M32"/>
    <mergeCell ref="B33:C33"/>
    <mergeCell ref="B36:B37"/>
    <mergeCell ref="C36:C37"/>
    <mergeCell ref="D36:D37"/>
    <mergeCell ref="E36:G36"/>
    <mergeCell ref="D57:D58"/>
    <mergeCell ref="E57:G57"/>
    <mergeCell ref="B43:C43"/>
    <mergeCell ref="B46:B47"/>
    <mergeCell ref="C46:C47"/>
    <mergeCell ref="D46:D47"/>
    <mergeCell ref="E46:G46"/>
    <mergeCell ref="B67:C67"/>
    <mergeCell ref="B69:C69"/>
    <mergeCell ref="B54:C54"/>
    <mergeCell ref="B57:B58"/>
    <mergeCell ref="C57:C58"/>
  </mergeCells>
  <phoneticPr fontId="31" type="noConversion"/>
  <pageMargins left="0.7" right="0.7" top="0.75" bottom="0.75" header="0.51180555555555496" footer="0.51180555555555496"/>
  <pageSetup paperSize="9" firstPageNumber="0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P5:AE44"/>
  <sheetViews>
    <sheetView topLeftCell="A7" zoomScale="55" zoomScaleNormal="55" workbookViewId="0">
      <selection activeCell="C3" sqref="C3:H3"/>
    </sheetView>
  </sheetViews>
  <sheetFormatPr defaultColWidth="8.85546875" defaultRowHeight="15"/>
  <cols>
    <col min="17" max="17" width="25.28515625" style="172" customWidth="1"/>
    <col min="18" max="18" width="23.85546875" style="177" bestFit="1" customWidth="1"/>
    <col min="19" max="19" width="23.7109375" bestFit="1" customWidth="1"/>
    <col min="28" max="28" width="26.42578125" customWidth="1"/>
    <col min="29" max="29" width="5.42578125" bestFit="1" customWidth="1"/>
    <col min="30" max="30" width="18.85546875" bestFit="1" customWidth="1"/>
  </cols>
  <sheetData>
    <row r="5" spans="16:31" ht="15.75" thickBot="1"/>
    <row r="6" spans="16:31">
      <c r="P6" s="179"/>
      <c r="Q6" s="180"/>
      <c r="R6" s="181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3"/>
    </row>
    <row r="7" spans="16:31">
      <c r="P7" s="184"/>
      <c r="Q7" s="477" t="s">
        <v>446</v>
      </c>
      <c r="R7" s="477"/>
      <c r="U7" s="172"/>
      <c r="AA7" s="172"/>
      <c r="AB7" s="172"/>
      <c r="AC7" s="172"/>
      <c r="AD7" s="172"/>
      <c r="AE7" s="185"/>
    </row>
    <row r="8" spans="16:31">
      <c r="P8" s="184"/>
      <c r="Q8" s="172" t="s">
        <v>447</v>
      </c>
      <c r="R8" s="176">
        <v>44459</v>
      </c>
      <c r="AA8" s="172" t="s">
        <v>457</v>
      </c>
      <c r="AB8" s="176">
        <v>44477</v>
      </c>
      <c r="AC8" s="172" t="s">
        <v>506</v>
      </c>
      <c r="AD8" s="176" t="s">
        <v>510</v>
      </c>
      <c r="AE8" s="185"/>
    </row>
    <row r="9" spans="16:31">
      <c r="P9" s="184"/>
      <c r="Q9" s="172" t="s">
        <v>417</v>
      </c>
      <c r="R9" s="176">
        <v>44496</v>
      </c>
      <c r="U9" t="s">
        <v>514</v>
      </c>
      <c r="AA9" s="172" t="s">
        <v>458</v>
      </c>
      <c r="AB9" s="176">
        <v>44512</v>
      </c>
      <c r="AC9" s="172" t="s">
        <v>507</v>
      </c>
      <c r="AD9" s="176" t="s">
        <v>511</v>
      </c>
      <c r="AE9" s="185"/>
    </row>
    <row r="10" spans="16:31">
      <c r="P10" s="184"/>
      <c r="Q10" s="172" t="s">
        <v>418</v>
      </c>
      <c r="R10" s="176">
        <v>44539</v>
      </c>
      <c r="U10" t="s">
        <v>453</v>
      </c>
      <c r="AA10" s="172" t="s">
        <v>459</v>
      </c>
      <c r="AB10" s="176">
        <v>44547</v>
      </c>
      <c r="AC10" s="172" t="s">
        <v>508</v>
      </c>
      <c r="AD10" t="s">
        <v>512</v>
      </c>
      <c r="AE10" s="185"/>
    </row>
    <row r="11" spans="16:31">
      <c r="P11" s="184"/>
      <c r="Q11" s="172" t="s">
        <v>419</v>
      </c>
      <c r="R11" s="176">
        <v>44581</v>
      </c>
      <c r="U11" t="s">
        <v>454</v>
      </c>
      <c r="AA11" s="172" t="s">
        <v>460</v>
      </c>
      <c r="AB11" s="176">
        <v>44582</v>
      </c>
      <c r="AC11" s="172" t="s">
        <v>509</v>
      </c>
      <c r="AD11" t="s">
        <v>513</v>
      </c>
      <c r="AE11" s="185"/>
    </row>
    <row r="12" spans="16:31">
      <c r="P12" s="184"/>
      <c r="Q12" s="172" t="s">
        <v>448</v>
      </c>
      <c r="R12" s="176">
        <v>44581</v>
      </c>
      <c r="U12" t="s">
        <v>455</v>
      </c>
      <c r="AA12" s="172" t="s">
        <v>461</v>
      </c>
      <c r="AB12" s="176">
        <v>44638</v>
      </c>
      <c r="AE12" s="185"/>
    </row>
    <row r="13" spans="16:31">
      <c r="P13" s="184"/>
      <c r="Q13" s="186" t="s">
        <v>449</v>
      </c>
      <c r="R13" s="187">
        <v>44582</v>
      </c>
      <c r="U13" t="s">
        <v>456</v>
      </c>
      <c r="AA13" s="172" t="s">
        <v>462</v>
      </c>
      <c r="AB13" s="176">
        <v>44666</v>
      </c>
      <c r="AE13" s="185"/>
    </row>
    <row r="14" spans="16:31">
      <c r="P14" s="184"/>
      <c r="Q14" s="186" t="s">
        <v>450</v>
      </c>
      <c r="R14" s="187">
        <v>44598</v>
      </c>
      <c r="AA14" s="172" t="s">
        <v>463</v>
      </c>
      <c r="AB14" s="176">
        <v>44708</v>
      </c>
      <c r="AE14" s="185"/>
    </row>
    <row r="15" spans="16:31">
      <c r="P15" s="184"/>
      <c r="Q15" s="172" t="s">
        <v>451</v>
      </c>
      <c r="R15" s="176">
        <v>44599</v>
      </c>
      <c r="AE15" s="185"/>
    </row>
    <row r="16" spans="16:31">
      <c r="P16" s="184"/>
      <c r="Q16" s="172" t="s">
        <v>420</v>
      </c>
      <c r="R16" s="176">
        <v>44637</v>
      </c>
      <c r="AE16" s="185"/>
    </row>
    <row r="17" spans="16:31">
      <c r="P17" s="184"/>
      <c r="Q17" s="172" t="s">
        <v>421</v>
      </c>
      <c r="R17" s="176">
        <v>44672</v>
      </c>
      <c r="AE17" s="185"/>
    </row>
    <row r="18" spans="16:31">
      <c r="P18" s="184"/>
      <c r="Q18" s="172" t="s">
        <v>422</v>
      </c>
      <c r="R18" s="176">
        <v>44707</v>
      </c>
      <c r="AE18" s="185"/>
    </row>
    <row r="19" spans="16:31">
      <c r="P19" s="184"/>
      <c r="Q19" s="172" t="s">
        <v>452</v>
      </c>
      <c r="R19" s="176">
        <v>44708</v>
      </c>
      <c r="AE19" s="185"/>
    </row>
    <row r="20" spans="16:31">
      <c r="P20" s="184"/>
      <c r="Q20" s="188" t="s">
        <v>13</v>
      </c>
      <c r="R20" s="238">
        <v>44727</v>
      </c>
      <c r="S20" s="238">
        <v>44728</v>
      </c>
      <c r="T20" s="239" t="s">
        <v>539</v>
      </c>
      <c r="AE20" s="185"/>
    </row>
    <row r="21" spans="16:31">
      <c r="P21" s="184"/>
      <c r="Q21" s="188" t="s">
        <v>423</v>
      </c>
      <c r="R21" s="189">
        <v>44748</v>
      </c>
      <c r="S21" s="190"/>
      <c r="AE21" s="185"/>
    </row>
    <row r="22" spans="16:31" ht="15.75" thickBot="1">
      <c r="P22" s="191"/>
      <c r="Q22" s="192"/>
      <c r="R22" s="193"/>
      <c r="S22" s="194"/>
      <c r="T22" s="194"/>
      <c r="U22" s="194"/>
      <c r="V22" s="194"/>
      <c r="W22" s="194"/>
      <c r="X22" s="194"/>
      <c r="Y22" s="194"/>
      <c r="Z22" s="194"/>
      <c r="AA22" s="194"/>
      <c r="AB22" s="194"/>
      <c r="AC22" s="194"/>
      <c r="AD22" s="194"/>
      <c r="AE22" s="195"/>
    </row>
    <row r="23" spans="16:31">
      <c r="R23" s="176"/>
    </row>
    <row r="24" spans="16:31" ht="15.75" thickBot="1"/>
    <row r="25" spans="16:31">
      <c r="P25" s="179"/>
      <c r="Q25" s="180"/>
      <c r="R25" s="181"/>
      <c r="S25" s="182"/>
      <c r="T25" s="183"/>
    </row>
    <row r="26" spans="16:31">
      <c r="P26" s="184"/>
      <c r="Q26" s="230" t="s">
        <v>515</v>
      </c>
      <c r="T26" s="185"/>
    </row>
    <row r="27" spans="16:31">
      <c r="P27" s="184"/>
      <c r="Q27" s="228">
        <v>44497</v>
      </c>
      <c r="R27" s="229" t="s">
        <v>516</v>
      </c>
      <c r="T27" s="185"/>
    </row>
    <row r="28" spans="16:31">
      <c r="P28" s="184"/>
      <c r="Q28" s="228">
        <v>44498</v>
      </c>
      <c r="R28" s="229" t="s">
        <v>517</v>
      </c>
      <c r="T28" s="185"/>
    </row>
    <row r="29" spans="16:31">
      <c r="P29" s="184"/>
      <c r="Q29" s="228">
        <v>44562</v>
      </c>
      <c r="R29" s="229" t="s">
        <v>518</v>
      </c>
      <c r="T29" s="185"/>
    </row>
    <row r="30" spans="16:31">
      <c r="P30" s="184"/>
      <c r="Q30" s="228">
        <v>44674</v>
      </c>
      <c r="R30" s="229" t="s">
        <v>519</v>
      </c>
      <c r="T30" s="185"/>
    </row>
    <row r="31" spans="16:31">
      <c r="P31" s="184"/>
      <c r="Q31" s="228">
        <v>44682</v>
      </c>
      <c r="R31" s="229" t="s">
        <v>520</v>
      </c>
      <c r="T31" s="185"/>
    </row>
    <row r="32" spans="16:31">
      <c r="P32" s="184"/>
      <c r="Q32" s="228">
        <v>44683</v>
      </c>
      <c r="R32" s="229" t="s">
        <v>521</v>
      </c>
      <c r="T32" s="185"/>
    </row>
    <row r="33" spans="16:20">
      <c r="P33" s="184"/>
      <c r="Q33" s="228">
        <v>44684</v>
      </c>
      <c r="R33" s="229" t="s">
        <v>522</v>
      </c>
      <c r="T33" s="185"/>
    </row>
    <row r="34" spans="16:20">
      <c r="P34" s="184"/>
      <c r="Q34" s="228">
        <v>44685</v>
      </c>
      <c r="R34" s="229" t="s">
        <v>523</v>
      </c>
      <c r="T34" s="185"/>
    </row>
    <row r="35" spans="16:20">
      <c r="P35" s="184"/>
      <c r="Q35" s="228">
        <v>44686</v>
      </c>
      <c r="R35" s="229" t="s">
        <v>524</v>
      </c>
      <c r="T35" s="185"/>
    </row>
    <row r="36" spans="16:20">
      <c r="P36" s="184"/>
      <c r="Q36" s="228">
        <v>44700</v>
      </c>
      <c r="R36" s="229" t="s">
        <v>525</v>
      </c>
      <c r="T36" s="185"/>
    </row>
    <row r="37" spans="16:20">
      <c r="P37" s="184"/>
      <c r="Q37" s="228">
        <v>44751</v>
      </c>
      <c r="R37" s="229" t="s">
        <v>526</v>
      </c>
      <c r="T37" s="185"/>
    </row>
    <row r="38" spans="16:20">
      <c r="P38" s="184"/>
      <c r="Q38" s="228">
        <v>44752</v>
      </c>
      <c r="R38" s="229" t="s">
        <v>527</v>
      </c>
      <c r="T38" s="185"/>
    </row>
    <row r="39" spans="16:20">
      <c r="P39" s="184"/>
      <c r="Q39" s="228">
        <v>44753</v>
      </c>
      <c r="R39" s="229" t="s">
        <v>528</v>
      </c>
      <c r="T39" s="185"/>
    </row>
    <row r="40" spans="16:20">
      <c r="P40" s="184"/>
      <c r="Q40" s="228">
        <v>44754</v>
      </c>
      <c r="R40" s="229" t="s">
        <v>529</v>
      </c>
      <c r="T40" s="185"/>
    </row>
    <row r="41" spans="16:20">
      <c r="P41" s="184"/>
      <c r="Q41" s="228">
        <v>44755</v>
      </c>
      <c r="R41" s="229" t="s">
        <v>530</v>
      </c>
      <c r="T41" s="185"/>
    </row>
    <row r="42" spans="16:20">
      <c r="P42" s="184"/>
      <c r="Q42" s="228">
        <v>44757</v>
      </c>
      <c r="R42" s="229" t="s">
        <v>531</v>
      </c>
      <c r="T42" s="185"/>
    </row>
    <row r="43" spans="16:20">
      <c r="P43" s="184"/>
      <c r="Q43" s="228">
        <v>44803</v>
      </c>
      <c r="R43" s="229" t="s">
        <v>532</v>
      </c>
      <c r="T43" s="185"/>
    </row>
    <row r="44" spans="16:20" ht="15.75" thickBot="1">
      <c r="P44" s="191"/>
      <c r="Q44" s="192"/>
      <c r="R44" s="231"/>
      <c r="S44" s="194"/>
      <c r="T44" s="195"/>
    </row>
  </sheetData>
  <mergeCells count="1">
    <mergeCell ref="Q7:R7"/>
  </mergeCells>
  <phoneticPr fontId="31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LZ1214"/>
  <sheetViews>
    <sheetView tabSelected="1" topLeftCell="D1247" zoomScale="50" zoomScaleNormal="50" zoomScalePageLayoutView="69" workbookViewId="0">
      <selection activeCell="S943" sqref="S943:S945"/>
    </sheetView>
  </sheetViews>
  <sheetFormatPr defaultColWidth="8.85546875" defaultRowHeight="46.5"/>
  <cols>
    <col min="2" max="2" width="7.42578125" style="37" customWidth="1"/>
    <col min="3" max="3" width="12.7109375" style="64" customWidth="1"/>
    <col min="4" max="8" width="31.42578125" style="64" customWidth="1"/>
    <col min="9" max="9" width="11" style="38" customWidth="1"/>
    <col min="10" max="11" width="9.140625" style="39" customWidth="1"/>
    <col min="12" max="12" width="7.42578125" style="37" customWidth="1"/>
    <col min="13" max="13" width="7" style="38" customWidth="1"/>
    <col min="14" max="14" width="12.7109375" style="64" customWidth="1"/>
    <col min="15" max="19" width="31.42578125" style="64" customWidth="1"/>
    <col min="20" max="1014" width="9.140625" style="39" customWidth="1"/>
  </cols>
  <sheetData>
    <row r="1" spans="2:19" s="41" customFormat="1" ht="23.1" customHeight="1" thickBot="1">
      <c r="B1" s="40"/>
      <c r="C1" s="555" t="s">
        <v>1545</v>
      </c>
      <c r="D1" s="555"/>
      <c r="E1" s="555"/>
      <c r="F1" s="555"/>
      <c r="G1" s="555"/>
      <c r="H1" s="555"/>
      <c r="I1" s="212"/>
      <c r="L1" s="40"/>
      <c r="M1" s="212"/>
      <c r="N1" s="555" t="s">
        <v>1544</v>
      </c>
      <c r="O1" s="555"/>
      <c r="P1" s="555"/>
      <c r="Q1" s="555"/>
      <c r="R1" s="555"/>
      <c r="S1" s="555"/>
    </row>
    <row r="2" spans="2:19" ht="23.1" customHeight="1" thickBot="1">
      <c r="B2" s="42">
        <v>1</v>
      </c>
      <c r="I2" s="64"/>
      <c r="J2" s="44"/>
      <c r="L2" s="42">
        <v>1</v>
      </c>
      <c r="M2" s="64"/>
    </row>
    <row r="3" spans="2:19" ht="23.1" customHeight="1">
      <c r="B3" s="43"/>
      <c r="C3" s="484" t="s">
        <v>772</v>
      </c>
      <c r="D3" s="484"/>
      <c r="E3" s="484"/>
      <c r="F3" s="484"/>
      <c r="G3" s="484"/>
      <c r="H3" s="484"/>
      <c r="I3" s="64"/>
      <c r="J3" s="44"/>
      <c r="L3" s="43"/>
      <c r="M3" s="64"/>
      <c r="N3" s="559" t="s">
        <v>771</v>
      </c>
      <c r="O3" s="573"/>
      <c r="P3" s="573"/>
      <c r="Q3" s="573"/>
      <c r="R3" s="573"/>
      <c r="S3" s="574"/>
    </row>
    <row r="4" spans="2:19" ht="23.1" customHeight="1">
      <c r="B4" s="43"/>
      <c r="C4" s="160"/>
      <c r="D4" s="213"/>
      <c r="E4" s="214">
        <v>1</v>
      </c>
      <c r="F4" s="215" t="s">
        <v>150</v>
      </c>
      <c r="G4" s="216"/>
      <c r="H4" s="161"/>
      <c r="I4" s="64"/>
      <c r="J4" s="44"/>
      <c r="L4" s="43"/>
      <c r="M4" s="64"/>
      <c r="N4" s="160"/>
      <c r="O4" s="213"/>
      <c r="P4" s="214">
        <v>1</v>
      </c>
      <c r="Q4" s="215" t="s">
        <v>151</v>
      </c>
      <c r="R4" s="216"/>
      <c r="S4" s="161"/>
    </row>
    <row r="5" spans="2:19" ht="23.1" customHeight="1" thickBot="1">
      <c r="B5" s="43"/>
      <c r="C5" s="162"/>
      <c r="D5" s="217"/>
      <c r="E5" s="69" t="s">
        <v>152</v>
      </c>
      <c r="F5" s="69" t="s">
        <v>711</v>
      </c>
      <c r="G5" s="69" t="s">
        <v>712</v>
      </c>
      <c r="H5" s="163"/>
      <c r="I5" s="64"/>
      <c r="J5" s="44"/>
      <c r="L5" s="43"/>
      <c r="M5" s="64"/>
      <c r="N5" s="162"/>
      <c r="O5" s="217"/>
      <c r="P5" s="69" t="s">
        <v>154</v>
      </c>
      <c r="Q5" s="217" t="s">
        <v>711</v>
      </c>
      <c r="R5" s="217" t="s">
        <v>712</v>
      </c>
      <c r="S5" s="163"/>
    </row>
    <row r="6" spans="2:19" s="166" customFormat="1" ht="23.1" customHeight="1" thickBot="1">
      <c r="B6" s="43"/>
      <c r="C6" s="164"/>
      <c r="D6" s="165">
        <v>46272</v>
      </c>
      <c r="E6" s="165">
        <v>46273</v>
      </c>
      <c r="F6" s="165">
        <v>46274</v>
      </c>
      <c r="G6" s="165">
        <v>46275</v>
      </c>
      <c r="H6" s="165">
        <v>46276</v>
      </c>
      <c r="I6" s="64"/>
      <c r="L6" s="43"/>
      <c r="M6" s="64"/>
      <c r="N6" s="164"/>
      <c r="O6" s="165" t="s">
        <v>742</v>
      </c>
      <c r="P6" s="165" t="s">
        <v>743</v>
      </c>
      <c r="Q6" s="311" t="s">
        <v>744</v>
      </c>
      <c r="R6" s="165" t="s">
        <v>745</v>
      </c>
      <c r="S6" s="165" t="s">
        <v>746</v>
      </c>
    </row>
    <row r="7" spans="2:19" ht="23.1" customHeight="1" thickBot="1">
      <c r="B7" s="43"/>
      <c r="C7" s="562" t="s">
        <v>155</v>
      </c>
      <c r="D7" s="482" t="s">
        <v>473</v>
      </c>
      <c r="E7" s="77" t="s">
        <v>363</v>
      </c>
      <c r="F7" s="76" t="s">
        <v>209</v>
      </c>
      <c r="G7" s="76" t="s">
        <v>209</v>
      </c>
      <c r="H7" s="482" t="s">
        <v>473</v>
      </c>
      <c r="I7" s="64"/>
      <c r="J7" s="44"/>
      <c r="L7" s="43"/>
      <c r="M7" s="64"/>
      <c r="N7" s="562" t="s">
        <v>155</v>
      </c>
      <c r="O7" s="478" t="s">
        <v>554</v>
      </c>
      <c r="P7" s="77" t="s">
        <v>97</v>
      </c>
      <c r="Q7" s="312" t="s">
        <v>102</v>
      </c>
      <c r="R7" s="478" t="s">
        <v>554</v>
      </c>
      <c r="S7" s="77" t="s">
        <v>97</v>
      </c>
    </row>
    <row r="8" spans="2:19" ht="23.1" customHeight="1" thickBot="1">
      <c r="B8" s="43"/>
      <c r="C8" s="557"/>
      <c r="D8" s="482"/>
      <c r="E8" s="82" t="s">
        <v>588</v>
      </c>
      <c r="F8" s="81" t="s">
        <v>555</v>
      </c>
      <c r="G8" s="81" t="s">
        <v>555</v>
      </c>
      <c r="H8" s="482"/>
      <c r="I8" s="64"/>
      <c r="J8" s="44"/>
      <c r="L8" s="43"/>
      <c r="M8" s="64"/>
      <c r="N8" s="557"/>
      <c r="O8" s="479"/>
      <c r="P8" s="82" t="s">
        <v>667</v>
      </c>
      <c r="Q8" s="313" t="s">
        <v>721</v>
      </c>
      <c r="R8" s="479"/>
      <c r="S8" s="82" t="s">
        <v>193</v>
      </c>
    </row>
    <row r="9" spans="2:19" ht="23.1" customHeight="1" thickBot="1">
      <c r="B9" s="43"/>
      <c r="C9" s="557"/>
      <c r="D9" s="482"/>
      <c r="E9" s="87" t="s">
        <v>159</v>
      </c>
      <c r="F9" s="86" t="s">
        <v>306</v>
      </c>
      <c r="G9" s="86" t="s">
        <v>306</v>
      </c>
      <c r="H9" s="482"/>
      <c r="I9" s="64"/>
      <c r="J9" s="44"/>
      <c r="L9" s="43"/>
      <c r="M9" s="64"/>
      <c r="N9" s="557"/>
      <c r="O9" s="480"/>
      <c r="P9" s="87" t="s">
        <v>168</v>
      </c>
      <c r="Q9" s="307" t="s">
        <v>348</v>
      </c>
      <c r="R9" s="480"/>
      <c r="S9" s="87" t="s">
        <v>168</v>
      </c>
    </row>
    <row r="10" spans="2:19" ht="23.1" customHeight="1" thickBot="1">
      <c r="B10" s="43"/>
      <c r="C10" s="557" t="s">
        <v>160</v>
      </c>
      <c r="D10" s="482" t="s">
        <v>473</v>
      </c>
      <c r="E10" s="77" t="s">
        <v>363</v>
      </c>
      <c r="F10" s="76" t="s">
        <v>209</v>
      </c>
      <c r="G10" s="76" t="s">
        <v>209</v>
      </c>
      <c r="H10" s="308" t="s">
        <v>33</v>
      </c>
      <c r="I10" s="64"/>
      <c r="J10" s="44"/>
      <c r="L10" s="43"/>
      <c r="M10" s="64"/>
      <c r="N10" s="557" t="s">
        <v>160</v>
      </c>
      <c r="O10" s="77" t="s">
        <v>600</v>
      </c>
      <c r="P10" s="77" t="s">
        <v>97</v>
      </c>
      <c r="Q10" s="312" t="s">
        <v>102</v>
      </c>
      <c r="R10" s="478" t="s">
        <v>554</v>
      </c>
      <c r="S10" s="77" t="s">
        <v>97</v>
      </c>
    </row>
    <row r="11" spans="2:19" ht="23.1" customHeight="1" thickBot="1">
      <c r="B11" s="43"/>
      <c r="C11" s="557"/>
      <c r="D11" s="482"/>
      <c r="E11" s="82" t="s">
        <v>588</v>
      </c>
      <c r="F11" s="81" t="s">
        <v>555</v>
      </c>
      <c r="G11" s="81" t="s">
        <v>555</v>
      </c>
      <c r="H11" s="314" t="s">
        <v>721</v>
      </c>
      <c r="I11" s="64"/>
      <c r="J11" s="44"/>
      <c r="L11" s="43"/>
      <c r="M11" s="64"/>
      <c r="N11" s="557"/>
      <c r="O11" s="82" t="s">
        <v>171</v>
      </c>
      <c r="P11" s="82" t="s">
        <v>667</v>
      </c>
      <c r="Q11" s="313" t="s">
        <v>721</v>
      </c>
      <c r="R11" s="479"/>
      <c r="S11" s="82" t="s">
        <v>193</v>
      </c>
    </row>
    <row r="12" spans="2:19" ht="23.1" customHeight="1" thickBot="1">
      <c r="B12" s="43"/>
      <c r="C12" s="557"/>
      <c r="D12" s="482"/>
      <c r="E12" s="87" t="s">
        <v>159</v>
      </c>
      <c r="F12" s="86" t="s">
        <v>306</v>
      </c>
      <c r="G12" s="86" t="s">
        <v>306</v>
      </c>
      <c r="H12" s="315" t="s">
        <v>348</v>
      </c>
      <c r="I12" s="64"/>
      <c r="J12" s="44"/>
      <c r="L12" s="43"/>
      <c r="M12" s="64"/>
      <c r="N12" s="557"/>
      <c r="O12" s="87" t="s">
        <v>168</v>
      </c>
      <c r="P12" s="87" t="s">
        <v>168</v>
      </c>
      <c r="Q12" s="307" t="s">
        <v>348</v>
      </c>
      <c r="R12" s="480"/>
      <c r="S12" s="87" t="s">
        <v>168</v>
      </c>
    </row>
    <row r="13" spans="2:19" ht="23.1" customHeight="1" thickBot="1">
      <c r="B13" s="43"/>
      <c r="C13" s="557" t="s">
        <v>161</v>
      </c>
      <c r="D13" s="482" t="s">
        <v>473</v>
      </c>
      <c r="E13" s="76" t="s">
        <v>209</v>
      </c>
      <c r="F13" s="77" t="s">
        <v>363</v>
      </c>
      <c r="G13" s="77" t="s">
        <v>363</v>
      </c>
      <c r="H13" s="308" t="s">
        <v>33</v>
      </c>
      <c r="I13" s="64"/>
      <c r="L13" s="43"/>
      <c r="M13" s="64"/>
      <c r="N13" s="557" t="s">
        <v>161</v>
      </c>
      <c r="O13" s="76" t="s">
        <v>158</v>
      </c>
      <c r="P13" s="76" t="s">
        <v>158</v>
      </c>
      <c r="Q13" s="77" t="s">
        <v>97</v>
      </c>
      <c r="R13" s="76" t="s">
        <v>158</v>
      </c>
      <c r="S13" s="76" t="s">
        <v>158</v>
      </c>
    </row>
    <row r="14" spans="2:19" ht="23.1" customHeight="1" thickBot="1">
      <c r="B14" s="43"/>
      <c r="C14" s="557"/>
      <c r="D14" s="482"/>
      <c r="E14" s="81" t="s">
        <v>561</v>
      </c>
      <c r="F14" s="82" t="s">
        <v>556</v>
      </c>
      <c r="G14" s="82" t="s">
        <v>674</v>
      </c>
      <c r="H14" s="314" t="s">
        <v>721</v>
      </c>
      <c r="I14" s="64"/>
      <c r="L14" s="43"/>
      <c r="M14" s="64"/>
      <c r="N14" s="557"/>
      <c r="O14" s="81" t="s">
        <v>187</v>
      </c>
      <c r="P14" s="81" t="s">
        <v>664</v>
      </c>
      <c r="Q14" s="82" t="s">
        <v>657</v>
      </c>
      <c r="R14" s="81" t="s">
        <v>668</v>
      </c>
      <c r="S14" s="81" t="s">
        <v>666</v>
      </c>
    </row>
    <row r="15" spans="2:19" ht="23.1" customHeight="1" thickBot="1">
      <c r="B15" s="43"/>
      <c r="C15" s="557"/>
      <c r="D15" s="482"/>
      <c r="E15" s="86" t="s">
        <v>306</v>
      </c>
      <c r="F15" s="87" t="s">
        <v>159</v>
      </c>
      <c r="G15" s="87" t="s">
        <v>159</v>
      </c>
      <c r="H15" s="315" t="s">
        <v>348</v>
      </c>
      <c r="I15" s="64"/>
      <c r="L15" s="43"/>
      <c r="M15" s="64"/>
      <c r="N15" s="557"/>
      <c r="O15" s="86" t="s">
        <v>307</v>
      </c>
      <c r="P15" s="86" t="s">
        <v>307</v>
      </c>
      <c r="Q15" s="87" t="s">
        <v>168</v>
      </c>
      <c r="R15" s="86" t="s">
        <v>307</v>
      </c>
      <c r="S15" s="86" t="s">
        <v>307</v>
      </c>
    </row>
    <row r="16" spans="2:19" ht="23.1" customHeight="1" thickBot="1">
      <c r="B16" s="43"/>
      <c r="C16" s="557" t="s">
        <v>169</v>
      </c>
      <c r="D16" s="482" t="s">
        <v>473</v>
      </c>
      <c r="E16" s="76" t="s">
        <v>209</v>
      </c>
      <c r="F16" s="77" t="s">
        <v>363</v>
      </c>
      <c r="G16" s="77" t="s">
        <v>363</v>
      </c>
      <c r="H16" s="308" t="s">
        <v>33</v>
      </c>
      <c r="I16" s="64"/>
      <c r="J16" s="44"/>
      <c r="L16" s="43"/>
      <c r="M16" s="64"/>
      <c r="N16" s="557" t="s">
        <v>169</v>
      </c>
      <c r="O16" s="76" t="s">
        <v>158</v>
      </c>
      <c r="P16" s="76" t="s">
        <v>158</v>
      </c>
      <c r="Q16" s="77" t="s">
        <v>97</v>
      </c>
      <c r="R16" s="76" t="s">
        <v>158</v>
      </c>
      <c r="S16" s="76" t="s">
        <v>158</v>
      </c>
    </row>
    <row r="17" spans="2:19" ht="23.1" customHeight="1" thickBot="1">
      <c r="B17" s="43"/>
      <c r="C17" s="557"/>
      <c r="D17" s="482"/>
      <c r="E17" s="81" t="s">
        <v>561</v>
      </c>
      <c r="F17" s="82" t="s">
        <v>556</v>
      </c>
      <c r="G17" s="82" t="s">
        <v>674</v>
      </c>
      <c r="H17" s="314" t="s">
        <v>721</v>
      </c>
      <c r="I17" s="64"/>
      <c r="J17" s="44"/>
      <c r="L17" s="43"/>
      <c r="M17" s="64"/>
      <c r="N17" s="557"/>
      <c r="O17" s="81" t="s">
        <v>187</v>
      </c>
      <c r="P17" s="81" t="s">
        <v>664</v>
      </c>
      <c r="Q17" s="82" t="s">
        <v>656</v>
      </c>
      <c r="R17" s="81" t="s">
        <v>668</v>
      </c>
      <c r="S17" s="81" t="s">
        <v>666</v>
      </c>
    </row>
    <row r="18" spans="2:19" ht="23.1" customHeight="1" thickBot="1">
      <c r="B18" s="43"/>
      <c r="C18" s="557"/>
      <c r="D18" s="482"/>
      <c r="E18" s="86" t="s">
        <v>306</v>
      </c>
      <c r="F18" s="87" t="s">
        <v>159</v>
      </c>
      <c r="G18" s="87" t="s">
        <v>159</v>
      </c>
      <c r="H18" s="315" t="s">
        <v>348</v>
      </c>
      <c r="I18" s="64"/>
      <c r="J18" s="44"/>
      <c r="L18" s="43"/>
      <c r="M18" s="64"/>
      <c r="N18" s="557"/>
      <c r="O18" s="86" t="s">
        <v>307</v>
      </c>
      <c r="P18" s="86" t="s">
        <v>307</v>
      </c>
      <c r="Q18" s="87" t="s">
        <v>168</v>
      </c>
      <c r="R18" s="86" t="s">
        <v>307</v>
      </c>
      <c r="S18" s="86" t="s">
        <v>307</v>
      </c>
    </row>
    <row r="19" spans="2:19" s="44" customFormat="1" ht="23.1" customHeight="1" thickBot="1">
      <c r="B19" s="43"/>
      <c r="C19" s="204" t="s">
        <v>173</v>
      </c>
      <c r="D19" s="205" t="s">
        <v>174</v>
      </c>
      <c r="E19" s="205" t="s">
        <v>174</v>
      </c>
      <c r="F19" s="205" t="s">
        <v>174</v>
      </c>
      <c r="G19" s="205" t="s">
        <v>174</v>
      </c>
      <c r="H19" s="205" t="s">
        <v>174</v>
      </c>
      <c r="I19" s="64"/>
      <c r="L19" s="43"/>
      <c r="M19" s="64"/>
      <c r="N19" s="204" t="s">
        <v>173</v>
      </c>
      <c r="O19" s="205" t="s">
        <v>174</v>
      </c>
      <c r="P19" s="310" t="s">
        <v>174</v>
      </c>
      <c r="Q19" s="205" t="s">
        <v>174</v>
      </c>
      <c r="R19" s="310" t="s">
        <v>174</v>
      </c>
      <c r="S19" s="205" t="s">
        <v>174</v>
      </c>
    </row>
    <row r="20" spans="2:19" ht="23.1" customHeight="1" thickBot="1">
      <c r="B20" s="43"/>
      <c r="C20" s="557" t="s">
        <v>176</v>
      </c>
      <c r="D20" s="77" t="s">
        <v>363</v>
      </c>
      <c r="E20" s="482" t="s">
        <v>1622</v>
      </c>
      <c r="F20" s="481" t="s">
        <v>932</v>
      </c>
      <c r="G20" s="295" t="s">
        <v>206</v>
      </c>
      <c r="H20" s="76" t="s">
        <v>209</v>
      </c>
      <c r="I20" s="64"/>
      <c r="J20" s="44"/>
      <c r="L20" s="43"/>
      <c r="M20" s="64"/>
      <c r="N20" s="557" t="s">
        <v>176</v>
      </c>
      <c r="O20" s="77" t="s">
        <v>600</v>
      </c>
      <c r="P20" s="312" t="s">
        <v>102</v>
      </c>
      <c r="Q20" s="478" t="s">
        <v>1650</v>
      </c>
      <c r="R20" s="312" t="s">
        <v>102</v>
      </c>
      <c r="S20" s="478" t="s">
        <v>1657</v>
      </c>
    </row>
    <row r="21" spans="2:19" ht="23.1" customHeight="1" thickBot="1">
      <c r="B21" s="43"/>
      <c r="C21" s="557"/>
      <c r="D21" s="82" t="s">
        <v>170</v>
      </c>
      <c r="E21" s="482"/>
      <c r="F21" s="482"/>
      <c r="G21" s="296" t="s">
        <v>705</v>
      </c>
      <c r="H21" s="110" t="s">
        <v>192</v>
      </c>
      <c r="I21" s="64"/>
      <c r="J21" s="44"/>
      <c r="L21" s="43"/>
      <c r="M21" s="64"/>
      <c r="N21" s="557"/>
      <c r="O21" s="82" t="s">
        <v>665</v>
      </c>
      <c r="P21" s="313" t="s">
        <v>720</v>
      </c>
      <c r="Q21" s="479"/>
      <c r="R21" s="313" t="s">
        <v>721</v>
      </c>
      <c r="S21" s="479"/>
    </row>
    <row r="22" spans="2:19" ht="23.1" customHeight="1" thickBot="1">
      <c r="B22" s="43"/>
      <c r="C22" s="557"/>
      <c r="D22" s="87" t="s">
        <v>159</v>
      </c>
      <c r="E22" s="482"/>
      <c r="F22" s="482"/>
      <c r="G22" s="297" t="s">
        <v>706</v>
      </c>
      <c r="H22" s="111" t="s">
        <v>306</v>
      </c>
      <c r="I22" s="64"/>
      <c r="J22" s="44"/>
      <c r="L22" s="43"/>
      <c r="M22" s="64"/>
      <c r="N22" s="557"/>
      <c r="O22" s="87" t="s">
        <v>168</v>
      </c>
      <c r="P22" s="307" t="s">
        <v>348</v>
      </c>
      <c r="Q22" s="480"/>
      <c r="R22" s="307" t="s">
        <v>348</v>
      </c>
      <c r="S22" s="480"/>
    </row>
    <row r="23" spans="2:19" ht="23.1" customHeight="1" thickBot="1">
      <c r="B23" s="43"/>
      <c r="C23" s="558" t="s">
        <v>182</v>
      </c>
      <c r="D23" s="308" t="s">
        <v>33</v>
      </c>
      <c r="E23" s="482" t="s">
        <v>1622</v>
      </c>
      <c r="F23" s="481" t="s">
        <v>932</v>
      </c>
      <c r="G23" s="295" t="s">
        <v>206</v>
      </c>
      <c r="H23" s="76" t="s">
        <v>209</v>
      </c>
      <c r="I23" s="64"/>
      <c r="J23" s="44"/>
      <c r="L23" s="43"/>
      <c r="M23" s="64"/>
      <c r="N23" s="557" t="s">
        <v>182</v>
      </c>
      <c r="O23" s="77" t="s">
        <v>600</v>
      </c>
      <c r="P23" s="312" t="s">
        <v>102</v>
      </c>
      <c r="Q23" s="478" t="s">
        <v>1651</v>
      </c>
      <c r="R23" s="312" t="s">
        <v>102</v>
      </c>
      <c r="S23" s="478" t="s">
        <v>1657</v>
      </c>
    </row>
    <row r="24" spans="2:19" ht="23.1" customHeight="1" thickBot="1">
      <c r="B24" s="43"/>
      <c r="C24" s="558"/>
      <c r="D24" s="314" t="s">
        <v>723</v>
      </c>
      <c r="E24" s="482"/>
      <c r="F24" s="482"/>
      <c r="G24" s="296" t="s">
        <v>705</v>
      </c>
      <c r="H24" s="110" t="s">
        <v>192</v>
      </c>
      <c r="I24" s="64"/>
      <c r="J24" s="44"/>
      <c r="L24" s="43"/>
      <c r="M24" s="64"/>
      <c r="N24" s="557"/>
      <c r="O24" s="82" t="s">
        <v>665</v>
      </c>
      <c r="P24" s="313" t="s">
        <v>720</v>
      </c>
      <c r="Q24" s="479"/>
      <c r="R24" s="313" t="s">
        <v>722</v>
      </c>
      <c r="S24" s="479"/>
    </row>
    <row r="25" spans="2:19" ht="23.1" customHeight="1" thickBot="1">
      <c r="B25" s="43"/>
      <c r="C25" s="558"/>
      <c r="D25" s="315" t="s">
        <v>348</v>
      </c>
      <c r="E25" s="482"/>
      <c r="F25" s="482"/>
      <c r="G25" s="297" t="s">
        <v>706</v>
      </c>
      <c r="H25" s="111" t="s">
        <v>306</v>
      </c>
      <c r="I25" s="64"/>
      <c r="J25" s="44"/>
      <c r="L25" s="43"/>
      <c r="M25" s="64"/>
      <c r="N25" s="557"/>
      <c r="O25" s="87" t="s">
        <v>168</v>
      </c>
      <c r="P25" s="307" t="s">
        <v>348</v>
      </c>
      <c r="Q25" s="480"/>
      <c r="R25" s="307" t="s">
        <v>348</v>
      </c>
      <c r="S25" s="480"/>
    </row>
    <row r="26" spans="2:19" ht="23.1" customHeight="1" thickBot="1">
      <c r="B26" s="43"/>
      <c r="C26" s="558" t="s">
        <v>183</v>
      </c>
      <c r="D26" s="308" t="s">
        <v>33</v>
      </c>
      <c r="E26" s="482" t="s">
        <v>473</v>
      </c>
      <c r="F26" s="482" t="s">
        <v>473</v>
      </c>
      <c r="G26" s="295" t="s">
        <v>210</v>
      </c>
      <c r="H26" s="76" t="s">
        <v>209</v>
      </c>
      <c r="I26" s="64"/>
      <c r="J26" s="44"/>
      <c r="L26" s="43"/>
      <c r="M26" s="64"/>
      <c r="N26" s="557" t="s">
        <v>183</v>
      </c>
      <c r="O26" s="478" t="s">
        <v>554</v>
      </c>
      <c r="P26" s="478" t="s">
        <v>554</v>
      </c>
      <c r="Q26" s="478" t="s">
        <v>1650</v>
      </c>
      <c r="R26" s="312" t="s">
        <v>102</v>
      </c>
      <c r="S26" s="478" t="s">
        <v>554</v>
      </c>
    </row>
    <row r="27" spans="2:19" ht="23.1" customHeight="1" thickBot="1">
      <c r="B27" s="43"/>
      <c r="C27" s="558"/>
      <c r="D27" s="314" t="s">
        <v>723</v>
      </c>
      <c r="E27" s="482"/>
      <c r="F27" s="482"/>
      <c r="G27" s="296" t="s">
        <v>705</v>
      </c>
      <c r="H27" s="110" t="s">
        <v>558</v>
      </c>
      <c r="I27" s="64"/>
      <c r="J27" s="44"/>
      <c r="L27" s="43"/>
      <c r="M27" s="64"/>
      <c r="N27" s="557"/>
      <c r="O27" s="479"/>
      <c r="P27" s="479"/>
      <c r="Q27" s="479"/>
      <c r="R27" s="313" t="s">
        <v>722</v>
      </c>
      <c r="S27" s="479"/>
    </row>
    <row r="28" spans="2:19" ht="23.1" customHeight="1" thickBot="1">
      <c r="B28" s="43"/>
      <c r="C28" s="558"/>
      <c r="D28" s="315" t="s">
        <v>348</v>
      </c>
      <c r="E28" s="482"/>
      <c r="F28" s="482"/>
      <c r="G28" s="297" t="s">
        <v>706</v>
      </c>
      <c r="H28" s="86" t="s">
        <v>306</v>
      </c>
      <c r="I28" s="64"/>
      <c r="J28" s="44"/>
      <c r="L28" s="43"/>
      <c r="M28" s="64"/>
      <c r="N28" s="557"/>
      <c r="O28" s="480"/>
      <c r="P28" s="480"/>
      <c r="Q28" s="480"/>
      <c r="R28" s="307" t="s">
        <v>348</v>
      </c>
      <c r="S28" s="480"/>
    </row>
    <row r="29" spans="2:19" ht="23.1" customHeight="1" thickBot="1">
      <c r="B29" s="43"/>
      <c r="C29" s="557" t="s">
        <v>188</v>
      </c>
      <c r="D29" s="482" t="s">
        <v>473</v>
      </c>
      <c r="E29" s="482" t="s">
        <v>473</v>
      </c>
      <c r="F29" s="482" t="s">
        <v>473</v>
      </c>
      <c r="G29" s="295" t="s">
        <v>210</v>
      </c>
      <c r="H29" s="482" t="s">
        <v>473</v>
      </c>
      <c r="I29" s="64"/>
      <c r="J29" s="44"/>
      <c r="L29" s="43"/>
      <c r="M29" s="64"/>
      <c r="N29" s="557" t="s">
        <v>188</v>
      </c>
      <c r="O29" s="478" t="s">
        <v>554</v>
      </c>
      <c r="P29" s="478" t="s">
        <v>554</v>
      </c>
      <c r="Q29" s="478" t="s">
        <v>1650</v>
      </c>
      <c r="R29" s="478" t="s">
        <v>554</v>
      </c>
      <c r="S29" s="478" t="s">
        <v>554</v>
      </c>
    </row>
    <row r="30" spans="2:19" ht="23.1" customHeight="1" thickBot="1">
      <c r="B30" s="43"/>
      <c r="C30" s="557"/>
      <c r="D30" s="482"/>
      <c r="E30" s="482"/>
      <c r="F30" s="482"/>
      <c r="G30" s="296" t="s">
        <v>705</v>
      </c>
      <c r="H30" s="482"/>
      <c r="I30" s="64"/>
      <c r="J30" s="44"/>
      <c r="L30" s="43"/>
      <c r="M30" s="64"/>
      <c r="N30" s="557"/>
      <c r="O30" s="479"/>
      <c r="P30" s="479"/>
      <c r="Q30" s="479"/>
      <c r="R30" s="479"/>
      <c r="S30" s="479"/>
    </row>
    <row r="31" spans="2:19" ht="23.1" customHeight="1" thickBot="1">
      <c r="B31" s="43"/>
      <c r="C31" s="557"/>
      <c r="D31" s="482"/>
      <c r="E31" s="482"/>
      <c r="F31" s="482"/>
      <c r="G31" s="297" t="s">
        <v>706</v>
      </c>
      <c r="H31" s="482"/>
      <c r="I31" s="64"/>
      <c r="J31" s="44"/>
      <c r="L31" s="43"/>
      <c r="M31" s="64"/>
      <c r="N31" s="557"/>
      <c r="O31" s="480"/>
      <c r="P31" s="480"/>
      <c r="Q31" s="480"/>
      <c r="R31" s="480"/>
      <c r="S31" s="480"/>
    </row>
    <row r="32" spans="2:19" ht="23.1" customHeight="1" thickBot="1">
      <c r="B32" s="43"/>
      <c r="C32" s="213"/>
      <c r="D32" s="216"/>
      <c r="E32" s="216"/>
      <c r="F32" s="216"/>
      <c r="G32" s="216"/>
      <c r="H32" s="216"/>
      <c r="I32" s="64"/>
      <c r="J32" s="44"/>
      <c r="L32" s="43"/>
      <c r="M32" s="64"/>
      <c r="N32" s="213"/>
      <c r="O32" s="216"/>
      <c r="P32" s="216"/>
      <c r="Q32" s="216"/>
      <c r="R32" s="216"/>
      <c r="S32" s="216"/>
    </row>
    <row r="33" spans="2:19" ht="23.1" customHeight="1" thickBot="1">
      <c r="B33" s="42">
        <v>2</v>
      </c>
      <c r="L33" s="42">
        <v>2</v>
      </c>
    </row>
    <row r="34" spans="2:19" ht="23.1" customHeight="1">
      <c r="B34" s="43"/>
      <c r="C34" s="484" t="s">
        <v>148</v>
      </c>
      <c r="D34" s="484"/>
      <c r="E34" s="484"/>
      <c r="F34" s="484"/>
      <c r="G34" s="484"/>
      <c r="H34" s="484"/>
      <c r="L34" s="43"/>
      <c r="N34" s="559" t="s">
        <v>149</v>
      </c>
      <c r="O34" s="573"/>
      <c r="P34" s="573"/>
      <c r="Q34" s="573"/>
      <c r="R34" s="573"/>
      <c r="S34" s="574"/>
    </row>
    <row r="35" spans="2:19" ht="23.1" customHeight="1">
      <c r="B35" s="43"/>
      <c r="C35" s="65"/>
      <c r="D35" s="218"/>
      <c r="E35" s="219">
        <v>2</v>
      </c>
      <c r="F35" s="220" t="s">
        <v>150</v>
      </c>
      <c r="G35" s="103"/>
      <c r="H35" s="66"/>
      <c r="I35" s="67"/>
      <c r="L35" s="43"/>
      <c r="M35" s="67"/>
      <c r="N35" s="65"/>
      <c r="O35" s="218"/>
      <c r="P35" s="219">
        <v>2</v>
      </c>
      <c r="Q35" s="220" t="s">
        <v>151</v>
      </c>
      <c r="R35" s="103"/>
      <c r="S35" s="66"/>
    </row>
    <row r="36" spans="2:19" ht="23.1" customHeight="1" thickBot="1">
      <c r="B36" s="43"/>
      <c r="C36" s="68"/>
      <c r="D36" s="69"/>
      <c r="E36" s="69" t="s">
        <v>152</v>
      </c>
      <c r="F36" s="69" t="s">
        <v>711</v>
      </c>
      <c r="G36" s="69" t="s">
        <v>712</v>
      </c>
      <c r="H36" s="70"/>
      <c r="I36" s="64"/>
      <c r="J36" s="44"/>
      <c r="L36" s="43"/>
      <c r="M36" s="64"/>
      <c r="N36" s="68"/>
      <c r="O36" s="69"/>
      <c r="P36" s="69" t="s">
        <v>154</v>
      </c>
      <c r="Q36" s="217" t="s">
        <v>711</v>
      </c>
      <c r="R36" s="217" t="s">
        <v>712</v>
      </c>
      <c r="S36" s="70"/>
    </row>
    <row r="37" spans="2:19" s="45" customFormat="1" ht="23.1" customHeight="1" thickBot="1">
      <c r="B37" s="43"/>
      <c r="C37" s="71"/>
      <c r="D37" s="72">
        <v>46279</v>
      </c>
      <c r="E37" s="72">
        <v>46280</v>
      </c>
      <c r="F37" s="72">
        <v>46281</v>
      </c>
      <c r="G37" s="72">
        <v>46282</v>
      </c>
      <c r="H37" s="72">
        <v>46283</v>
      </c>
      <c r="I37" s="73"/>
      <c r="L37" s="43"/>
      <c r="M37" s="73"/>
      <c r="N37" s="74"/>
      <c r="O37" s="75" t="s">
        <v>747</v>
      </c>
      <c r="P37" s="75" t="s">
        <v>748</v>
      </c>
      <c r="Q37" s="75" t="s">
        <v>749</v>
      </c>
      <c r="R37" s="75" t="s">
        <v>750</v>
      </c>
      <c r="S37" s="75" t="s">
        <v>751</v>
      </c>
    </row>
    <row r="38" spans="2:19" ht="23.1" customHeight="1" thickBot="1">
      <c r="B38" s="43"/>
      <c r="C38" s="514" t="s">
        <v>155</v>
      </c>
      <c r="D38" s="77" t="s">
        <v>363</v>
      </c>
      <c r="E38" s="77" t="s">
        <v>363</v>
      </c>
      <c r="F38" s="99" t="s">
        <v>178</v>
      </c>
      <c r="G38" s="482" t="s">
        <v>473</v>
      </c>
      <c r="H38" s="481" t="s">
        <v>932</v>
      </c>
      <c r="L38" s="43"/>
      <c r="N38" s="559" t="s">
        <v>155</v>
      </c>
      <c r="O38" s="312" t="s">
        <v>102</v>
      </c>
      <c r="P38" s="92" t="s">
        <v>610</v>
      </c>
      <c r="Q38" s="92" t="s">
        <v>610</v>
      </c>
      <c r="R38" s="295" t="s">
        <v>179</v>
      </c>
      <c r="S38" s="99" t="s">
        <v>179</v>
      </c>
    </row>
    <row r="39" spans="2:19" ht="23.1" customHeight="1" thickBot="1">
      <c r="B39" s="43"/>
      <c r="C39" s="514"/>
      <c r="D39" s="82" t="s">
        <v>190</v>
      </c>
      <c r="E39" s="82" t="s">
        <v>200</v>
      </c>
      <c r="F39" s="100" t="s">
        <v>556</v>
      </c>
      <c r="G39" s="482"/>
      <c r="H39" s="482"/>
      <c r="L39" s="43"/>
      <c r="N39" s="560"/>
      <c r="O39" s="313" t="s">
        <v>724</v>
      </c>
      <c r="P39" s="94" t="s">
        <v>655</v>
      </c>
      <c r="Q39" s="94" t="s">
        <v>661</v>
      </c>
      <c r="R39" s="296" t="s">
        <v>665</v>
      </c>
      <c r="S39" s="100" t="s">
        <v>164</v>
      </c>
    </row>
    <row r="40" spans="2:19" ht="23.1" customHeight="1" thickBot="1">
      <c r="B40" s="43"/>
      <c r="C40" s="514"/>
      <c r="D40" s="87" t="s">
        <v>568</v>
      </c>
      <c r="E40" s="87" t="s">
        <v>202</v>
      </c>
      <c r="F40" s="101" t="s">
        <v>564</v>
      </c>
      <c r="G40" s="482"/>
      <c r="H40" s="482"/>
      <c r="L40" s="43"/>
      <c r="N40" s="561"/>
      <c r="O40" s="307" t="s">
        <v>348</v>
      </c>
      <c r="P40" s="96" t="s">
        <v>180</v>
      </c>
      <c r="Q40" s="96" t="s">
        <v>191</v>
      </c>
      <c r="R40" s="297" t="s">
        <v>663</v>
      </c>
      <c r="S40" s="101" t="s">
        <v>663</v>
      </c>
    </row>
    <row r="41" spans="2:19" ht="23.1" customHeight="1" thickBot="1">
      <c r="B41" s="43"/>
      <c r="C41" s="514" t="s">
        <v>160</v>
      </c>
      <c r="D41" s="77" t="s">
        <v>363</v>
      </c>
      <c r="E41" s="77" t="s">
        <v>363</v>
      </c>
      <c r="F41" s="99" t="s">
        <v>178</v>
      </c>
      <c r="G41" s="482" t="s">
        <v>473</v>
      </c>
      <c r="H41" s="481" t="s">
        <v>932</v>
      </c>
      <c r="L41" s="43"/>
      <c r="N41" s="484" t="s">
        <v>160</v>
      </c>
      <c r="O41" s="312" t="s">
        <v>102</v>
      </c>
      <c r="P41" s="92" t="s">
        <v>610</v>
      </c>
      <c r="Q41" s="92" t="s">
        <v>610</v>
      </c>
      <c r="R41" s="295" t="s">
        <v>179</v>
      </c>
      <c r="S41" s="99" t="s">
        <v>179</v>
      </c>
    </row>
    <row r="42" spans="2:19" ht="23.1" customHeight="1" thickBot="1">
      <c r="B42" s="43"/>
      <c r="C42" s="514"/>
      <c r="D42" s="82" t="s">
        <v>190</v>
      </c>
      <c r="E42" s="82" t="s">
        <v>200</v>
      </c>
      <c r="F42" s="100" t="s">
        <v>556</v>
      </c>
      <c r="G42" s="482"/>
      <c r="H42" s="482"/>
      <c r="L42" s="43"/>
      <c r="N42" s="556"/>
      <c r="O42" s="313" t="s">
        <v>724</v>
      </c>
      <c r="P42" s="94" t="s">
        <v>655</v>
      </c>
      <c r="Q42" s="94" t="s">
        <v>660</v>
      </c>
      <c r="R42" s="296" t="s">
        <v>665</v>
      </c>
      <c r="S42" s="100" t="s">
        <v>164</v>
      </c>
    </row>
    <row r="43" spans="2:19" ht="23.1" customHeight="1" thickBot="1">
      <c r="B43" s="43"/>
      <c r="C43" s="514"/>
      <c r="D43" s="87" t="s">
        <v>568</v>
      </c>
      <c r="E43" s="87" t="s">
        <v>202</v>
      </c>
      <c r="F43" s="101" t="s">
        <v>564</v>
      </c>
      <c r="G43" s="482"/>
      <c r="H43" s="482"/>
      <c r="L43" s="43"/>
      <c r="N43" s="486"/>
      <c r="O43" s="307" t="s">
        <v>348</v>
      </c>
      <c r="P43" s="96" t="s">
        <v>180</v>
      </c>
      <c r="Q43" s="96" t="s">
        <v>191</v>
      </c>
      <c r="R43" s="297" t="s">
        <v>601</v>
      </c>
      <c r="S43" s="101" t="s">
        <v>597</v>
      </c>
    </row>
    <row r="44" spans="2:19" ht="23.1" customHeight="1" thickBot="1">
      <c r="B44" s="43"/>
      <c r="C44" s="514" t="s">
        <v>161</v>
      </c>
      <c r="D44" s="109" t="s">
        <v>28</v>
      </c>
      <c r="E44" s="308" t="s">
        <v>33</v>
      </c>
      <c r="F44" s="99" t="s">
        <v>185</v>
      </c>
      <c r="G44" s="76" t="s">
        <v>28</v>
      </c>
      <c r="H44" s="76" t="s">
        <v>209</v>
      </c>
      <c r="L44" s="43"/>
      <c r="N44" s="484" t="s">
        <v>161</v>
      </c>
      <c r="O44" s="77" t="s">
        <v>600</v>
      </c>
      <c r="P44" s="77" t="s">
        <v>600</v>
      </c>
      <c r="Q44" s="478" t="s">
        <v>1566</v>
      </c>
      <c r="R44" s="295" t="s">
        <v>186</v>
      </c>
      <c r="S44" s="99" t="s">
        <v>186</v>
      </c>
    </row>
    <row r="45" spans="2:19" ht="23.1" customHeight="1" thickBot="1">
      <c r="B45" s="43"/>
      <c r="C45" s="514"/>
      <c r="D45" s="110" t="s">
        <v>558</v>
      </c>
      <c r="E45" s="309" t="s">
        <v>725</v>
      </c>
      <c r="F45" s="100" t="s">
        <v>556</v>
      </c>
      <c r="G45" s="81" t="s">
        <v>559</v>
      </c>
      <c r="H45" s="110" t="s">
        <v>559</v>
      </c>
      <c r="L45" s="43"/>
      <c r="N45" s="556"/>
      <c r="O45" s="82" t="s">
        <v>198</v>
      </c>
      <c r="P45" s="82" t="s">
        <v>201</v>
      </c>
      <c r="Q45" s="479"/>
      <c r="R45" s="296" t="s">
        <v>665</v>
      </c>
      <c r="S45" s="100" t="s">
        <v>164</v>
      </c>
    </row>
    <row r="46" spans="2:19" ht="23.1" customHeight="1" thickBot="1">
      <c r="B46" s="43"/>
      <c r="C46" s="514"/>
      <c r="D46" s="86" t="s">
        <v>306</v>
      </c>
      <c r="E46" s="309" t="s">
        <v>348</v>
      </c>
      <c r="F46" s="101" t="s">
        <v>564</v>
      </c>
      <c r="G46" s="86" t="s">
        <v>306</v>
      </c>
      <c r="H46" s="86" t="s">
        <v>306</v>
      </c>
      <c r="L46" s="43"/>
      <c r="N46" s="486"/>
      <c r="O46" s="87" t="s">
        <v>168</v>
      </c>
      <c r="P46" s="87" t="s">
        <v>168</v>
      </c>
      <c r="Q46" s="480"/>
      <c r="R46" s="297" t="s">
        <v>663</v>
      </c>
      <c r="S46" s="101" t="s">
        <v>597</v>
      </c>
    </row>
    <row r="47" spans="2:19" ht="23.1" customHeight="1" thickBot="1">
      <c r="B47" s="43"/>
      <c r="C47" s="514" t="s">
        <v>169</v>
      </c>
      <c r="D47" s="109" t="s">
        <v>28</v>
      </c>
      <c r="E47" s="308" t="s">
        <v>33</v>
      </c>
      <c r="F47" s="99" t="s">
        <v>185</v>
      </c>
      <c r="G47" s="76" t="s">
        <v>28</v>
      </c>
      <c r="H47" s="76" t="s">
        <v>209</v>
      </c>
      <c r="L47" s="43"/>
      <c r="N47" s="484" t="s">
        <v>169</v>
      </c>
      <c r="O47" s="77" t="s">
        <v>97</v>
      </c>
      <c r="P47" s="77" t="s">
        <v>600</v>
      </c>
      <c r="Q47" s="478" t="s">
        <v>1566</v>
      </c>
      <c r="R47" s="295" t="s">
        <v>386</v>
      </c>
      <c r="S47" s="99" t="s">
        <v>186</v>
      </c>
    </row>
    <row r="48" spans="2:19" ht="23.1" customHeight="1" thickBot="1">
      <c r="B48" s="43"/>
      <c r="C48" s="514"/>
      <c r="D48" s="110" t="s">
        <v>558</v>
      </c>
      <c r="E48" s="309" t="s">
        <v>725</v>
      </c>
      <c r="F48" s="100" t="s">
        <v>556</v>
      </c>
      <c r="G48" s="81" t="s">
        <v>559</v>
      </c>
      <c r="H48" s="110" t="s">
        <v>559</v>
      </c>
      <c r="L48" s="43"/>
      <c r="N48" s="556"/>
      <c r="O48" s="82" t="s">
        <v>198</v>
      </c>
      <c r="P48" s="82" t="s">
        <v>201</v>
      </c>
      <c r="Q48" s="479"/>
      <c r="R48" s="296" t="s">
        <v>665</v>
      </c>
      <c r="S48" s="100" t="s">
        <v>164</v>
      </c>
    </row>
    <row r="49" spans="2:19" ht="23.1" customHeight="1" thickBot="1">
      <c r="B49" s="43"/>
      <c r="C49" s="514"/>
      <c r="D49" s="86" t="s">
        <v>306</v>
      </c>
      <c r="E49" s="309" t="s">
        <v>348</v>
      </c>
      <c r="F49" s="101" t="s">
        <v>564</v>
      </c>
      <c r="G49" s="86" t="s">
        <v>306</v>
      </c>
      <c r="H49" s="86" t="s">
        <v>306</v>
      </c>
      <c r="L49" s="43"/>
      <c r="N49" s="486"/>
      <c r="O49" s="87" t="s">
        <v>168</v>
      </c>
      <c r="P49" s="87" t="s">
        <v>168</v>
      </c>
      <c r="Q49" s="480"/>
      <c r="R49" s="297" t="s">
        <v>601</v>
      </c>
      <c r="S49" s="101" t="s">
        <v>597</v>
      </c>
    </row>
    <row r="50" spans="2:19" s="44" customFormat="1" ht="23.1" customHeight="1" thickBot="1">
      <c r="B50" s="43"/>
      <c r="C50" s="97" t="s">
        <v>173</v>
      </c>
      <c r="D50" s="208" t="s">
        <v>174</v>
      </c>
      <c r="E50" s="208" t="s">
        <v>174</v>
      </c>
      <c r="F50" s="208" t="s">
        <v>174</v>
      </c>
      <c r="G50" s="208" t="s">
        <v>174</v>
      </c>
      <c r="H50" s="208" t="s">
        <v>174</v>
      </c>
      <c r="I50" s="38"/>
      <c r="L50" s="43"/>
      <c r="M50" s="38"/>
      <c r="N50" s="207" t="s">
        <v>173</v>
      </c>
      <c r="O50" s="98" t="s">
        <v>175</v>
      </c>
      <c r="P50" s="98" t="s">
        <v>175</v>
      </c>
      <c r="Q50" s="208" t="s">
        <v>175</v>
      </c>
      <c r="R50" s="208" t="s">
        <v>175</v>
      </c>
      <c r="S50" s="293" t="s">
        <v>175</v>
      </c>
    </row>
    <row r="51" spans="2:19" ht="23.1" customHeight="1" thickBot="1">
      <c r="B51" s="43"/>
      <c r="C51" s="559" t="s">
        <v>176</v>
      </c>
      <c r="D51" s="92" t="s">
        <v>31</v>
      </c>
      <c r="E51" s="76" t="s">
        <v>209</v>
      </c>
      <c r="F51" s="481" t="s">
        <v>1368</v>
      </c>
      <c r="G51" s="77" t="s">
        <v>17</v>
      </c>
      <c r="H51" s="77" t="s">
        <v>363</v>
      </c>
      <c r="L51" s="43"/>
      <c r="N51" s="484" t="s">
        <v>176</v>
      </c>
      <c r="O51" s="109" t="s">
        <v>652</v>
      </c>
      <c r="P51" s="109" t="s">
        <v>652</v>
      </c>
      <c r="Q51" s="478" t="s">
        <v>1657</v>
      </c>
      <c r="R51" s="478" t="s">
        <v>554</v>
      </c>
      <c r="S51" s="109" t="s">
        <v>652</v>
      </c>
    </row>
    <row r="52" spans="2:19" ht="23.1" customHeight="1" thickBot="1">
      <c r="B52" s="43"/>
      <c r="C52" s="560"/>
      <c r="D52" s="94" t="s">
        <v>163</v>
      </c>
      <c r="E52" s="81" t="s">
        <v>559</v>
      </c>
      <c r="F52" s="482"/>
      <c r="G52" s="82" t="s">
        <v>211</v>
      </c>
      <c r="H52" s="82" t="s">
        <v>675</v>
      </c>
      <c r="L52" s="43"/>
      <c r="N52" s="556"/>
      <c r="O52" s="110" t="s">
        <v>659</v>
      </c>
      <c r="P52" s="110" t="s">
        <v>651</v>
      </c>
      <c r="Q52" s="479"/>
      <c r="R52" s="479"/>
      <c r="S52" s="110" t="s">
        <v>651</v>
      </c>
    </row>
    <row r="53" spans="2:19" ht="23.1" customHeight="1" thickBot="1">
      <c r="B53" s="43"/>
      <c r="C53" s="561"/>
      <c r="D53" s="96" t="s">
        <v>166</v>
      </c>
      <c r="E53" s="86" t="s">
        <v>306</v>
      </c>
      <c r="F53" s="482"/>
      <c r="G53" s="87" t="s">
        <v>202</v>
      </c>
      <c r="H53" s="87" t="s">
        <v>202</v>
      </c>
      <c r="L53" s="43"/>
      <c r="N53" s="486"/>
      <c r="O53" s="86" t="s">
        <v>307</v>
      </c>
      <c r="P53" s="111" t="s">
        <v>307</v>
      </c>
      <c r="Q53" s="480"/>
      <c r="R53" s="480"/>
      <c r="S53" s="111" t="s">
        <v>307</v>
      </c>
    </row>
    <row r="54" spans="2:19" ht="23.1" customHeight="1" thickBot="1">
      <c r="B54" s="43"/>
      <c r="C54" s="484" t="s">
        <v>182</v>
      </c>
      <c r="D54" s="92" t="s">
        <v>31</v>
      </c>
      <c r="E54" s="76" t="s">
        <v>209</v>
      </c>
      <c r="F54" s="481" t="s">
        <v>1368</v>
      </c>
      <c r="G54" s="77" t="s">
        <v>17</v>
      </c>
      <c r="H54" s="77" t="s">
        <v>363</v>
      </c>
      <c r="L54" s="43"/>
      <c r="N54" s="484" t="s">
        <v>182</v>
      </c>
      <c r="O54" s="109" t="s">
        <v>652</v>
      </c>
      <c r="P54" s="109" t="s">
        <v>652</v>
      </c>
      <c r="Q54" s="478" t="s">
        <v>1657</v>
      </c>
      <c r="R54" s="478" t="s">
        <v>554</v>
      </c>
      <c r="S54" s="109" t="s">
        <v>652</v>
      </c>
    </row>
    <row r="55" spans="2:19" ht="23.1" customHeight="1" thickBot="1">
      <c r="B55" s="43"/>
      <c r="C55" s="556"/>
      <c r="D55" s="94" t="s">
        <v>163</v>
      </c>
      <c r="E55" s="81" t="s">
        <v>559</v>
      </c>
      <c r="F55" s="482"/>
      <c r="G55" s="82" t="s">
        <v>211</v>
      </c>
      <c r="H55" s="82" t="s">
        <v>675</v>
      </c>
      <c r="L55" s="43"/>
      <c r="N55" s="556"/>
      <c r="O55" s="110" t="s">
        <v>659</v>
      </c>
      <c r="P55" s="110" t="s">
        <v>651</v>
      </c>
      <c r="Q55" s="479"/>
      <c r="R55" s="479"/>
      <c r="S55" s="110" t="s">
        <v>651</v>
      </c>
    </row>
    <row r="56" spans="2:19" ht="23.1" customHeight="1" thickBot="1">
      <c r="B56" s="43"/>
      <c r="C56" s="486"/>
      <c r="D56" s="96" t="s">
        <v>166</v>
      </c>
      <c r="E56" s="86" t="s">
        <v>306</v>
      </c>
      <c r="F56" s="482"/>
      <c r="G56" s="87" t="s">
        <v>202</v>
      </c>
      <c r="H56" s="87" t="s">
        <v>202</v>
      </c>
      <c r="L56" s="43"/>
      <c r="N56" s="486"/>
      <c r="O56" s="86" t="s">
        <v>307</v>
      </c>
      <c r="P56" s="111" t="s">
        <v>307</v>
      </c>
      <c r="Q56" s="480"/>
      <c r="R56" s="480"/>
      <c r="S56" s="111" t="s">
        <v>307</v>
      </c>
    </row>
    <row r="57" spans="2:19" ht="23.1" customHeight="1" thickBot="1">
      <c r="B57" s="43"/>
      <c r="C57" s="481" t="s">
        <v>183</v>
      </c>
      <c r="D57" s="482" t="s">
        <v>473</v>
      </c>
      <c r="E57" s="482" t="s">
        <v>1565</v>
      </c>
      <c r="F57" s="481" t="s">
        <v>1368</v>
      </c>
      <c r="G57" s="92" t="s">
        <v>557</v>
      </c>
      <c r="H57" s="92" t="s">
        <v>31</v>
      </c>
      <c r="L57" s="43"/>
      <c r="N57" s="484" t="s">
        <v>183</v>
      </c>
      <c r="O57" s="109" t="s">
        <v>652</v>
      </c>
      <c r="P57" s="92" t="s">
        <v>113</v>
      </c>
      <c r="Q57" s="478" t="s">
        <v>554</v>
      </c>
      <c r="R57" s="478" t="s">
        <v>1566</v>
      </c>
      <c r="S57" s="478" t="s">
        <v>554</v>
      </c>
    </row>
    <row r="58" spans="2:19" ht="23.1" customHeight="1" thickBot="1">
      <c r="B58" s="43"/>
      <c r="C58" s="481"/>
      <c r="D58" s="482"/>
      <c r="E58" s="482"/>
      <c r="F58" s="482"/>
      <c r="G58" s="94" t="s">
        <v>684</v>
      </c>
      <c r="H58" s="94" t="s">
        <v>685</v>
      </c>
      <c r="L58" s="43"/>
      <c r="N58" s="556"/>
      <c r="O58" s="110" t="s">
        <v>659</v>
      </c>
      <c r="P58" s="94" t="s">
        <v>687</v>
      </c>
      <c r="Q58" s="479"/>
      <c r="R58" s="479"/>
      <c r="S58" s="479"/>
    </row>
    <row r="59" spans="2:19" ht="23.1" customHeight="1" thickBot="1">
      <c r="B59" s="43"/>
      <c r="C59" s="481"/>
      <c r="D59" s="482"/>
      <c r="E59" s="482"/>
      <c r="F59" s="482"/>
      <c r="G59" s="96" t="s">
        <v>826</v>
      </c>
      <c r="H59" s="96" t="s">
        <v>191</v>
      </c>
      <c r="L59" s="43"/>
      <c r="N59" s="486"/>
      <c r="O59" s="86" t="s">
        <v>307</v>
      </c>
      <c r="P59" s="96" t="s">
        <v>827</v>
      </c>
      <c r="Q59" s="480"/>
      <c r="R59" s="480"/>
      <c r="S59" s="480"/>
    </row>
    <row r="60" spans="2:19" ht="23.1" customHeight="1" thickBot="1">
      <c r="B60" s="43"/>
      <c r="C60" s="481" t="s">
        <v>188</v>
      </c>
      <c r="D60" s="482" t="s">
        <v>473</v>
      </c>
      <c r="E60" s="482" t="s">
        <v>1565</v>
      </c>
      <c r="F60" s="481" t="s">
        <v>1368</v>
      </c>
      <c r="G60" s="92" t="s">
        <v>557</v>
      </c>
      <c r="H60" s="92" t="s">
        <v>31</v>
      </c>
      <c r="L60" s="43"/>
      <c r="N60" s="484" t="s">
        <v>188</v>
      </c>
      <c r="O60" s="478" t="s">
        <v>554</v>
      </c>
      <c r="P60" s="92" t="s">
        <v>113</v>
      </c>
      <c r="Q60" s="478" t="s">
        <v>554</v>
      </c>
      <c r="R60" s="478" t="s">
        <v>1566</v>
      </c>
      <c r="S60" s="478" t="s">
        <v>554</v>
      </c>
    </row>
    <row r="61" spans="2:19" ht="23.1" customHeight="1" thickBot="1">
      <c r="B61" s="43"/>
      <c r="C61" s="481"/>
      <c r="D61" s="482"/>
      <c r="E61" s="482"/>
      <c r="F61" s="482"/>
      <c r="G61" s="94" t="s">
        <v>684</v>
      </c>
      <c r="H61" s="94" t="s">
        <v>685</v>
      </c>
      <c r="L61" s="43"/>
      <c r="N61" s="556"/>
      <c r="O61" s="479"/>
      <c r="P61" s="94" t="s">
        <v>687</v>
      </c>
      <c r="Q61" s="479"/>
      <c r="R61" s="479"/>
      <c r="S61" s="479"/>
    </row>
    <row r="62" spans="2:19" ht="23.1" customHeight="1" thickBot="1">
      <c r="B62" s="43"/>
      <c r="C62" s="481"/>
      <c r="D62" s="482"/>
      <c r="E62" s="482"/>
      <c r="F62" s="482"/>
      <c r="G62" s="96" t="s">
        <v>826</v>
      </c>
      <c r="H62" s="96" t="s">
        <v>191</v>
      </c>
      <c r="L62" s="43"/>
      <c r="N62" s="486"/>
      <c r="O62" s="480"/>
      <c r="P62" s="96" t="s">
        <v>828</v>
      </c>
      <c r="Q62" s="480"/>
      <c r="R62" s="480"/>
      <c r="S62" s="480"/>
    </row>
    <row r="63" spans="2:19" ht="23.1" customHeight="1" thickBot="1">
      <c r="B63" s="43"/>
      <c r="C63" s="102"/>
      <c r="D63" s="103"/>
      <c r="E63" s="103"/>
      <c r="F63" s="103"/>
      <c r="G63" s="103"/>
      <c r="H63" s="103"/>
      <c r="L63" s="43"/>
      <c r="N63" s="102"/>
      <c r="O63" s="103"/>
      <c r="P63" s="103"/>
      <c r="Q63" s="103"/>
      <c r="R63" s="103"/>
      <c r="S63" s="103"/>
    </row>
    <row r="64" spans="2:19" ht="23.1" customHeight="1" thickBot="1">
      <c r="B64" s="42">
        <v>3</v>
      </c>
      <c r="C64" s="102"/>
      <c r="D64" s="103"/>
      <c r="E64" s="103"/>
      <c r="F64" s="103"/>
      <c r="G64" s="103"/>
      <c r="H64" s="103"/>
      <c r="L64" s="42">
        <v>3</v>
      </c>
      <c r="N64" s="102"/>
      <c r="O64" s="103"/>
      <c r="P64" s="103"/>
      <c r="Q64" s="103"/>
      <c r="R64" s="103"/>
      <c r="S64" s="103"/>
    </row>
    <row r="65" spans="2:19" ht="23.1" customHeight="1">
      <c r="B65" s="43"/>
      <c r="C65" s="484" t="str">
        <f>C34</f>
        <v>KOMİTE 1- HAREKET, KAN DOKUSU VE İMMUNOLOJİ</v>
      </c>
      <c r="D65" s="484"/>
      <c r="E65" s="484"/>
      <c r="F65" s="484"/>
      <c r="G65" s="484"/>
      <c r="H65" s="484"/>
      <c r="L65" s="43"/>
      <c r="N65" s="484" t="s">
        <v>149</v>
      </c>
      <c r="O65" s="484"/>
      <c r="P65" s="484"/>
      <c r="Q65" s="484"/>
      <c r="R65" s="484"/>
      <c r="S65" s="484"/>
    </row>
    <row r="66" spans="2:19" ht="23.1" customHeight="1">
      <c r="B66" s="43"/>
      <c r="C66" s="65"/>
      <c r="D66" s="218"/>
      <c r="E66" s="219">
        <f>E35+1</f>
        <v>3</v>
      </c>
      <c r="F66" s="220" t="s">
        <v>150</v>
      </c>
      <c r="G66" s="103"/>
      <c r="H66" s="66"/>
      <c r="I66" s="67"/>
      <c r="L66" s="43"/>
      <c r="M66" s="67"/>
      <c r="N66" s="65"/>
      <c r="O66" s="218"/>
      <c r="P66" s="219">
        <f>P35+1</f>
        <v>3</v>
      </c>
      <c r="Q66" s="220" t="s">
        <v>151</v>
      </c>
      <c r="R66" s="103"/>
      <c r="S66" s="66"/>
    </row>
    <row r="67" spans="2:19" ht="21" customHeight="1" thickBot="1">
      <c r="B67" s="43"/>
      <c r="C67" s="104"/>
      <c r="D67" s="105"/>
      <c r="E67" s="69" t="s">
        <v>152</v>
      </c>
      <c r="F67" s="105" t="str">
        <f>F36:I36</f>
        <v>Dr. Vahide Tutuk</v>
      </c>
      <c r="G67" s="105" t="str">
        <f>G36:I36</f>
        <v xml:space="preserve">Dr. Ayça Bilginoğlu Topçu </v>
      </c>
      <c r="H67" s="106"/>
      <c r="I67" s="64"/>
      <c r="J67" s="44"/>
      <c r="L67" s="43"/>
      <c r="M67" s="64"/>
      <c r="N67" s="104"/>
      <c r="O67" s="105"/>
      <c r="P67" s="69" t="s">
        <v>154</v>
      </c>
      <c r="Q67" s="217" t="s">
        <v>711</v>
      </c>
      <c r="R67" s="217" t="s">
        <v>712</v>
      </c>
      <c r="S67" s="106"/>
    </row>
    <row r="68" spans="2:19" s="45" customFormat="1" ht="23.1" customHeight="1" thickBot="1">
      <c r="B68" s="43"/>
      <c r="C68" s="71"/>
      <c r="D68" s="75">
        <v>45921</v>
      </c>
      <c r="E68" s="75">
        <v>45922</v>
      </c>
      <c r="F68" s="75">
        <v>45923</v>
      </c>
      <c r="G68" s="75">
        <v>45924</v>
      </c>
      <c r="H68" s="75">
        <v>45925</v>
      </c>
      <c r="I68" s="73"/>
      <c r="L68" s="43"/>
      <c r="M68" s="73"/>
      <c r="N68" s="74"/>
      <c r="O68" s="75" t="s">
        <v>752</v>
      </c>
      <c r="P68" s="75" t="s">
        <v>753</v>
      </c>
      <c r="Q68" s="75" t="s">
        <v>754</v>
      </c>
      <c r="R68" s="75" t="s">
        <v>755</v>
      </c>
      <c r="S68" s="75" t="s">
        <v>756</v>
      </c>
    </row>
    <row r="69" spans="2:19" ht="23.1" customHeight="1" thickBot="1">
      <c r="B69" s="43"/>
      <c r="C69" s="481" t="s">
        <v>155</v>
      </c>
      <c r="D69" s="482" t="s">
        <v>473</v>
      </c>
      <c r="E69" s="113" t="s">
        <v>706</v>
      </c>
      <c r="F69" s="77" t="s">
        <v>363</v>
      </c>
      <c r="G69" s="99" t="s">
        <v>206</v>
      </c>
      <c r="H69" s="482" t="s">
        <v>473</v>
      </c>
      <c r="L69" s="43"/>
      <c r="N69" s="481" t="s">
        <v>155</v>
      </c>
      <c r="O69" s="478" t="s">
        <v>554</v>
      </c>
      <c r="P69" s="478" t="s">
        <v>554</v>
      </c>
      <c r="Q69" s="99" t="s">
        <v>384</v>
      </c>
      <c r="R69" s="478" t="s">
        <v>554</v>
      </c>
      <c r="S69" s="295" t="s">
        <v>179</v>
      </c>
    </row>
    <row r="70" spans="2:19" ht="23.1" customHeight="1" thickBot="1">
      <c r="B70" s="43"/>
      <c r="C70" s="481" t="s">
        <v>155</v>
      </c>
      <c r="D70" s="482"/>
      <c r="E70" s="296" t="s">
        <v>707</v>
      </c>
      <c r="F70" s="82" t="s">
        <v>215</v>
      </c>
      <c r="G70" s="269" t="s">
        <v>190</v>
      </c>
      <c r="H70" s="482"/>
      <c r="L70" s="43"/>
      <c r="N70" s="481" t="s">
        <v>155</v>
      </c>
      <c r="O70" s="479"/>
      <c r="P70" s="479"/>
      <c r="Q70" s="269" t="s">
        <v>662</v>
      </c>
      <c r="R70" s="479"/>
      <c r="S70" s="296" t="s">
        <v>708</v>
      </c>
    </row>
    <row r="71" spans="2:19" ht="23.1" customHeight="1" thickBot="1">
      <c r="B71" s="43"/>
      <c r="C71" s="481"/>
      <c r="D71" s="482"/>
      <c r="E71" s="297" t="s">
        <v>706</v>
      </c>
      <c r="F71" s="87" t="s">
        <v>159</v>
      </c>
      <c r="G71" s="269" t="s">
        <v>564</v>
      </c>
      <c r="H71" s="482"/>
      <c r="L71" s="43"/>
      <c r="N71" s="481"/>
      <c r="O71" s="480"/>
      <c r="P71" s="480"/>
      <c r="Q71" s="269" t="s">
        <v>597</v>
      </c>
      <c r="R71" s="480"/>
      <c r="S71" s="297" t="s">
        <v>663</v>
      </c>
    </row>
    <row r="72" spans="2:19" ht="23.1" customHeight="1" thickBot="1">
      <c r="B72" s="43"/>
      <c r="C72" s="481" t="s">
        <v>160</v>
      </c>
      <c r="D72" s="482" t="s">
        <v>473</v>
      </c>
      <c r="E72" s="99" t="s">
        <v>178</v>
      </c>
      <c r="F72" s="77" t="s">
        <v>363</v>
      </c>
      <c r="G72" s="99" t="s">
        <v>206</v>
      </c>
      <c r="H72" s="482" t="s">
        <v>473</v>
      </c>
      <c r="L72" s="43"/>
      <c r="N72" s="481" t="s">
        <v>160</v>
      </c>
      <c r="O72" s="478" t="s">
        <v>554</v>
      </c>
      <c r="P72" s="478" t="s">
        <v>554</v>
      </c>
      <c r="Q72" s="99" t="s">
        <v>384</v>
      </c>
      <c r="R72" s="478" t="s">
        <v>554</v>
      </c>
      <c r="S72" s="295" t="s">
        <v>179</v>
      </c>
    </row>
    <row r="73" spans="2:19" ht="23.1" customHeight="1" thickBot="1">
      <c r="B73" s="43"/>
      <c r="C73" s="481"/>
      <c r="D73" s="482"/>
      <c r="E73" s="296" t="s">
        <v>707</v>
      </c>
      <c r="F73" s="82" t="s">
        <v>215</v>
      </c>
      <c r="G73" s="269" t="s">
        <v>190</v>
      </c>
      <c r="H73" s="482"/>
      <c r="L73" s="43"/>
      <c r="N73" s="481"/>
      <c r="O73" s="479"/>
      <c r="P73" s="479"/>
      <c r="Q73" s="269" t="s">
        <v>662</v>
      </c>
      <c r="R73" s="479"/>
      <c r="S73" s="296" t="s">
        <v>708</v>
      </c>
    </row>
    <row r="74" spans="2:19" ht="23.1" customHeight="1" thickBot="1">
      <c r="B74" s="43"/>
      <c r="C74" s="481"/>
      <c r="D74" s="482"/>
      <c r="E74" s="297" t="s">
        <v>564</v>
      </c>
      <c r="F74" s="87" t="s">
        <v>159</v>
      </c>
      <c r="G74" s="269" t="s">
        <v>564</v>
      </c>
      <c r="H74" s="482"/>
      <c r="L74" s="43"/>
      <c r="N74" s="481"/>
      <c r="O74" s="480"/>
      <c r="P74" s="480"/>
      <c r="Q74" s="269" t="s">
        <v>597</v>
      </c>
      <c r="R74" s="480"/>
      <c r="S74" s="297" t="s">
        <v>601</v>
      </c>
    </row>
    <row r="75" spans="2:19" ht="23.1" customHeight="1" thickBot="1">
      <c r="B75" s="43"/>
      <c r="C75" s="514" t="s">
        <v>161</v>
      </c>
      <c r="D75" s="77" t="s">
        <v>17</v>
      </c>
      <c r="E75" s="99" t="s">
        <v>210</v>
      </c>
      <c r="F75" s="76" t="s">
        <v>209</v>
      </c>
      <c r="G75" s="99" t="s">
        <v>185</v>
      </c>
      <c r="H75" s="312" t="s">
        <v>33</v>
      </c>
      <c r="L75" s="43"/>
      <c r="N75" s="514" t="s">
        <v>161</v>
      </c>
      <c r="O75" s="312" t="s">
        <v>102</v>
      </c>
      <c r="P75" s="312" t="s">
        <v>102</v>
      </c>
      <c r="Q75" s="99" t="s">
        <v>186</v>
      </c>
      <c r="R75" s="76" t="s">
        <v>158</v>
      </c>
      <c r="S75" s="295" t="s">
        <v>186</v>
      </c>
    </row>
    <row r="76" spans="2:19" ht="23.1" customHeight="1" thickBot="1">
      <c r="B76" s="43"/>
      <c r="C76" s="514"/>
      <c r="D76" s="82" t="s">
        <v>644</v>
      </c>
      <c r="E76" s="296" t="s">
        <v>674</v>
      </c>
      <c r="F76" s="81" t="s">
        <v>680</v>
      </c>
      <c r="G76" s="269" t="s">
        <v>190</v>
      </c>
      <c r="H76" s="313" t="s">
        <v>730</v>
      </c>
      <c r="L76" s="43"/>
      <c r="N76" s="514"/>
      <c r="O76" s="313" t="s">
        <v>726</v>
      </c>
      <c r="P76" s="313" t="s">
        <v>727</v>
      </c>
      <c r="Q76" s="269" t="s">
        <v>658</v>
      </c>
      <c r="R76" s="110" t="s">
        <v>647</v>
      </c>
      <c r="S76" s="296" t="s">
        <v>708</v>
      </c>
    </row>
    <row r="77" spans="2:19" ht="23.1" customHeight="1" thickBot="1">
      <c r="B77" s="43"/>
      <c r="C77" s="514"/>
      <c r="D77" s="87" t="s">
        <v>202</v>
      </c>
      <c r="E77" s="297" t="s">
        <v>564</v>
      </c>
      <c r="F77" s="86" t="s">
        <v>306</v>
      </c>
      <c r="G77" s="269" t="s">
        <v>564</v>
      </c>
      <c r="H77" s="307" t="s">
        <v>272</v>
      </c>
      <c r="L77" s="43"/>
      <c r="N77" s="514"/>
      <c r="O77" s="307" t="s">
        <v>348</v>
      </c>
      <c r="P77" s="307" t="s">
        <v>302</v>
      </c>
      <c r="Q77" s="269" t="s">
        <v>597</v>
      </c>
      <c r="R77" s="86" t="s">
        <v>307</v>
      </c>
      <c r="S77" s="297" t="s">
        <v>663</v>
      </c>
    </row>
    <row r="78" spans="2:19" ht="23.1" customHeight="1" thickBot="1">
      <c r="B78" s="43"/>
      <c r="C78" s="514" t="s">
        <v>169</v>
      </c>
      <c r="D78" s="77" t="s">
        <v>17</v>
      </c>
      <c r="E78" s="99" t="s">
        <v>210</v>
      </c>
      <c r="F78" s="76" t="s">
        <v>209</v>
      </c>
      <c r="G78" s="99" t="s">
        <v>210</v>
      </c>
      <c r="H78" s="312" t="s">
        <v>33</v>
      </c>
      <c r="L78" s="43"/>
      <c r="N78" s="514" t="s">
        <v>169</v>
      </c>
      <c r="O78" s="312" t="s">
        <v>102</v>
      </c>
      <c r="P78" s="312" t="s">
        <v>102</v>
      </c>
      <c r="Q78" s="99" t="s">
        <v>386</v>
      </c>
      <c r="R78" s="76" t="s">
        <v>158</v>
      </c>
      <c r="S78" s="295" t="s">
        <v>186</v>
      </c>
    </row>
    <row r="79" spans="2:19" ht="23.1" customHeight="1" thickBot="1">
      <c r="B79" s="43"/>
      <c r="C79" s="514"/>
      <c r="D79" s="82" t="s">
        <v>644</v>
      </c>
      <c r="E79" s="296" t="s">
        <v>676</v>
      </c>
      <c r="F79" s="81" t="s">
        <v>680</v>
      </c>
      <c r="G79" s="269" t="s">
        <v>190</v>
      </c>
      <c r="H79" s="313" t="s">
        <v>730</v>
      </c>
      <c r="L79" s="43"/>
      <c r="N79" s="514"/>
      <c r="O79" s="313" t="s">
        <v>726</v>
      </c>
      <c r="P79" s="313" t="s">
        <v>727</v>
      </c>
      <c r="Q79" s="269" t="s">
        <v>658</v>
      </c>
      <c r="R79" s="110" t="s">
        <v>647</v>
      </c>
      <c r="S79" s="296" t="s">
        <v>708</v>
      </c>
    </row>
    <row r="80" spans="2:19" ht="23.1" customHeight="1" thickBot="1">
      <c r="B80" s="43"/>
      <c r="C80" s="514"/>
      <c r="D80" s="87" t="s">
        <v>202</v>
      </c>
      <c r="E80" s="297" t="s">
        <v>706</v>
      </c>
      <c r="F80" s="86" t="s">
        <v>306</v>
      </c>
      <c r="G80" s="269" t="s">
        <v>564</v>
      </c>
      <c r="H80" s="307" t="s">
        <v>272</v>
      </c>
      <c r="L80" s="43"/>
      <c r="N80" s="514"/>
      <c r="O80" s="307" t="s">
        <v>348</v>
      </c>
      <c r="P80" s="307" t="s">
        <v>302</v>
      </c>
      <c r="Q80" s="289" t="s">
        <v>597</v>
      </c>
      <c r="R80" s="86" t="s">
        <v>307</v>
      </c>
      <c r="S80" s="297" t="s">
        <v>601</v>
      </c>
    </row>
    <row r="81" spans="2:19" s="44" customFormat="1" ht="23.1" customHeight="1" thickBot="1">
      <c r="B81" s="43"/>
      <c r="C81" s="210" t="s">
        <v>173</v>
      </c>
      <c r="E81" s="65" t="s">
        <v>174</v>
      </c>
      <c r="F81" s="447" t="s">
        <v>174</v>
      </c>
      <c r="G81" s="209" t="s">
        <v>174</v>
      </c>
      <c r="H81" s="207" t="s">
        <v>174</v>
      </c>
      <c r="I81" s="38"/>
      <c r="L81" s="43"/>
      <c r="M81" s="38"/>
      <c r="N81" s="210" t="s">
        <v>173</v>
      </c>
      <c r="O81" s="294" t="s">
        <v>175</v>
      </c>
      <c r="P81" s="207" t="s">
        <v>175</v>
      </c>
      <c r="Q81" s="210" t="s">
        <v>175</v>
      </c>
      <c r="R81" s="207" t="s">
        <v>175</v>
      </c>
      <c r="S81" s="207" t="s">
        <v>175</v>
      </c>
    </row>
    <row r="82" spans="2:19" ht="23.1" customHeight="1" thickBot="1">
      <c r="B82" s="43"/>
      <c r="C82" s="481" t="s">
        <v>176</v>
      </c>
      <c r="D82" s="76" t="s">
        <v>209</v>
      </c>
      <c r="E82" s="76" t="s">
        <v>209</v>
      </c>
      <c r="F82" s="303" t="s">
        <v>1560</v>
      </c>
      <c r="G82" s="312" t="s">
        <v>33</v>
      </c>
      <c r="H82" s="99" t="s">
        <v>715</v>
      </c>
      <c r="L82" s="43"/>
      <c r="N82" s="481" t="s">
        <v>176</v>
      </c>
      <c r="O82" s="77" t="s">
        <v>600</v>
      </c>
      <c r="P82" s="76" t="s">
        <v>158</v>
      </c>
      <c r="Q82" s="478" t="s">
        <v>1650</v>
      </c>
      <c r="R82" s="77" t="s">
        <v>97</v>
      </c>
      <c r="S82" s="312" t="s">
        <v>102</v>
      </c>
    </row>
    <row r="83" spans="2:19" ht="23.1" customHeight="1" thickBot="1">
      <c r="B83" s="43"/>
      <c r="C83" s="481"/>
      <c r="D83" s="110" t="s">
        <v>678</v>
      </c>
      <c r="E83" s="110" t="s">
        <v>679</v>
      </c>
      <c r="F83" s="303" t="s">
        <v>1642</v>
      </c>
      <c r="G83" s="313" t="s">
        <v>729</v>
      </c>
      <c r="H83" s="100" t="s">
        <v>200</v>
      </c>
      <c r="L83" s="43"/>
      <c r="N83" s="481"/>
      <c r="O83" s="82" t="s">
        <v>207</v>
      </c>
      <c r="P83" s="110" t="s">
        <v>654</v>
      </c>
      <c r="Q83" s="479"/>
      <c r="R83" s="82" t="s">
        <v>216</v>
      </c>
      <c r="S83" s="313" t="s">
        <v>731</v>
      </c>
    </row>
    <row r="84" spans="2:19" ht="23.1" customHeight="1" thickBot="1">
      <c r="B84" s="43"/>
      <c r="C84" s="481"/>
      <c r="D84" s="86" t="s">
        <v>306</v>
      </c>
      <c r="E84" s="86" t="s">
        <v>306</v>
      </c>
      <c r="F84" s="291" t="s">
        <v>1643</v>
      </c>
      <c r="G84" s="307" t="s">
        <v>348</v>
      </c>
      <c r="H84" s="101" t="s">
        <v>564</v>
      </c>
      <c r="L84" s="43"/>
      <c r="N84" s="481"/>
      <c r="O84" s="87" t="s">
        <v>168</v>
      </c>
      <c r="P84" s="86" t="s">
        <v>307</v>
      </c>
      <c r="Q84" s="480"/>
      <c r="R84" s="87" t="s">
        <v>212</v>
      </c>
      <c r="S84" s="307" t="s">
        <v>272</v>
      </c>
    </row>
    <row r="85" spans="2:19" ht="23.1" customHeight="1" thickBot="1">
      <c r="B85" s="43"/>
      <c r="C85" s="481" t="s">
        <v>182</v>
      </c>
      <c r="D85" s="76" t="s">
        <v>209</v>
      </c>
      <c r="E85" s="76" t="s">
        <v>209</v>
      </c>
      <c r="F85" s="303" t="s">
        <v>1560</v>
      </c>
      <c r="G85" s="312" t="s">
        <v>33</v>
      </c>
      <c r="H85" s="99" t="s">
        <v>715</v>
      </c>
      <c r="L85" s="43"/>
      <c r="N85" s="481" t="s">
        <v>182</v>
      </c>
      <c r="O85" s="77" t="s">
        <v>600</v>
      </c>
      <c r="P85" s="76" t="s">
        <v>158</v>
      </c>
      <c r="Q85" s="478" t="s">
        <v>1650</v>
      </c>
      <c r="R85" s="77" t="s">
        <v>600</v>
      </c>
      <c r="S85" s="312" t="s">
        <v>102</v>
      </c>
    </row>
    <row r="86" spans="2:19" ht="23.1" customHeight="1" thickBot="1">
      <c r="B86" s="43"/>
      <c r="C86" s="481"/>
      <c r="D86" s="110" t="s">
        <v>678</v>
      </c>
      <c r="E86" s="110" t="s">
        <v>679</v>
      </c>
      <c r="F86" s="303" t="s">
        <v>1642</v>
      </c>
      <c r="G86" s="313" t="s">
        <v>729</v>
      </c>
      <c r="H86" s="100" t="s">
        <v>200</v>
      </c>
      <c r="L86" s="43"/>
      <c r="N86" s="481"/>
      <c r="O86" s="82" t="s">
        <v>207</v>
      </c>
      <c r="P86" s="110" t="s">
        <v>654</v>
      </c>
      <c r="Q86" s="479"/>
      <c r="R86" s="82" t="s">
        <v>208</v>
      </c>
      <c r="S86" s="313" t="s">
        <v>731</v>
      </c>
    </row>
    <row r="87" spans="2:19" ht="23.1" customHeight="1" thickBot="1">
      <c r="B87" s="43"/>
      <c r="C87" s="481"/>
      <c r="D87" s="86" t="s">
        <v>306</v>
      </c>
      <c r="E87" s="86" t="s">
        <v>306</v>
      </c>
      <c r="F87" s="291" t="s">
        <v>1643</v>
      </c>
      <c r="G87" s="307" t="s">
        <v>348</v>
      </c>
      <c r="H87" s="101" t="s">
        <v>564</v>
      </c>
      <c r="L87" s="43"/>
      <c r="N87" s="481"/>
      <c r="O87" s="87" t="s">
        <v>168</v>
      </c>
      <c r="P87" s="86" t="s">
        <v>307</v>
      </c>
      <c r="Q87" s="480"/>
      <c r="R87" s="87" t="s">
        <v>212</v>
      </c>
      <c r="S87" s="307" t="s">
        <v>302</v>
      </c>
    </row>
    <row r="88" spans="2:19" ht="23.1" customHeight="1" thickBot="1">
      <c r="B88" s="43"/>
      <c r="C88" s="481" t="s">
        <v>183</v>
      </c>
      <c r="D88" s="482" t="s">
        <v>1565</v>
      </c>
      <c r="E88" s="312" t="s">
        <v>33</v>
      </c>
      <c r="F88" s="303" t="s">
        <v>1560</v>
      </c>
      <c r="G88" s="481" t="s">
        <v>932</v>
      </c>
      <c r="H88" s="99" t="s">
        <v>716</v>
      </c>
      <c r="L88" s="43"/>
      <c r="N88" s="481" t="s">
        <v>183</v>
      </c>
      <c r="O88" s="76" t="s">
        <v>653</v>
      </c>
      <c r="P88" s="478" t="s">
        <v>1566</v>
      </c>
      <c r="Q88" s="478" t="s">
        <v>1650</v>
      </c>
      <c r="R88" s="478" t="s">
        <v>1657</v>
      </c>
      <c r="S88" s="478" t="s">
        <v>554</v>
      </c>
    </row>
    <row r="89" spans="2:19" ht="23.1" customHeight="1" thickBot="1">
      <c r="B89" s="43"/>
      <c r="C89" s="481"/>
      <c r="D89" s="482"/>
      <c r="E89" s="313" t="s">
        <v>728</v>
      </c>
      <c r="F89" s="303" t="s">
        <v>1642</v>
      </c>
      <c r="G89" s="482"/>
      <c r="H89" s="100" t="s">
        <v>200</v>
      </c>
      <c r="L89" s="43"/>
      <c r="N89" s="481"/>
      <c r="O89" s="81" t="s">
        <v>651</v>
      </c>
      <c r="P89" s="479"/>
      <c r="Q89" s="479"/>
      <c r="R89" s="479"/>
      <c r="S89" s="479"/>
    </row>
    <row r="90" spans="2:19" ht="23.1" customHeight="1" thickBot="1">
      <c r="B90" s="43"/>
      <c r="C90" s="481"/>
      <c r="D90" s="482"/>
      <c r="E90" s="307" t="s">
        <v>348</v>
      </c>
      <c r="F90" s="291" t="s">
        <v>1643</v>
      </c>
      <c r="G90" s="482"/>
      <c r="H90" s="101" t="s">
        <v>564</v>
      </c>
      <c r="L90" s="43"/>
      <c r="N90" s="481"/>
      <c r="O90" s="86" t="s">
        <v>307</v>
      </c>
      <c r="P90" s="480"/>
      <c r="Q90" s="480"/>
      <c r="R90" s="480"/>
      <c r="S90" s="480"/>
    </row>
    <row r="91" spans="2:19" ht="23.1" customHeight="1" thickBot="1">
      <c r="B91" s="43"/>
      <c r="C91" s="514" t="s">
        <v>188</v>
      </c>
      <c r="D91" s="482" t="s">
        <v>1565</v>
      </c>
      <c r="E91" s="312" t="s">
        <v>33</v>
      </c>
      <c r="F91" s="286"/>
      <c r="G91" s="481" t="s">
        <v>932</v>
      </c>
      <c r="H91" s="99" t="s">
        <v>717</v>
      </c>
      <c r="L91" s="43"/>
      <c r="N91" s="514" t="s">
        <v>188</v>
      </c>
      <c r="O91" s="76" t="s">
        <v>653</v>
      </c>
      <c r="P91" s="478" t="s">
        <v>1566</v>
      </c>
      <c r="Q91" s="478" t="s">
        <v>1650</v>
      </c>
      <c r="R91" s="478" t="s">
        <v>1657</v>
      </c>
      <c r="S91" s="478" t="s">
        <v>554</v>
      </c>
    </row>
    <row r="92" spans="2:19" ht="23.1" customHeight="1" thickBot="1">
      <c r="B92" s="43"/>
      <c r="C92" s="514"/>
      <c r="D92" s="482"/>
      <c r="E92" s="313" t="s">
        <v>728</v>
      </c>
      <c r="F92" s="285" t="s">
        <v>741</v>
      </c>
      <c r="G92" s="482"/>
      <c r="H92" s="100" t="s">
        <v>200</v>
      </c>
      <c r="L92" s="43"/>
      <c r="N92" s="514"/>
      <c r="O92" s="81" t="s">
        <v>651</v>
      </c>
      <c r="P92" s="479"/>
      <c r="Q92" s="479"/>
      <c r="R92" s="479"/>
      <c r="S92" s="479"/>
    </row>
    <row r="93" spans="2:19" ht="23.1" customHeight="1" thickBot="1">
      <c r="B93" s="43"/>
      <c r="C93" s="514"/>
      <c r="D93" s="482"/>
      <c r="E93" s="307" t="s">
        <v>348</v>
      </c>
      <c r="F93" s="284"/>
      <c r="G93" s="482"/>
      <c r="H93" s="101" t="s">
        <v>564</v>
      </c>
      <c r="L93" s="43"/>
      <c r="N93" s="514"/>
      <c r="O93" s="86" t="s">
        <v>307</v>
      </c>
      <c r="P93" s="480"/>
      <c r="Q93" s="480"/>
      <c r="R93" s="480"/>
      <c r="S93" s="480"/>
    </row>
    <row r="94" spans="2:19" ht="23.1" customHeight="1" thickBot="1">
      <c r="B94" s="43"/>
      <c r="C94" s="102"/>
      <c r="D94" s="103"/>
      <c r="E94" s="103"/>
      <c r="F94" s="103"/>
      <c r="G94" s="103"/>
      <c r="H94" s="103"/>
      <c r="L94" s="43"/>
      <c r="N94" s="102"/>
      <c r="O94" s="103"/>
      <c r="P94" s="103"/>
      <c r="Q94" s="103"/>
      <c r="R94" s="103"/>
      <c r="S94" s="103"/>
    </row>
    <row r="95" spans="2:19" ht="23.1" customHeight="1" thickBot="1">
      <c r="B95" s="42">
        <v>4</v>
      </c>
      <c r="C95" s="102"/>
      <c r="D95" s="103"/>
      <c r="E95" s="103"/>
      <c r="F95" s="103"/>
      <c r="G95" s="103"/>
      <c r="H95" s="103"/>
      <c r="L95" s="42">
        <v>4</v>
      </c>
      <c r="N95" s="102"/>
      <c r="O95" s="103"/>
      <c r="P95" s="103"/>
      <c r="Q95" s="103"/>
      <c r="R95" s="103"/>
      <c r="S95" s="103"/>
    </row>
    <row r="96" spans="2:19" ht="23.1" customHeight="1">
      <c r="B96" s="43"/>
      <c r="C96" s="484" t="str">
        <f>C65</f>
        <v>KOMİTE 1- HAREKET, KAN DOKUSU VE İMMUNOLOJİ</v>
      </c>
      <c r="D96" s="484"/>
      <c r="E96" s="484"/>
      <c r="F96" s="484"/>
      <c r="G96" s="484"/>
      <c r="H96" s="484"/>
      <c r="I96" s="67"/>
      <c r="L96" s="43"/>
      <c r="M96" s="67"/>
      <c r="N96" s="484" t="s">
        <v>149</v>
      </c>
      <c r="O96" s="484"/>
      <c r="P96" s="484"/>
      <c r="Q96" s="484"/>
      <c r="R96" s="484"/>
      <c r="S96" s="484"/>
    </row>
    <row r="97" spans="2:19" ht="23.1" customHeight="1">
      <c r="B97" s="43"/>
      <c r="C97" s="65"/>
      <c r="D97" s="218"/>
      <c r="E97" s="219">
        <f>E66+1</f>
        <v>4</v>
      </c>
      <c r="F97" s="220" t="s">
        <v>150</v>
      </c>
      <c r="G97" s="103"/>
      <c r="H97" s="66"/>
      <c r="I97" s="67"/>
      <c r="L97" s="43"/>
      <c r="M97" s="67"/>
      <c r="N97" s="65"/>
      <c r="O97" s="218"/>
      <c r="P97" s="219">
        <f>P66+1</f>
        <v>4</v>
      </c>
      <c r="Q97" s="220" t="s">
        <v>151</v>
      </c>
      <c r="R97" s="103"/>
      <c r="S97" s="66"/>
    </row>
    <row r="98" spans="2:19" ht="21" customHeight="1" thickBot="1">
      <c r="B98" s="43"/>
      <c r="C98" s="104"/>
      <c r="D98" s="105"/>
      <c r="E98" s="69" t="s">
        <v>152</v>
      </c>
      <c r="F98" s="105" t="str">
        <f>F67:I67</f>
        <v>Dr. Vahide Tutuk</v>
      </c>
      <c r="G98" s="105" t="str">
        <f>G67:I67</f>
        <v xml:space="preserve">Dr. Ayça Bilginoğlu Topçu </v>
      </c>
      <c r="H98" s="106"/>
      <c r="I98" s="64"/>
      <c r="J98" s="44"/>
      <c r="L98" s="43"/>
      <c r="M98" s="64"/>
      <c r="N98" s="104"/>
      <c r="O98" s="105"/>
      <c r="P98" s="69" t="s">
        <v>154</v>
      </c>
      <c r="Q98" s="217" t="s">
        <v>711</v>
      </c>
      <c r="R98" s="217" t="s">
        <v>712</v>
      </c>
      <c r="S98" s="106"/>
    </row>
    <row r="99" spans="2:19" s="45" customFormat="1" ht="23.1" customHeight="1" thickBot="1">
      <c r="B99" s="43"/>
      <c r="C99" s="71"/>
      <c r="D99" s="75">
        <v>45928</v>
      </c>
      <c r="E99" s="75">
        <v>45929</v>
      </c>
      <c r="F99" s="75">
        <v>45930</v>
      </c>
      <c r="G99" s="173">
        <v>45931</v>
      </c>
      <c r="H99" s="173">
        <v>45932</v>
      </c>
      <c r="I99" s="73"/>
      <c r="L99" s="43"/>
      <c r="M99" s="73"/>
      <c r="N99" s="74"/>
      <c r="O99" s="75" t="s">
        <v>757</v>
      </c>
      <c r="P99" s="75" t="s">
        <v>758</v>
      </c>
      <c r="Q99" s="75">
        <v>46295</v>
      </c>
      <c r="R99" s="75" t="s">
        <v>759</v>
      </c>
      <c r="S99" s="75" t="s">
        <v>760</v>
      </c>
    </row>
    <row r="100" spans="2:19" ht="23.1" customHeight="1" thickBot="1">
      <c r="B100" s="43"/>
      <c r="C100" s="514" t="s">
        <v>155</v>
      </c>
      <c r="D100" s="482" t="s">
        <v>473</v>
      </c>
      <c r="E100" s="335" t="s">
        <v>1568</v>
      </c>
      <c r="F100" s="316" t="s">
        <v>203</v>
      </c>
      <c r="G100" s="352"/>
      <c r="H100" s="335"/>
      <c r="L100" s="43"/>
      <c r="N100" s="514" t="s">
        <v>155</v>
      </c>
      <c r="O100" s="77" t="s">
        <v>97</v>
      </c>
      <c r="P100" s="99" t="s">
        <v>195</v>
      </c>
      <c r="Q100" s="286"/>
      <c r="R100" s="99" t="s">
        <v>650</v>
      </c>
      <c r="S100" s="478"/>
    </row>
    <row r="101" spans="2:19" ht="23.1" customHeight="1" thickBot="1">
      <c r="B101" s="43"/>
      <c r="C101" s="514" t="s">
        <v>155</v>
      </c>
      <c r="D101" s="482"/>
      <c r="E101" s="336" t="s">
        <v>1569</v>
      </c>
      <c r="F101" s="317" t="s">
        <v>214</v>
      </c>
      <c r="G101" s="353" t="s">
        <v>473</v>
      </c>
      <c r="H101" s="336"/>
      <c r="L101" s="43"/>
      <c r="N101" s="514" t="s">
        <v>155</v>
      </c>
      <c r="O101" s="82" t="s">
        <v>643</v>
      </c>
      <c r="P101" s="100" t="s">
        <v>198</v>
      </c>
      <c r="Q101" s="285" t="s">
        <v>554</v>
      </c>
      <c r="R101" s="273" t="s">
        <v>686</v>
      </c>
      <c r="S101" s="479"/>
    </row>
    <row r="102" spans="2:19" ht="23.1" customHeight="1" thickBot="1">
      <c r="B102" s="43"/>
      <c r="C102" s="514"/>
      <c r="D102" s="482"/>
      <c r="E102" s="338"/>
      <c r="F102" s="318" t="s">
        <v>564</v>
      </c>
      <c r="G102" s="354"/>
      <c r="H102" s="336"/>
      <c r="L102" s="43"/>
      <c r="N102" s="514"/>
      <c r="O102" s="288" t="s">
        <v>596</v>
      </c>
      <c r="P102" s="101" t="s">
        <v>597</v>
      </c>
      <c r="Q102" s="284"/>
      <c r="R102" s="274" t="s">
        <v>1616</v>
      </c>
      <c r="S102" s="479"/>
    </row>
    <row r="103" spans="2:19" ht="23.1" customHeight="1" thickBot="1">
      <c r="B103" s="43"/>
      <c r="C103" s="481" t="s">
        <v>160</v>
      </c>
      <c r="D103" s="482" t="s">
        <v>473</v>
      </c>
      <c r="E103" s="335" t="s">
        <v>1568</v>
      </c>
      <c r="F103" s="99" t="s">
        <v>203</v>
      </c>
      <c r="G103" s="82" t="s">
        <v>363</v>
      </c>
      <c r="H103" s="336"/>
      <c r="L103" s="43"/>
      <c r="N103" s="481" t="s">
        <v>160</v>
      </c>
      <c r="O103" s="77" t="s">
        <v>97</v>
      </c>
      <c r="P103" s="99" t="s">
        <v>195</v>
      </c>
      <c r="Q103" s="76" t="s">
        <v>158</v>
      </c>
      <c r="R103" s="99" t="s">
        <v>650</v>
      </c>
      <c r="S103" s="586" t="s">
        <v>739</v>
      </c>
    </row>
    <row r="104" spans="2:19" ht="23.1" customHeight="1" thickBot="1">
      <c r="B104" s="43"/>
      <c r="C104" s="481"/>
      <c r="D104" s="482"/>
      <c r="E104" s="336" t="s">
        <v>1569</v>
      </c>
      <c r="F104" s="100" t="s">
        <v>214</v>
      </c>
      <c r="G104" s="82" t="s">
        <v>226</v>
      </c>
      <c r="H104" s="336"/>
      <c r="L104" s="43"/>
      <c r="N104" s="481"/>
      <c r="O104" s="82" t="s">
        <v>643</v>
      </c>
      <c r="P104" s="100" t="s">
        <v>198</v>
      </c>
      <c r="Q104" s="81" t="s">
        <v>645</v>
      </c>
      <c r="R104" s="273" t="s">
        <v>686</v>
      </c>
      <c r="S104" s="587"/>
    </row>
    <row r="105" spans="2:19" ht="23.1" customHeight="1" thickBot="1">
      <c r="B105" s="43"/>
      <c r="C105" s="481"/>
      <c r="D105" s="482"/>
      <c r="E105" s="338"/>
      <c r="F105" s="101" t="s">
        <v>564</v>
      </c>
      <c r="G105" s="87" t="s">
        <v>159</v>
      </c>
      <c r="H105" s="351" t="s">
        <v>740</v>
      </c>
      <c r="L105" s="43"/>
      <c r="N105" s="481"/>
      <c r="O105" s="288" t="s">
        <v>596</v>
      </c>
      <c r="P105" s="101" t="s">
        <v>597</v>
      </c>
      <c r="Q105" s="86" t="s">
        <v>307</v>
      </c>
      <c r="R105" s="274" t="s">
        <v>1617</v>
      </c>
      <c r="S105" s="587"/>
    </row>
    <row r="106" spans="2:19" ht="23.1" customHeight="1" thickBot="1">
      <c r="B106" s="43"/>
      <c r="C106" s="481" t="s">
        <v>161</v>
      </c>
      <c r="D106" s="77" t="s">
        <v>363</v>
      </c>
      <c r="E106" s="80" t="s">
        <v>33</v>
      </c>
      <c r="F106" s="99" t="s">
        <v>205</v>
      </c>
      <c r="G106" s="77" t="s">
        <v>363</v>
      </c>
      <c r="H106" s="336"/>
      <c r="L106" s="43"/>
      <c r="N106" s="481" t="s">
        <v>161</v>
      </c>
      <c r="O106" s="312" t="s">
        <v>102</v>
      </c>
      <c r="P106" s="99" t="s">
        <v>199</v>
      </c>
      <c r="Q106" s="77" t="s">
        <v>600</v>
      </c>
      <c r="R106" s="99" t="s">
        <v>649</v>
      </c>
      <c r="S106" s="479"/>
    </row>
    <row r="107" spans="2:19" ht="23.1" customHeight="1" thickBot="1">
      <c r="B107" s="43"/>
      <c r="C107" s="481"/>
      <c r="D107" s="82" t="s">
        <v>225</v>
      </c>
      <c r="E107" s="307" t="s">
        <v>736</v>
      </c>
      <c r="F107" s="100" t="s">
        <v>214</v>
      </c>
      <c r="G107" s="82" t="s">
        <v>226</v>
      </c>
      <c r="H107" s="336"/>
      <c r="L107" s="43"/>
      <c r="N107" s="481"/>
      <c r="O107" s="313" t="s">
        <v>732</v>
      </c>
      <c r="P107" s="100" t="s">
        <v>198</v>
      </c>
      <c r="Q107" s="82" t="s">
        <v>230</v>
      </c>
      <c r="R107" s="273" t="s">
        <v>686</v>
      </c>
      <c r="S107" s="479"/>
    </row>
    <row r="108" spans="2:19" ht="23.1" customHeight="1" thickBot="1">
      <c r="B108" s="43"/>
      <c r="C108" s="481"/>
      <c r="D108" s="87" t="s">
        <v>159</v>
      </c>
      <c r="E108" s="90" t="s">
        <v>302</v>
      </c>
      <c r="F108" s="101" t="s">
        <v>564</v>
      </c>
      <c r="G108" s="87" t="s">
        <v>159</v>
      </c>
      <c r="H108" s="336"/>
      <c r="L108" s="43"/>
      <c r="N108" s="481"/>
      <c r="O108" s="307" t="s">
        <v>302</v>
      </c>
      <c r="P108" s="101" t="s">
        <v>597</v>
      </c>
      <c r="Q108" s="288" t="s">
        <v>596</v>
      </c>
      <c r="R108" s="274" t="s">
        <v>1616</v>
      </c>
      <c r="S108" s="479"/>
    </row>
    <row r="109" spans="2:19" ht="23.1" customHeight="1" thickBot="1">
      <c r="B109" s="43"/>
      <c r="C109" s="481" t="s">
        <v>169</v>
      </c>
      <c r="D109" s="77" t="s">
        <v>363</v>
      </c>
      <c r="E109" s="80" t="s">
        <v>33</v>
      </c>
      <c r="F109" s="99" t="s">
        <v>205</v>
      </c>
      <c r="G109" s="109" t="s">
        <v>28</v>
      </c>
      <c r="H109" s="336"/>
      <c r="L109" s="43"/>
      <c r="N109" s="481" t="s">
        <v>169</v>
      </c>
      <c r="O109" s="312" t="s">
        <v>102</v>
      </c>
      <c r="P109" s="99" t="s">
        <v>199</v>
      </c>
      <c r="Q109" s="77" t="s">
        <v>600</v>
      </c>
      <c r="R109" s="99" t="s">
        <v>649</v>
      </c>
      <c r="S109" s="479"/>
    </row>
    <row r="110" spans="2:19" ht="23.1" customHeight="1" thickBot="1">
      <c r="B110" s="43"/>
      <c r="C110" s="481"/>
      <c r="D110" s="82" t="s">
        <v>225</v>
      </c>
      <c r="E110" s="85" t="s">
        <v>737</v>
      </c>
      <c r="F110" s="100" t="s">
        <v>214</v>
      </c>
      <c r="G110" s="110" t="s">
        <v>589</v>
      </c>
      <c r="H110" s="336"/>
      <c r="L110" s="43"/>
      <c r="N110" s="481"/>
      <c r="O110" s="313" t="s">
        <v>733</v>
      </c>
      <c r="P110" s="100" t="s">
        <v>198</v>
      </c>
      <c r="Q110" s="82" t="s">
        <v>230</v>
      </c>
      <c r="R110" s="273" t="s">
        <v>686</v>
      </c>
      <c r="S110" s="479"/>
    </row>
    <row r="111" spans="2:19" ht="23.1" customHeight="1" thickBot="1">
      <c r="B111" s="43"/>
      <c r="C111" s="481"/>
      <c r="D111" s="87" t="s">
        <v>159</v>
      </c>
      <c r="E111" s="90" t="s">
        <v>272</v>
      </c>
      <c r="F111" s="101" t="s">
        <v>564</v>
      </c>
      <c r="G111" s="86" t="s">
        <v>306</v>
      </c>
      <c r="H111" s="336"/>
      <c r="L111" s="43"/>
      <c r="N111" s="481"/>
      <c r="O111" s="307" t="s">
        <v>302</v>
      </c>
      <c r="P111" s="101" t="s">
        <v>597</v>
      </c>
      <c r="Q111" s="288" t="s">
        <v>596</v>
      </c>
      <c r="R111" s="274" t="s">
        <v>1616</v>
      </c>
      <c r="S111" s="480"/>
    </row>
    <row r="112" spans="2:19" s="44" customFormat="1" ht="23.1" customHeight="1" thickBot="1">
      <c r="B112" s="43"/>
      <c r="C112" s="210" t="s">
        <v>173</v>
      </c>
      <c r="D112" s="207" t="s">
        <v>174</v>
      </c>
      <c r="E112" s="65" t="s">
        <v>174</v>
      </c>
      <c r="F112" s="447" t="s">
        <v>174</v>
      </c>
      <c r="G112" s="207" t="s">
        <v>174</v>
      </c>
      <c r="H112" s="207" t="s">
        <v>174</v>
      </c>
      <c r="I112" s="38"/>
      <c r="L112" s="43"/>
      <c r="M112" s="38"/>
      <c r="N112" s="210" t="s">
        <v>173</v>
      </c>
      <c r="O112" s="294" t="s">
        <v>175</v>
      </c>
      <c r="P112" s="207" t="s">
        <v>175</v>
      </c>
      <c r="Q112" s="210" t="s">
        <v>175</v>
      </c>
      <c r="R112" s="207" t="s">
        <v>175</v>
      </c>
      <c r="S112" s="207" t="s">
        <v>175</v>
      </c>
    </row>
    <row r="113" spans="2:19" ht="23.1" customHeight="1" thickBot="1">
      <c r="B113" s="43"/>
      <c r="C113" s="481" t="s">
        <v>176</v>
      </c>
      <c r="D113" s="76" t="s">
        <v>209</v>
      </c>
      <c r="E113" s="99" t="s">
        <v>203</v>
      </c>
      <c r="F113" s="482" t="s">
        <v>473</v>
      </c>
      <c r="G113" s="99" t="s">
        <v>577</v>
      </c>
      <c r="H113" s="481" t="s">
        <v>932</v>
      </c>
      <c r="L113" s="43"/>
      <c r="N113" s="481" t="s">
        <v>176</v>
      </c>
      <c r="O113" s="76" t="s">
        <v>213</v>
      </c>
      <c r="P113" s="77" t="s">
        <v>97</v>
      </c>
      <c r="Q113" s="99" t="s">
        <v>195</v>
      </c>
      <c r="R113" s="77" t="s">
        <v>600</v>
      </c>
      <c r="S113" s="99" t="s">
        <v>195</v>
      </c>
    </row>
    <row r="114" spans="2:19" ht="23.1" customHeight="1" thickBot="1">
      <c r="B114" s="43"/>
      <c r="C114" s="481"/>
      <c r="D114" s="81" t="s">
        <v>681</v>
      </c>
      <c r="E114" s="100" t="s">
        <v>211</v>
      </c>
      <c r="F114" s="482"/>
      <c r="G114" s="273" t="s">
        <v>581</v>
      </c>
      <c r="H114" s="482"/>
      <c r="L114" s="43"/>
      <c r="N114" s="481"/>
      <c r="O114" s="110" t="s">
        <v>648</v>
      </c>
      <c r="P114" s="82" t="s">
        <v>217</v>
      </c>
      <c r="Q114" s="100" t="s">
        <v>204</v>
      </c>
      <c r="R114" s="82" t="s">
        <v>233</v>
      </c>
      <c r="S114" s="100" t="s">
        <v>208</v>
      </c>
    </row>
    <row r="115" spans="2:19" ht="23.1" customHeight="1" thickBot="1">
      <c r="B115" s="43"/>
      <c r="C115" s="481"/>
      <c r="D115" s="86" t="s">
        <v>306</v>
      </c>
      <c r="E115" s="101" t="s">
        <v>564</v>
      </c>
      <c r="F115" s="482"/>
      <c r="G115" s="274" t="s">
        <v>582</v>
      </c>
      <c r="H115" s="482"/>
      <c r="L115" s="43"/>
      <c r="N115" s="481"/>
      <c r="O115" s="86" t="s">
        <v>307</v>
      </c>
      <c r="P115" s="288" t="s">
        <v>596</v>
      </c>
      <c r="Q115" s="101" t="s">
        <v>597</v>
      </c>
      <c r="R115" s="288" t="s">
        <v>596</v>
      </c>
      <c r="S115" s="101" t="s">
        <v>597</v>
      </c>
    </row>
    <row r="116" spans="2:19" ht="23.1" customHeight="1" thickBot="1">
      <c r="B116" s="43"/>
      <c r="C116" s="481" t="s">
        <v>182</v>
      </c>
      <c r="D116" s="76" t="s">
        <v>209</v>
      </c>
      <c r="E116" s="99" t="s">
        <v>203</v>
      </c>
      <c r="F116" s="482" t="s">
        <v>473</v>
      </c>
      <c r="G116" s="99" t="s">
        <v>578</v>
      </c>
      <c r="H116" s="481" t="s">
        <v>932</v>
      </c>
      <c r="L116" s="43"/>
      <c r="N116" s="481" t="s">
        <v>182</v>
      </c>
      <c r="O116" s="76" t="s">
        <v>213</v>
      </c>
      <c r="P116" s="77" t="s">
        <v>97</v>
      </c>
      <c r="Q116" s="99" t="s">
        <v>195</v>
      </c>
      <c r="R116" s="77" t="s">
        <v>600</v>
      </c>
      <c r="S116" s="99" t="s">
        <v>195</v>
      </c>
    </row>
    <row r="117" spans="2:19" ht="23.1" customHeight="1" thickBot="1">
      <c r="B117" s="43"/>
      <c r="C117" s="481"/>
      <c r="D117" s="81" t="s">
        <v>682</v>
      </c>
      <c r="E117" s="100" t="s">
        <v>211</v>
      </c>
      <c r="F117" s="482"/>
      <c r="G117" s="273" t="s">
        <v>581</v>
      </c>
      <c r="H117" s="482"/>
      <c r="L117" s="43"/>
      <c r="N117" s="481"/>
      <c r="O117" s="110" t="s">
        <v>648</v>
      </c>
      <c r="P117" s="82" t="s">
        <v>217</v>
      </c>
      <c r="Q117" s="100" t="s">
        <v>204</v>
      </c>
      <c r="R117" s="82" t="s">
        <v>233</v>
      </c>
      <c r="S117" s="100" t="s">
        <v>208</v>
      </c>
    </row>
    <row r="118" spans="2:19" ht="23.1" customHeight="1" thickBot="1">
      <c r="B118" s="43"/>
      <c r="C118" s="481"/>
      <c r="D118" s="86" t="s">
        <v>306</v>
      </c>
      <c r="E118" s="101" t="s">
        <v>564</v>
      </c>
      <c r="F118" s="482"/>
      <c r="G118" s="274" t="s">
        <v>582</v>
      </c>
      <c r="H118" s="482"/>
      <c r="L118" s="43"/>
      <c r="N118" s="481"/>
      <c r="O118" s="86" t="s">
        <v>307</v>
      </c>
      <c r="P118" s="288" t="s">
        <v>596</v>
      </c>
      <c r="Q118" s="101" t="s">
        <v>597</v>
      </c>
      <c r="R118" s="288" t="s">
        <v>596</v>
      </c>
      <c r="S118" s="101" t="s">
        <v>597</v>
      </c>
    </row>
    <row r="119" spans="2:19" ht="23.1" customHeight="1" thickBot="1">
      <c r="B119" s="43"/>
      <c r="C119" s="514" t="s">
        <v>183</v>
      </c>
      <c r="D119" s="80" t="s">
        <v>33</v>
      </c>
      <c r="E119" s="99" t="s">
        <v>205</v>
      </c>
      <c r="F119" s="478" t="s">
        <v>473</v>
      </c>
      <c r="G119" s="99" t="s">
        <v>579</v>
      </c>
      <c r="H119" s="478" t="s">
        <v>473</v>
      </c>
      <c r="L119" s="43"/>
      <c r="N119" s="514" t="s">
        <v>183</v>
      </c>
      <c r="O119" s="335" t="s">
        <v>1652</v>
      </c>
      <c r="P119" s="478" t="s">
        <v>1657</v>
      </c>
      <c r="Q119" s="99" t="s">
        <v>199</v>
      </c>
      <c r="R119" s="80" t="s">
        <v>102</v>
      </c>
      <c r="S119" s="99" t="s">
        <v>199</v>
      </c>
    </row>
    <row r="120" spans="2:19" ht="23.1" customHeight="1" thickBot="1">
      <c r="B120" s="43"/>
      <c r="C120" s="514"/>
      <c r="D120" s="307" t="s">
        <v>735</v>
      </c>
      <c r="E120" s="100" t="s">
        <v>211</v>
      </c>
      <c r="F120" s="479"/>
      <c r="G120" s="273" t="s">
        <v>581</v>
      </c>
      <c r="H120" s="479"/>
      <c r="L120" s="43"/>
      <c r="N120" s="514"/>
      <c r="O120" s="336" t="s">
        <v>1567</v>
      </c>
      <c r="P120" s="479"/>
      <c r="Q120" s="100" t="s">
        <v>204</v>
      </c>
      <c r="R120" s="85" t="s">
        <v>734</v>
      </c>
      <c r="S120" s="100" t="s">
        <v>208</v>
      </c>
    </row>
    <row r="121" spans="2:19" ht="23.1" customHeight="1" thickBot="1">
      <c r="B121" s="43"/>
      <c r="C121" s="514"/>
      <c r="D121" s="90" t="s">
        <v>302</v>
      </c>
      <c r="E121" s="101" t="s">
        <v>564</v>
      </c>
      <c r="F121" s="480"/>
      <c r="G121" s="274" t="s">
        <v>582</v>
      </c>
      <c r="H121" s="480"/>
      <c r="L121" s="43"/>
      <c r="N121" s="514"/>
      <c r="O121" s="338"/>
      <c r="P121" s="480"/>
      <c r="Q121" s="101" t="s">
        <v>597</v>
      </c>
      <c r="R121" s="90" t="s">
        <v>302</v>
      </c>
      <c r="S121" s="101" t="s">
        <v>597</v>
      </c>
    </row>
    <row r="122" spans="2:19" ht="23.1" customHeight="1" thickBot="1">
      <c r="B122" s="43"/>
      <c r="C122" s="514" t="s">
        <v>188</v>
      </c>
      <c r="D122" s="80" t="s">
        <v>33</v>
      </c>
      <c r="E122" s="99" t="s">
        <v>205</v>
      </c>
      <c r="F122" s="478" t="s">
        <v>473</v>
      </c>
      <c r="G122" s="99" t="s">
        <v>580</v>
      </c>
      <c r="H122" s="478" t="s">
        <v>473</v>
      </c>
      <c r="L122" s="43"/>
      <c r="N122" s="514" t="s">
        <v>188</v>
      </c>
      <c r="O122" s="335" t="s">
        <v>1653</v>
      </c>
      <c r="P122" s="478" t="s">
        <v>1657</v>
      </c>
      <c r="Q122" s="99" t="s">
        <v>199</v>
      </c>
      <c r="R122" s="80" t="s">
        <v>102</v>
      </c>
      <c r="S122" s="99" t="s">
        <v>199</v>
      </c>
    </row>
    <row r="123" spans="2:19" ht="23.1" customHeight="1" thickBot="1">
      <c r="B123" s="43"/>
      <c r="C123" s="514"/>
      <c r="D123" s="85" t="s">
        <v>735</v>
      </c>
      <c r="E123" s="100" t="s">
        <v>211</v>
      </c>
      <c r="F123" s="479"/>
      <c r="G123" s="273" t="s">
        <v>581</v>
      </c>
      <c r="H123" s="479"/>
      <c r="L123" s="43"/>
      <c r="N123" s="514"/>
      <c r="O123" s="336" t="s">
        <v>1567</v>
      </c>
      <c r="P123" s="479"/>
      <c r="Q123" s="100" t="s">
        <v>204</v>
      </c>
      <c r="R123" s="85" t="s">
        <v>734</v>
      </c>
      <c r="S123" s="100" t="s">
        <v>208</v>
      </c>
    </row>
    <row r="124" spans="2:19" ht="23.1" customHeight="1" thickBot="1">
      <c r="B124" s="43"/>
      <c r="C124" s="514"/>
      <c r="D124" s="90" t="s">
        <v>272</v>
      </c>
      <c r="E124" s="101" t="s">
        <v>564</v>
      </c>
      <c r="F124" s="480"/>
      <c r="G124" s="274" t="s">
        <v>582</v>
      </c>
      <c r="H124" s="480"/>
      <c r="L124" s="43"/>
      <c r="N124" s="514"/>
      <c r="O124" s="338"/>
      <c r="P124" s="480"/>
      <c r="Q124" s="101" t="s">
        <v>597</v>
      </c>
      <c r="R124" s="90" t="s">
        <v>302</v>
      </c>
      <c r="S124" s="101" t="s">
        <v>597</v>
      </c>
    </row>
    <row r="125" spans="2:19" ht="23.1" customHeight="1" thickBot="1">
      <c r="B125" s="43"/>
      <c r="C125" s="102"/>
      <c r="D125" s="103"/>
      <c r="E125" s="103"/>
      <c r="F125" s="103"/>
      <c r="L125" s="43"/>
      <c r="N125" s="102"/>
      <c r="O125" s="103"/>
      <c r="Q125" s="103"/>
      <c r="R125" s="103"/>
      <c r="S125" s="103"/>
    </row>
    <row r="126" spans="2:19" ht="23.1" customHeight="1" thickBot="1">
      <c r="B126" s="42">
        <v>5</v>
      </c>
      <c r="C126" s="102"/>
      <c r="D126" s="103"/>
      <c r="E126" s="103"/>
      <c r="F126" s="103"/>
      <c r="G126" s="103"/>
      <c r="H126" s="103"/>
      <c r="L126" s="42">
        <v>5</v>
      </c>
      <c r="N126" s="102"/>
      <c r="O126" s="103"/>
      <c r="P126" s="103"/>
      <c r="Q126" s="103"/>
      <c r="R126" s="103"/>
      <c r="S126" s="103"/>
    </row>
    <row r="127" spans="2:19" ht="23.1" customHeight="1">
      <c r="B127" s="43"/>
      <c r="C127" s="484" t="str">
        <f>C96</f>
        <v>KOMİTE 1- HAREKET, KAN DOKUSU VE İMMUNOLOJİ</v>
      </c>
      <c r="D127" s="484"/>
      <c r="E127" s="484"/>
      <c r="F127" s="484"/>
      <c r="G127" s="484"/>
      <c r="H127" s="484"/>
      <c r="I127" s="67"/>
      <c r="L127" s="43"/>
      <c r="M127" s="67"/>
      <c r="N127" s="484" t="s">
        <v>149</v>
      </c>
      <c r="O127" s="484"/>
      <c r="P127" s="484"/>
      <c r="Q127" s="484"/>
      <c r="R127" s="484"/>
      <c r="S127" s="484"/>
    </row>
    <row r="128" spans="2:19" ht="23.1" customHeight="1">
      <c r="B128" s="43"/>
      <c r="C128" s="65"/>
      <c r="D128" s="218"/>
      <c r="E128" s="219">
        <f>E97+1</f>
        <v>5</v>
      </c>
      <c r="F128" s="220" t="s">
        <v>150</v>
      </c>
      <c r="G128" s="103"/>
      <c r="H128" s="66"/>
      <c r="I128" s="67"/>
      <c r="L128" s="43"/>
      <c r="M128" s="67"/>
      <c r="N128" s="65"/>
      <c r="O128" s="218"/>
      <c r="P128" s="219">
        <f>P97+1</f>
        <v>5</v>
      </c>
      <c r="Q128" s="220" t="s">
        <v>151</v>
      </c>
      <c r="R128" s="103"/>
      <c r="S128" s="66"/>
    </row>
    <row r="129" spans="2:19" ht="21" customHeight="1" thickBot="1">
      <c r="B129" s="43"/>
      <c r="C129" s="104"/>
      <c r="D129" s="105"/>
      <c r="E129" s="69" t="s">
        <v>152</v>
      </c>
      <c r="F129" s="105" t="str">
        <f>F98:I98</f>
        <v>Dr. Vahide Tutuk</v>
      </c>
      <c r="G129" s="105" t="str">
        <f>G98:I98</f>
        <v xml:space="preserve">Dr. Ayça Bilginoğlu Topçu </v>
      </c>
      <c r="H129" s="106"/>
      <c r="I129" s="64"/>
      <c r="J129" s="44"/>
      <c r="L129" s="43"/>
      <c r="M129" s="64"/>
      <c r="N129" s="104"/>
      <c r="O129" s="105"/>
      <c r="P129" s="69" t="s">
        <v>154</v>
      </c>
      <c r="Q129" s="217" t="s">
        <v>711</v>
      </c>
      <c r="R129" s="217" t="s">
        <v>712</v>
      </c>
      <c r="S129" s="106"/>
    </row>
    <row r="130" spans="2:19" s="45" customFormat="1" ht="23.1" customHeight="1" thickBot="1">
      <c r="B130" s="43"/>
      <c r="C130" s="71"/>
      <c r="D130" s="75">
        <v>45935</v>
      </c>
      <c r="E130" s="75">
        <v>45936</v>
      </c>
      <c r="F130" s="75">
        <v>45937</v>
      </c>
      <c r="G130" s="75">
        <v>45938</v>
      </c>
      <c r="H130" s="75">
        <v>45939</v>
      </c>
      <c r="I130" s="73"/>
      <c r="L130" s="43"/>
      <c r="M130" s="73"/>
      <c r="N130" s="74"/>
      <c r="O130" s="75" t="s">
        <v>761</v>
      </c>
      <c r="P130" s="75" t="s">
        <v>762</v>
      </c>
      <c r="Q130" s="75" t="s">
        <v>763</v>
      </c>
      <c r="R130" s="75" t="s">
        <v>764</v>
      </c>
      <c r="S130" s="75" t="s">
        <v>765</v>
      </c>
    </row>
    <row r="131" spans="2:19" ht="23.1" customHeight="1" thickBot="1">
      <c r="B131" s="43"/>
      <c r="C131" s="481" t="s">
        <v>155</v>
      </c>
      <c r="D131" s="563" t="s">
        <v>1658</v>
      </c>
      <c r="E131" s="482" t="s">
        <v>473</v>
      </c>
      <c r="F131" s="507" t="s">
        <v>473</v>
      </c>
      <c r="G131" s="482" t="s">
        <v>473</v>
      </c>
      <c r="H131" s="99" t="s">
        <v>228</v>
      </c>
      <c r="J131" s="45"/>
      <c r="K131" s="196"/>
      <c r="L131" s="43"/>
      <c r="N131" s="481" t="s">
        <v>155</v>
      </c>
      <c r="O131" s="335"/>
      <c r="P131" s="99" t="s">
        <v>195</v>
      </c>
      <c r="Q131" s="99" t="s">
        <v>195</v>
      </c>
      <c r="R131" s="113" t="s">
        <v>218</v>
      </c>
      <c r="S131" s="478" t="s">
        <v>554</v>
      </c>
    </row>
    <row r="132" spans="2:19" ht="23.1" customHeight="1" thickBot="1">
      <c r="B132" s="43"/>
      <c r="C132" s="481" t="s">
        <v>155</v>
      </c>
      <c r="D132" s="563"/>
      <c r="E132" s="482"/>
      <c r="F132" s="507"/>
      <c r="G132" s="482"/>
      <c r="H132" s="100" t="s">
        <v>227</v>
      </c>
      <c r="L132" s="43"/>
      <c r="N132" s="481" t="s">
        <v>155</v>
      </c>
      <c r="O132" s="448" t="s">
        <v>1658</v>
      </c>
      <c r="P132" s="100" t="s">
        <v>646</v>
      </c>
      <c r="Q132" s="221" t="s">
        <v>217</v>
      </c>
      <c r="R132" s="114" t="s">
        <v>220</v>
      </c>
      <c r="S132" s="479"/>
    </row>
    <row r="133" spans="2:19" ht="23.1" customHeight="1" thickBot="1">
      <c r="B133" s="43"/>
      <c r="C133" s="481"/>
      <c r="D133" s="563"/>
      <c r="E133" s="482"/>
      <c r="F133" s="507"/>
      <c r="G133" s="482"/>
      <c r="H133" s="101" t="s">
        <v>564</v>
      </c>
      <c r="L133" s="43"/>
      <c r="N133" s="481"/>
      <c r="O133" s="449"/>
      <c r="P133" s="101" t="s">
        <v>597</v>
      </c>
      <c r="Q133" s="101" t="s">
        <v>597</v>
      </c>
      <c r="R133" s="115" t="s">
        <v>597</v>
      </c>
      <c r="S133" s="480"/>
    </row>
    <row r="134" spans="2:19" ht="23.1" customHeight="1" thickBot="1">
      <c r="B134" s="43"/>
      <c r="C134" s="481" t="s">
        <v>160</v>
      </c>
      <c r="D134" s="563" t="s">
        <v>1658</v>
      </c>
      <c r="E134" s="482" t="s">
        <v>473</v>
      </c>
      <c r="F134" s="335" t="s">
        <v>1571</v>
      </c>
      <c r="G134" s="482" t="s">
        <v>473</v>
      </c>
      <c r="H134" s="99" t="s">
        <v>228</v>
      </c>
      <c r="L134" s="43"/>
      <c r="N134" s="481" t="s">
        <v>160</v>
      </c>
      <c r="O134" s="450"/>
      <c r="P134" s="99" t="s">
        <v>195</v>
      </c>
      <c r="Q134" s="99" t="s">
        <v>195</v>
      </c>
      <c r="R134" s="113" t="s">
        <v>218</v>
      </c>
      <c r="S134" s="478" t="s">
        <v>554</v>
      </c>
    </row>
    <row r="135" spans="2:19" ht="23.1" customHeight="1" thickBot="1">
      <c r="B135" s="43"/>
      <c r="C135" s="481"/>
      <c r="D135" s="563"/>
      <c r="E135" s="482"/>
      <c r="F135" s="336" t="s">
        <v>1569</v>
      </c>
      <c r="G135" s="482"/>
      <c r="H135" s="100" t="s">
        <v>227</v>
      </c>
      <c r="L135" s="43"/>
      <c r="N135" s="481"/>
      <c r="O135" s="450" t="s">
        <v>1658</v>
      </c>
      <c r="P135" s="100" t="s">
        <v>643</v>
      </c>
      <c r="Q135" s="221" t="s">
        <v>217</v>
      </c>
      <c r="R135" s="114" t="s">
        <v>220</v>
      </c>
      <c r="S135" s="479"/>
    </row>
    <row r="136" spans="2:19" ht="23.1" customHeight="1" thickBot="1">
      <c r="B136" s="43"/>
      <c r="C136" s="481"/>
      <c r="D136" s="563"/>
      <c r="E136" s="482"/>
      <c r="F136" s="338"/>
      <c r="G136" s="482"/>
      <c r="H136" s="101" t="s">
        <v>564</v>
      </c>
      <c r="L136" s="43"/>
      <c r="N136" s="481"/>
      <c r="O136" s="450"/>
      <c r="P136" s="101" t="s">
        <v>597</v>
      </c>
      <c r="Q136" s="101" t="s">
        <v>597</v>
      </c>
      <c r="R136" s="115" t="s">
        <v>597</v>
      </c>
      <c r="S136" s="480"/>
    </row>
    <row r="137" spans="2:19" ht="23.1" customHeight="1" thickBot="1">
      <c r="B137" s="43"/>
      <c r="C137" s="514" t="s">
        <v>161</v>
      </c>
      <c r="D137" s="77" t="s">
        <v>363</v>
      </c>
      <c r="E137" s="335" t="s">
        <v>1570</v>
      </c>
      <c r="F137" s="335" t="s">
        <v>1571</v>
      </c>
      <c r="G137" s="481" t="s">
        <v>932</v>
      </c>
      <c r="H137" s="99" t="s">
        <v>231</v>
      </c>
      <c r="L137" s="43"/>
      <c r="N137" s="514" t="s">
        <v>161</v>
      </c>
      <c r="O137" s="76" t="s">
        <v>158</v>
      </c>
      <c r="P137" s="99" t="s">
        <v>199</v>
      </c>
      <c r="Q137" s="99" t="s">
        <v>199</v>
      </c>
      <c r="R137" s="113" t="s">
        <v>223</v>
      </c>
      <c r="S137" s="335"/>
    </row>
    <row r="138" spans="2:19" ht="23.1" customHeight="1" thickBot="1">
      <c r="B138" s="43"/>
      <c r="C138" s="514"/>
      <c r="D138" s="82" t="s">
        <v>227</v>
      </c>
      <c r="E138" s="336" t="s">
        <v>1569</v>
      </c>
      <c r="F138" s="336" t="s">
        <v>1569</v>
      </c>
      <c r="G138" s="482"/>
      <c r="H138" s="100" t="s">
        <v>227</v>
      </c>
      <c r="L138" s="43"/>
      <c r="N138" s="514"/>
      <c r="O138" s="81" t="s">
        <v>688</v>
      </c>
      <c r="P138" s="100" t="s">
        <v>643</v>
      </c>
      <c r="Q138" s="221" t="s">
        <v>217</v>
      </c>
      <c r="R138" s="114" t="s">
        <v>220</v>
      </c>
      <c r="S138" s="336" t="s">
        <v>554</v>
      </c>
    </row>
    <row r="139" spans="2:19" ht="23.1" customHeight="1" thickBot="1">
      <c r="B139" s="43"/>
      <c r="C139" s="514"/>
      <c r="D139" s="87" t="s">
        <v>159</v>
      </c>
      <c r="E139" s="338"/>
      <c r="F139" s="338"/>
      <c r="G139" s="482"/>
      <c r="H139" s="101" t="s">
        <v>564</v>
      </c>
      <c r="L139" s="43"/>
      <c r="N139" s="514"/>
      <c r="O139" s="86" t="s">
        <v>307</v>
      </c>
      <c r="P139" s="101" t="s">
        <v>597</v>
      </c>
      <c r="Q139" s="101" t="s">
        <v>597</v>
      </c>
      <c r="R139" s="115" t="s">
        <v>597</v>
      </c>
      <c r="S139" s="338"/>
    </row>
    <row r="140" spans="2:19" ht="23.1" customHeight="1" thickBot="1">
      <c r="B140" s="43"/>
      <c r="C140" s="481" t="s">
        <v>169</v>
      </c>
      <c r="D140" s="77" t="s">
        <v>363</v>
      </c>
      <c r="E140" s="335" t="s">
        <v>1570</v>
      </c>
      <c r="F140" s="335"/>
      <c r="G140" s="481" t="s">
        <v>932</v>
      </c>
      <c r="H140" s="99" t="s">
        <v>231</v>
      </c>
      <c r="L140" s="43"/>
      <c r="N140" s="481" t="s">
        <v>169</v>
      </c>
      <c r="O140" s="76" t="s">
        <v>158</v>
      </c>
      <c r="P140" s="99" t="s">
        <v>199</v>
      </c>
      <c r="Q140" s="99" t="s">
        <v>199</v>
      </c>
      <c r="R140" s="113" t="s">
        <v>223</v>
      </c>
      <c r="S140" s="335"/>
    </row>
    <row r="141" spans="2:19" ht="23.1" customHeight="1" thickBot="1">
      <c r="B141" s="43"/>
      <c r="C141" s="481"/>
      <c r="D141" s="82" t="s">
        <v>227</v>
      </c>
      <c r="E141" s="336" t="s">
        <v>1569</v>
      </c>
      <c r="F141" s="336" t="s">
        <v>473</v>
      </c>
      <c r="G141" s="482"/>
      <c r="H141" s="100" t="s">
        <v>227</v>
      </c>
      <c r="L141" s="43"/>
      <c r="N141" s="481"/>
      <c r="O141" s="81" t="s">
        <v>689</v>
      </c>
      <c r="P141" s="100" t="s">
        <v>643</v>
      </c>
      <c r="Q141" s="221" t="s">
        <v>217</v>
      </c>
      <c r="R141" s="114" t="s">
        <v>220</v>
      </c>
      <c r="S141" s="336" t="s">
        <v>554</v>
      </c>
    </row>
    <row r="142" spans="2:19" ht="23.1" customHeight="1" thickBot="1">
      <c r="B142" s="43"/>
      <c r="C142" s="481"/>
      <c r="D142" s="87" t="s">
        <v>159</v>
      </c>
      <c r="E142" s="338"/>
      <c r="F142" s="284"/>
      <c r="G142" s="482"/>
      <c r="H142" s="101" t="s">
        <v>564</v>
      </c>
      <c r="L142" s="43"/>
      <c r="N142" s="481"/>
      <c r="O142" s="86" t="s">
        <v>307</v>
      </c>
      <c r="P142" s="101" t="s">
        <v>597</v>
      </c>
      <c r="Q142" s="101" t="s">
        <v>597</v>
      </c>
      <c r="R142" s="115" t="s">
        <v>597</v>
      </c>
      <c r="S142" s="338"/>
    </row>
    <row r="143" spans="2:19" s="44" customFormat="1" ht="23.1" customHeight="1" thickBot="1">
      <c r="B143" s="43"/>
      <c r="C143" s="210" t="s">
        <v>173</v>
      </c>
      <c r="D143" s="211" t="s">
        <v>174</v>
      </c>
      <c r="E143" s="65" t="s">
        <v>174</v>
      </c>
      <c r="F143" s="211" t="s">
        <v>174</v>
      </c>
      <c r="G143" s="209" t="s">
        <v>174</v>
      </c>
      <c r="H143" s="210" t="s">
        <v>175</v>
      </c>
      <c r="I143" s="38"/>
      <c r="L143" s="43"/>
      <c r="M143" s="38"/>
      <c r="N143" s="210" t="s">
        <v>173</v>
      </c>
      <c r="O143" s="211" t="s">
        <v>175</v>
      </c>
      <c r="P143" s="207" t="s">
        <v>175</v>
      </c>
      <c r="Q143" s="210" t="s">
        <v>175</v>
      </c>
      <c r="R143" s="207" t="s">
        <v>175</v>
      </c>
      <c r="S143" s="207" t="s">
        <v>175</v>
      </c>
    </row>
    <row r="144" spans="2:19" ht="23.1" customHeight="1" thickBot="1">
      <c r="B144" s="43"/>
      <c r="C144" s="481" t="s">
        <v>176</v>
      </c>
      <c r="D144" s="109" t="s">
        <v>28</v>
      </c>
      <c r="E144" s="99" t="s">
        <v>206</v>
      </c>
      <c r="F144" s="99" t="s">
        <v>203</v>
      </c>
      <c r="G144" s="99" t="s">
        <v>229</v>
      </c>
      <c r="H144" s="482" t="s">
        <v>473</v>
      </c>
      <c r="L144" s="43"/>
      <c r="N144" s="481" t="s">
        <v>176</v>
      </c>
      <c r="O144" s="76" t="s">
        <v>158</v>
      </c>
      <c r="P144" s="482" t="s">
        <v>1572</v>
      </c>
      <c r="Q144" s="484" t="s">
        <v>1639</v>
      </c>
      <c r="R144" s="482" t="s">
        <v>1566</v>
      </c>
      <c r="S144" s="113" t="s">
        <v>219</v>
      </c>
    </row>
    <row r="145" spans="2:19" ht="23.1" customHeight="1" thickBot="1">
      <c r="B145" s="43"/>
      <c r="C145" s="481"/>
      <c r="D145" s="110" t="s">
        <v>683</v>
      </c>
      <c r="E145" s="100" t="s">
        <v>215</v>
      </c>
      <c r="F145" s="100" t="s">
        <v>225</v>
      </c>
      <c r="G145" s="81" t="s">
        <v>677</v>
      </c>
      <c r="H145" s="482"/>
      <c r="L145" s="43"/>
      <c r="N145" s="481"/>
      <c r="O145" s="110" t="s">
        <v>641</v>
      </c>
      <c r="P145" s="482"/>
      <c r="Q145" s="479"/>
      <c r="R145" s="482"/>
      <c r="S145" s="81" t="s">
        <v>642</v>
      </c>
    </row>
    <row r="146" spans="2:19" ht="23.1" customHeight="1" thickBot="1">
      <c r="B146" s="43"/>
      <c r="C146" s="481"/>
      <c r="D146" s="86" t="s">
        <v>306</v>
      </c>
      <c r="E146" s="101" t="s">
        <v>564</v>
      </c>
      <c r="F146" s="101" t="s">
        <v>564</v>
      </c>
      <c r="G146" s="86" t="s">
        <v>565</v>
      </c>
      <c r="H146" s="482"/>
      <c r="L146" s="43"/>
      <c r="N146" s="481"/>
      <c r="O146" s="86" t="s">
        <v>307</v>
      </c>
      <c r="P146" s="482"/>
      <c r="Q146" s="480"/>
      <c r="R146" s="482"/>
      <c r="S146" s="86" t="s">
        <v>640</v>
      </c>
    </row>
    <row r="147" spans="2:19" ht="23.1" customHeight="1" thickBot="1">
      <c r="B147" s="43"/>
      <c r="C147" s="481" t="s">
        <v>182</v>
      </c>
      <c r="D147" s="109" t="s">
        <v>28</v>
      </c>
      <c r="E147" s="99" t="s">
        <v>206</v>
      </c>
      <c r="F147" s="99" t="s">
        <v>203</v>
      </c>
      <c r="G147" s="99" t="s">
        <v>229</v>
      </c>
      <c r="H147" s="482" t="s">
        <v>473</v>
      </c>
      <c r="L147" s="43"/>
      <c r="N147" s="481" t="s">
        <v>182</v>
      </c>
      <c r="O147" s="76" t="s">
        <v>158</v>
      </c>
      <c r="P147" s="482" t="s">
        <v>1572</v>
      </c>
      <c r="Q147" s="484" t="s">
        <v>1639</v>
      </c>
      <c r="R147" s="482" t="s">
        <v>1566</v>
      </c>
      <c r="S147" s="113" t="s">
        <v>219</v>
      </c>
    </row>
    <row r="148" spans="2:19" ht="23.1" customHeight="1" thickBot="1">
      <c r="B148" s="43"/>
      <c r="C148" s="481"/>
      <c r="D148" s="110" t="s">
        <v>683</v>
      </c>
      <c r="E148" s="100" t="s">
        <v>215</v>
      </c>
      <c r="F148" s="100" t="s">
        <v>225</v>
      </c>
      <c r="G148" s="81" t="s">
        <v>677</v>
      </c>
      <c r="H148" s="482"/>
      <c r="L148" s="43"/>
      <c r="N148" s="481"/>
      <c r="O148" s="110" t="s">
        <v>641</v>
      </c>
      <c r="P148" s="482"/>
      <c r="Q148" s="479"/>
      <c r="R148" s="482"/>
      <c r="S148" s="81" t="s">
        <v>221</v>
      </c>
    </row>
    <row r="149" spans="2:19" ht="23.1" customHeight="1" thickBot="1">
      <c r="B149" s="43"/>
      <c r="C149" s="481"/>
      <c r="D149" s="86" t="s">
        <v>306</v>
      </c>
      <c r="E149" s="101" t="s">
        <v>564</v>
      </c>
      <c r="F149" s="101" t="s">
        <v>564</v>
      </c>
      <c r="G149" s="86" t="s">
        <v>565</v>
      </c>
      <c r="H149" s="482"/>
      <c r="L149" s="43"/>
      <c r="N149" s="481"/>
      <c r="O149" s="86" t="s">
        <v>307</v>
      </c>
      <c r="P149" s="482"/>
      <c r="Q149" s="480"/>
      <c r="R149" s="482"/>
      <c r="S149" s="86" t="s">
        <v>640</v>
      </c>
    </row>
    <row r="150" spans="2:19" ht="23.1" customHeight="1" thickBot="1">
      <c r="B150" s="43"/>
      <c r="C150" s="481" t="s">
        <v>183</v>
      </c>
      <c r="D150" s="80" t="s">
        <v>33</v>
      </c>
      <c r="E150" s="99" t="s">
        <v>210</v>
      </c>
      <c r="F150" s="99" t="s">
        <v>205</v>
      </c>
      <c r="G150" s="99" t="s">
        <v>232</v>
      </c>
      <c r="H150" s="482" t="s">
        <v>473</v>
      </c>
      <c r="L150" s="43"/>
      <c r="N150" s="481" t="s">
        <v>183</v>
      </c>
      <c r="O150" s="478" t="s">
        <v>554</v>
      </c>
      <c r="P150" s="478" t="s">
        <v>1657</v>
      </c>
      <c r="Q150" s="484" t="s">
        <v>1639</v>
      </c>
      <c r="R150" s="478" t="s">
        <v>554</v>
      </c>
      <c r="S150" s="113" t="s">
        <v>224</v>
      </c>
    </row>
    <row r="151" spans="2:19" ht="23.1" customHeight="1" thickBot="1">
      <c r="B151" s="43"/>
      <c r="C151" s="481"/>
      <c r="D151" s="307" t="s">
        <v>738</v>
      </c>
      <c r="E151" s="100" t="s">
        <v>215</v>
      </c>
      <c r="F151" s="100" t="s">
        <v>225</v>
      </c>
      <c r="G151" s="81" t="s">
        <v>677</v>
      </c>
      <c r="H151" s="482"/>
      <c r="L151" s="43"/>
      <c r="N151" s="481"/>
      <c r="O151" s="479"/>
      <c r="P151" s="479"/>
      <c r="Q151" s="479"/>
      <c r="R151" s="479"/>
      <c r="S151" s="81" t="s">
        <v>221</v>
      </c>
    </row>
    <row r="152" spans="2:19" ht="23.1" customHeight="1" thickBot="1">
      <c r="B152" s="43"/>
      <c r="C152" s="481"/>
      <c r="D152" s="90" t="s">
        <v>302</v>
      </c>
      <c r="E152" s="101" t="s">
        <v>564</v>
      </c>
      <c r="F152" s="101" t="s">
        <v>564</v>
      </c>
      <c r="G152" s="86" t="s">
        <v>565</v>
      </c>
      <c r="H152" s="482"/>
      <c r="L152" s="43"/>
      <c r="N152" s="481"/>
      <c r="O152" s="480"/>
      <c r="P152" s="480"/>
      <c r="Q152" s="480"/>
      <c r="R152" s="480"/>
      <c r="S152" s="86" t="s">
        <v>640</v>
      </c>
    </row>
    <row r="153" spans="2:19" ht="23.1" customHeight="1" thickBot="1">
      <c r="B153" s="43"/>
      <c r="C153" s="481" t="s">
        <v>188</v>
      </c>
      <c r="D153" s="80" t="s">
        <v>33</v>
      </c>
      <c r="E153" s="99" t="s">
        <v>210</v>
      </c>
      <c r="F153" s="99" t="s">
        <v>205</v>
      </c>
      <c r="G153" s="99" t="s">
        <v>234</v>
      </c>
      <c r="H153" s="482" t="s">
        <v>473</v>
      </c>
      <c r="L153" s="43"/>
      <c r="N153" s="481" t="s">
        <v>188</v>
      </c>
      <c r="O153" s="478" t="s">
        <v>554</v>
      </c>
      <c r="P153" s="478" t="s">
        <v>1657</v>
      </c>
      <c r="Q153" s="478" t="s">
        <v>554</v>
      </c>
      <c r="R153" s="478" t="s">
        <v>554</v>
      </c>
      <c r="S153" s="113" t="s">
        <v>224</v>
      </c>
    </row>
    <row r="154" spans="2:19" ht="23.1" customHeight="1" thickBot="1">
      <c r="B154" s="43"/>
      <c r="C154" s="481"/>
      <c r="D154" s="85" t="s">
        <v>738</v>
      </c>
      <c r="E154" s="100" t="s">
        <v>215</v>
      </c>
      <c r="F154" s="100" t="s">
        <v>225</v>
      </c>
      <c r="G154" s="81" t="s">
        <v>677</v>
      </c>
      <c r="H154" s="482"/>
      <c r="L154" s="43"/>
      <c r="N154" s="481"/>
      <c r="O154" s="479"/>
      <c r="P154" s="479"/>
      <c r="Q154" s="479"/>
      <c r="R154" s="479"/>
      <c r="S154" s="81" t="s">
        <v>221</v>
      </c>
    </row>
    <row r="155" spans="2:19" ht="23.1" customHeight="1" thickBot="1">
      <c r="B155" s="43"/>
      <c r="C155" s="481"/>
      <c r="D155" s="90" t="s">
        <v>302</v>
      </c>
      <c r="E155" s="101" t="s">
        <v>564</v>
      </c>
      <c r="F155" s="101" t="s">
        <v>564</v>
      </c>
      <c r="G155" s="86" t="s">
        <v>565</v>
      </c>
      <c r="H155" s="482"/>
      <c r="L155" s="43"/>
      <c r="N155" s="481"/>
      <c r="O155" s="480"/>
      <c r="P155" s="480"/>
      <c r="Q155" s="480"/>
      <c r="R155" s="480"/>
      <c r="S155" s="86" t="s">
        <v>640</v>
      </c>
    </row>
    <row r="156" spans="2:19" ht="23.1" customHeight="1" thickBot="1">
      <c r="B156" s="43"/>
      <c r="C156" s="102"/>
      <c r="D156" s="103"/>
      <c r="E156" s="103"/>
      <c r="F156" s="103"/>
      <c r="G156" s="103"/>
      <c r="H156" s="103"/>
      <c r="L156" s="43"/>
      <c r="N156" s="102"/>
      <c r="O156" s="103"/>
      <c r="P156" s="103"/>
      <c r="Q156" s="103"/>
      <c r="R156" s="103"/>
      <c r="S156" s="103"/>
    </row>
    <row r="157" spans="2:19" ht="23.1" customHeight="1" thickBot="1">
      <c r="B157" s="42">
        <v>6</v>
      </c>
      <c r="C157" s="102"/>
      <c r="D157" s="103"/>
      <c r="E157" s="103"/>
      <c r="F157" s="103"/>
      <c r="G157" s="103"/>
      <c r="H157" s="103"/>
      <c r="L157" s="42">
        <v>6</v>
      </c>
      <c r="N157" s="102"/>
      <c r="O157" s="103"/>
      <c r="P157" s="103"/>
      <c r="Q157" s="103"/>
      <c r="R157" s="103"/>
      <c r="S157" s="103"/>
    </row>
    <row r="158" spans="2:19" ht="23.1" customHeight="1">
      <c r="B158" s="43"/>
      <c r="C158" s="484" t="str">
        <f>C127</f>
        <v>KOMİTE 1- HAREKET, KAN DOKUSU VE İMMUNOLOJİ</v>
      </c>
      <c r="D158" s="484"/>
      <c r="E158" s="484"/>
      <c r="F158" s="484"/>
      <c r="G158" s="484"/>
      <c r="H158" s="484"/>
      <c r="L158" s="43"/>
      <c r="N158" s="484" t="s">
        <v>149</v>
      </c>
      <c r="O158" s="484"/>
      <c r="P158" s="484"/>
      <c r="Q158" s="484"/>
      <c r="R158" s="484"/>
      <c r="S158" s="484"/>
    </row>
    <row r="159" spans="2:19" ht="23.1" customHeight="1">
      <c r="B159" s="43"/>
      <c r="C159" s="65"/>
      <c r="D159" s="218"/>
      <c r="E159" s="219">
        <f>E128+1</f>
        <v>6</v>
      </c>
      <c r="F159" s="220" t="s">
        <v>150</v>
      </c>
      <c r="G159" s="103"/>
      <c r="H159" s="66"/>
      <c r="I159" s="67"/>
      <c r="L159" s="43"/>
      <c r="M159" s="67"/>
      <c r="N159" s="65"/>
      <c r="O159" s="218"/>
      <c r="P159" s="219">
        <f>P128+1</f>
        <v>6</v>
      </c>
      <c r="Q159" s="220" t="s">
        <v>151</v>
      </c>
      <c r="R159" s="103"/>
      <c r="S159" s="66"/>
    </row>
    <row r="160" spans="2:19" ht="21" customHeight="1" thickBot="1">
      <c r="B160" s="43"/>
      <c r="C160" s="104"/>
      <c r="D160" s="105"/>
      <c r="E160" s="69" t="s">
        <v>152</v>
      </c>
      <c r="F160" s="105" t="str">
        <f>F129:I129</f>
        <v>Dr. Vahide Tutuk</v>
      </c>
      <c r="G160" s="105" t="str">
        <f>G129:I129</f>
        <v xml:space="preserve">Dr. Ayça Bilginoğlu Topçu </v>
      </c>
      <c r="H160" s="106"/>
      <c r="I160" s="64"/>
      <c r="J160" s="44"/>
      <c r="L160" s="43"/>
      <c r="M160" s="64"/>
      <c r="N160" s="104"/>
      <c r="O160" s="105"/>
      <c r="P160" s="69" t="s">
        <v>154</v>
      </c>
      <c r="Q160" s="217" t="s">
        <v>711</v>
      </c>
      <c r="R160" s="217" t="s">
        <v>712</v>
      </c>
      <c r="S160" s="106"/>
    </row>
    <row r="161" spans="2:19" s="45" customFormat="1" ht="23.1" customHeight="1" thickBot="1">
      <c r="B161" s="43"/>
      <c r="C161" s="71"/>
      <c r="D161" s="72">
        <v>46307</v>
      </c>
      <c r="E161" s="72">
        <v>46308</v>
      </c>
      <c r="F161" s="72">
        <v>46309</v>
      </c>
      <c r="G161" s="72">
        <v>46310</v>
      </c>
      <c r="H161" s="72">
        <v>46311</v>
      </c>
      <c r="I161" s="73"/>
      <c r="L161" s="43"/>
      <c r="M161" s="73"/>
      <c r="N161" s="74"/>
      <c r="O161" s="75" t="s">
        <v>766</v>
      </c>
      <c r="P161" s="75" t="s">
        <v>767</v>
      </c>
      <c r="Q161" s="75" t="s">
        <v>768</v>
      </c>
      <c r="R161" s="75" t="s">
        <v>769</v>
      </c>
      <c r="S161" s="75" t="s">
        <v>770</v>
      </c>
    </row>
    <row r="162" spans="2:19" ht="23.1" customHeight="1" thickBot="1">
      <c r="B162" s="43"/>
      <c r="C162" s="481" t="s">
        <v>155</v>
      </c>
      <c r="D162" s="482" t="s">
        <v>473</v>
      </c>
      <c r="E162" s="482" t="s">
        <v>473</v>
      </c>
      <c r="F162" s="482" t="s">
        <v>473</v>
      </c>
      <c r="G162" s="482" t="s">
        <v>473</v>
      </c>
      <c r="H162" s="482" t="s">
        <v>473</v>
      </c>
      <c r="L162" s="43"/>
      <c r="N162" s="481" t="s">
        <v>155</v>
      </c>
      <c r="O162" s="478" t="s">
        <v>554</v>
      </c>
      <c r="P162" s="478" t="s">
        <v>554</v>
      </c>
      <c r="Q162" s="478" t="s">
        <v>554</v>
      </c>
      <c r="R162" s="478" t="s">
        <v>554</v>
      </c>
      <c r="S162" s="478" t="s">
        <v>554</v>
      </c>
    </row>
    <row r="163" spans="2:19" ht="23.1" customHeight="1" thickBot="1">
      <c r="B163" s="43"/>
      <c r="C163" s="481" t="s">
        <v>155</v>
      </c>
      <c r="D163" s="482"/>
      <c r="E163" s="482"/>
      <c r="F163" s="482"/>
      <c r="G163" s="482"/>
      <c r="H163" s="482"/>
      <c r="L163" s="43"/>
      <c r="N163" s="481" t="s">
        <v>155</v>
      </c>
      <c r="O163" s="479"/>
      <c r="P163" s="479"/>
      <c r="Q163" s="479"/>
      <c r="R163" s="479"/>
      <c r="S163" s="479"/>
    </row>
    <row r="164" spans="2:19" ht="23.1" customHeight="1" thickBot="1">
      <c r="B164" s="43"/>
      <c r="C164" s="481"/>
      <c r="D164" s="482"/>
      <c r="E164" s="482"/>
      <c r="F164" s="482"/>
      <c r="G164" s="482"/>
      <c r="H164" s="482"/>
      <c r="L164" s="43"/>
      <c r="N164" s="481"/>
      <c r="O164" s="480"/>
      <c r="P164" s="480"/>
      <c r="Q164" s="480"/>
      <c r="R164" s="480"/>
      <c r="S164" s="480"/>
    </row>
    <row r="165" spans="2:19" ht="23.1" customHeight="1" thickBot="1">
      <c r="B165" s="43"/>
      <c r="C165" s="481" t="s">
        <v>160</v>
      </c>
      <c r="D165" s="482" t="s">
        <v>473</v>
      </c>
      <c r="E165" s="482" t="s">
        <v>473</v>
      </c>
      <c r="F165" s="498" t="s">
        <v>701</v>
      </c>
      <c r="G165" s="539" t="s">
        <v>703</v>
      </c>
      <c r="H165" s="482" t="s">
        <v>473</v>
      </c>
      <c r="L165" s="43"/>
      <c r="N165" s="481" t="s">
        <v>160</v>
      </c>
      <c r="O165" s="478" t="s">
        <v>554</v>
      </c>
      <c r="P165" s="498" t="s">
        <v>699</v>
      </c>
      <c r="Q165" s="478" t="s">
        <v>554</v>
      </c>
      <c r="R165" s="539" t="s">
        <v>700</v>
      </c>
      <c r="S165" s="478" t="s">
        <v>554</v>
      </c>
    </row>
    <row r="166" spans="2:19" ht="23.1" customHeight="1" thickBot="1">
      <c r="B166" s="43"/>
      <c r="C166" s="481"/>
      <c r="D166" s="482"/>
      <c r="E166" s="482"/>
      <c r="F166" s="499"/>
      <c r="G166" s="539"/>
      <c r="H166" s="482"/>
      <c r="L166" s="43"/>
      <c r="N166" s="481"/>
      <c r="O166" s="479"/>
      <c r="P166" s="499"/>
      <c r="Q166" s="479"/>
      <c r="R166" s="539"/>
      <c r="S166" s="479"/>
    </row>
    <row r="167" spans="2:19" ht="23.1" customHeight="1" thickBot="1">
      <c r="B167" s="43"/>
      <c r="C167" s="481"/>
      <c r="D167" s="482"/>
      <c r="E167" s="482"/>
      <c r="F167" s="499"/>
      <c r="G167" s="539"/>
      <c r="H167" s="482"/>
      <c r="L167" s="43"/>
      <c r="N167" s="481"/>
      <c r="O167" s="480"/>
      <c r="P167" s="499"/>
      <c r="Q167" s="480"/>
      <c r="R167" s="539"/>
      <c r="S167" s="480"/>
    </row>
    <row r="168" spans="2:19" ht="23.1" customHeight="1" thickBot="1">
      <c r="B168" s="43"/>
      <c r="C168" s="481" t="s">
        <v>161</v>
      </c>
      <c r="D168" s="482" t="s">
        <v>473</v>
      </c>
      <c r="E168" s="482" t="s">
        <v>473</v>
      </c>
      <c r="F168" s="499"/>
      <c r="G168" s="539"/>
      <c r="H168" s="482" t="s">
        <v>473</v>
      </c>
      <c r="L168" s="43"/>
      <c r="N168" s="481" t="s">
        <v>161</v>
      </c>
      <c r="O168" s="478" t="s">
        <v>554</v>
      </c>
      <c r="P168" s="499"/>
      <c r="Q168" s="478" t="s">
        <v>554</v>
      </c>
      <c r="R168" s="539"/>
      <c r="S168" s="478" t="s">
        <v>554</v>
      </c>
    </row>
    <row r="169" spans="2:19" ht="23.1" customHeight="1" thickBot="1">
      <c r="B169" s="43"/>
      <c r="C169" s="481"/>
      <c r="D169" s="482"/>
      <c r="E169" s="482"/>
      <c r="F169" s="499"/>
      <c r="G169" s="539"/>
      <c r="H169" s="482"/>
      <c r="L169" s="43"/>
      <c r="N169" s="481"/>
      <c r="O169" s="479"/>
      <c r="P169" s="499"/>
      <c r="Q169" s="479"/>
      <c r="R169" s="539"/>
      <c r="S169" s="479"/>
    </row>
    <row r="170" spans="2:19" ht="23.1" customHeight="1" thickBot="1">
      <c r="B170" s="43"/>
      <c r="C170" s="481"/>
      <c r="D170" s="482"/>
      <c r="E170" s="482"/>
      <c r="F170" s="499"/>
      <c r="G170" s="539"/>
      <c r="H170" s="482"/>
      <c r="L170" s="43"/>
      <c r="N170" s="481"/>
      <c r="O170" s="480"/>
      <c r="P170" s="499"/>
      <c r="Q170" s="480"/>
      <c r="R170" s="539"/>
      <c r="S170" s="480"/>
    </row>
    <row r="171" spans="2:19" ht="23.1" customHeight="1" thickBot="1">
      <c r="B171" s="43"/>
      <c r="C171" s="481" t="s">
        <v>169</v>
      </c>
      <c r="D171" s="482" t="s">
        <v>473</v>
      </c>
      <c r="E171" s="482" t="s">
        <v>473</v>
      </c>
      <c r="F171" s="499"/>
      <c r="G171" s="539"/>
      <c r="H171" s="482" t="s">
        <v>473</v>
      </c>
      <c r="L171" s="43"/>
      <c r="N171" s="481" t="s">
        <v>169</v>
      </c>
      <c r="O171" s="478" t="s">
        <v>554</v>
      </c>
      <c r="P171" s="499"/>
      <c r="Q171" s="478" t="s">
        <v>554</v>
      </c>
      <c r="R171" s="539"/>
      <c r="S171" s="478" t="s">
        <v>554</v>
      </c>
    </row>
    <row r="172" spans="2:19" ht="23.1" customHeight="1" thickBot="1">
      <c r="B172" s="43"/>
      <c r="C172" s="481"/>
      <c r="D172" s="482"/>
      <c r="E172" s="482"/>
      <c r="F172" s="499"/>
      <c r="G172" s="539"/>
      <c r="H172" s="482"/>
      <c r="L172" s="43"/>
      <c r="N172" s="481"/>
      <c r="O172" s="479"/>
      <c r="P172" s="499"/>
      <c r="Q172" s="479"/>
      <c r="R172" s="539"/>
      <c r="S172" s="479"/>
    </row>
    <row r="173" spans="2:19" ht="23.1" customHeight="1" thickBot="1">
      <c r="B173" s="43"/>
      <c r="C173" s="481"/>
      <c r="D173" s="482"/>
      <c r="E173" s="482"/>
      <c r="F173" s="500"/>
      <c r="G173" s="539"/>
      <c r="H173" s="482"/>
      <c r="L173" s="43"/>
      <c r="N173" s="481"/>
      <c r="O173" s="480"/>
      <c r="P173" s="500"/>
      <c r="Q173" s="480"/>
      <c r="R173" s="539"/>
      <c r="S173" s="480"/>
    </row>
    <row r="174" spans="2:19" s="44" customFormat="1" ht="23.1" customHeight="1" thickBot="1">
      <c r="B174" s="43"/>
      <c r="C174" s="210" t="s">
        <v>173</v>
      </c>
      <c r="D174" s="211" t="s">
        <v>174</v>
      </c>
      <c r="E174" s="65" t="s">
        <v>174</v>
      </c>
      <c r="F174" s="65" t="s">
        <v>174</v>
      </c>
      <c r="G174" s="116" t="s">
        <v>174</v>
      </c>
      <c r="H174" s="116" t="s">
        <v>174</v>
      </c>
      <c r="I174" s="38"/>
      <c r="L174" s="43"/>
      <c r="M174" s="38"/>
      <c r="N174" s="210" t="s">
        <v>173</v>
      </c>
      <c r="O174" s="117" t="s">
        <v>175</v>
      </c>
      <c r="P174" s="117" t="s">
        <v>175</v>
      </c>
      <c r="Q174" s="117" t="s">
        <v>175</v>
      </c>
      <c r="R174" s="117" t="s">
        <v>175</v>
      </c>
      <c r="S174" s="117" t="s">
        <v>175</v>
      </c>
    </row>
    <row r="175" spans="2:19" ht="23.1" customHeight="1" thickBot="1">
      <c r="B175" s="43"/>
      <c r="C175" s="514" t="s">
        <v>176</v>
      </c>
      <c r="D175" s="482" t="s">
        <v>473</v>
      </c>
      <c r="E175" s="482" t="s">
        <v>473</v>
      </c>
      <c r="F175" s="498" t="s">
        <v>701</v>
      </c>
      <c r="G175" s="487" t="s">
        <v>671</v>
      </c>
      <c r="H175" s="482" t="s">
        <v>473</v>
      </c>
      <c r="L175" s="43"/>
      <c r="N175" s="514" t="s">
        <v>176</v>
      </c>
      <c r="O175" s="478" t="s">
        <v>554</v>
      </c>
      <c r="P175" s="498" t="s">
        <v>699</v>
      </c>
      <c r="Q175" s="478" t="s">
        <v>554</v>
      </c>
      <c r="R175" s="508" t="s">
        <v>672</v>
      </c>
      <c r="S175" s="478" t="s">
        <v>554</v>
      </c>
    </row>
    <row r="176" spans="2:19" ht="23.1" customHeight="1" thickBot="1">
      <c r="B176" s="43"/>
      <c r="C176" s="514"/>
      <c r="D176" s="482"/>
      <c r="E176" s="482"/>
      <c r="F176" s="567"/>
      <c r="G176" s="488"/>
      <c r="H176" s="482"/>
      <c r="L176" s="43"/>
      <c r="N176" s="514"/>
      <c r="O176" s="479"/>
      <c r="P176" s="499"/>
      <c r="Q176" s="479"/>
      <c r="R176" s="509"/>
      <c r="S176" s="479"/>
    </row>
    <row r="177" spans="2:19" ht="23.1" customHeight="1" thickBot="1">
      <c r="B177" s="43"/>
      <c r="C177" s="514"/>
      <c r="D177" s="482"/>
      <c r="E177" s="482"/>
      <c r="F177" s="567"/>
      <c r="G177" s="488"/>
      <c r="H177" s="482"/>
      <c r="L177" s="43"/>
      <c r="N177" s="514"/>
      <c r="O177" s="480"/>
      <c r="P177" s="499"/>
      <c r="Q177" s="480"/>
      <c r="R177" s="510"/>
      <c r="S177" s="480"/>
    </row>
    <row r="178" spans="2:19" ht="23.1" customHeight="1" thickBot="1">
      <c r="B178" s="43"/>
      <c r="C178" s="514" t="s">
        <v>182</v>
      </c>
      <c r="D178" s="482" t="s">
        <v>473</v>
      </c>
      <c r="E178" s="482" t="s">
        <v>473</v>
      </c>
      <c r="F178" s="567"/>
      <c r="G178" s="487" t="s">
        <v>671</v>
      </c>
      <c r="H178" s="482" t="s">
        <v>473</v>
      </c>
      <c r="L178" s="43"/>
      <c r="N178" s="514" t="s">
        <v>182</v>
      </c>
      <c r="O178" s="478" t="s">
        <v>554</v>
      </c>
      <c r="P178" s="499"/>
      <c r="Q178" s="478" t="s">
        <v>554</v>
      </c>
      <c r="R178" s="508" t="s">
        <v>672</v>
      </c>
      <c r="S178" s="478" t="s">
        <v>554</v>
      </c>
    </row>
    <row r="179" spans="2:19" ht="23.1" customHeight="1" thickBot="1">
      <c r="B179" s="43"/>
      <c r="C179" s="514"/>
      <c r="D179" s="482"/>
      <c r="E179" s="482"/>
      <c r="F179" s="567"/>
      <c r="G179" s="488"/>
      <c r="H179" s="482"/>
      <c r="L179" s="43"/>
      <c r="N179" s="514"/>
      <c r="O179" s="479"/>
      <c r="P179" s="499"/>
      <c r="Q179" s="479"/>
      <c r="R179" s="509"/>
      <c r="S179" s="479"/>
    </row>
    <row r="180" spans="2:19" ht="23.1" customHeight="1" thickBot="1">
      <c r="B180" s="43"/>
      <c r="C180" s="514"/>
      <c r="D180" s="482"/>
      <c r="E180" s="482"/>
      <c r="F180" s="567"/>
      <c r="G180" s="488"/>
      <c r="H180" s="482"/>
      <c r="L180" s="43"/>
      <c r="N180" s="514"/>
      <c r="O180" s="480"/>
      <c r="P180" s="499"/>
      <c r="Q180" s="480"/>
      <c r="R180" s="510"/>
      <c r="S180" s="480"/>
    </row>
    <row r="181" spans="2:19" ht="23.1" customHeight="1" thickBot="1">
      <c r="B181" s="43"/>
      <c r="C181" s="514" t="s">
        <v>183</v>
      </c>
      <c r="D181" s="482" t="s">
        <v>473</v>
      </c>
      <c r="E181" s="482" t="s">
        <v>473</v>
      </c>
      <c r="F181" s="567"/>
      <c r="G181" s="482" t="s">
        <v>473</v>
      </c>
      <c r="H181" s="482" t="s">
        <v>473</v>
      </c>
      <c r="L181" s="43"/>
      <c r="N181" s="514" t="s">
        <v>183</v>
      </c>
      <c r="O181" s="478" t="s">
        <v>554</v>
      </c>
      <c r="P181" s="499"/>
      <c r="Q181" s="478" t="s">
        <v>554</v>
      </c>
      <c r="R181" s="478" t="s">
        <v>554</v>
      </c>
      <c r="S181" s="478" t="s">
        <v>554</v>
      </c>
    </row>
    <row r="182" spans="2:19" ht="23.1" customHeight="1" thickBot="1">
      <c r="B182" s="43"/>
      <c r="C182" s="514"/>
      <c r="D182" s="482"/>
      <c r="E182" s="482"/>
      <c r="F182" s="567"/>
      <c r="G182" s="482"/>
      <c r="H182" s="482"/>
      <c r="L182" s="43"/>
      <c r="N182" s="514"/>
      <c r="O182" s="479"/>
      <c r="P182" s="499"/>
      <c r="Q182" s="479"/>
      <c r="R182" s="479"/>
      <c r="S182" s="479"/>
    </row>
    <row r="183" spans="2:19" ht="23.1" customHeight="1" thickBot="1">
      <c r="B183" s="43"/>
      <c r="C183" s="514"/>
      <c r="D183" s="482"/>
      <c r="E183" s="482"/>
      <c r="F183" s="568"/>
      <c r="G183" s="482"/>
      <c r="H183" s="482"/>
      <c r="L183" s="43"/>
      <c r="N183" s="514"/>
      <c r="O183" s="480"/>
      <c r="P183" s="500"/>
      <c r="Q183" s="480"/>
      <c r="R183" s="480"/>
      <c r="S183" s="480"/>
    </row>
    <row r="184" spans="2:19" ht="23.1" customHeight="1" thickBot="1">
      <c r="B184" s="43"/>
      <c r="C184" s="514" t="s">
        <v>188</v>
      </c>
      <c r="D184" s="482" t="s">
        <v>473</v>
      </c>
      <c r="E184" s="482" t="s">
        <v>473</v>
      </c>
      <c r="F184" s="482" t="s">
        <v>473</v>
      </c>
      <c r="G184" s="482" t="s">
        <v>473</v>
      </c>
      <c r="H184" s="482" t="s">
        <v>473</v>
      </c>
      <c r="L184" s="43"/>
      <c r="N184" s="514" t="s">
        <v>188</v>
      </c>
      <c r="O184" s="478" t="s">
        <v>554</v>
      </c>
      <c r="P184" s="478" t="s">
        <v>554</v>
      </c>
      <c r="Q184" s="478" t="s">
        <v>554</v>
      </c>
      <c r="R184" s="478" t="s">
        <v>554</v>
      </c>
      <c r="S184" s="478" t="s">
        <v>554</v>
      </c>
    </row>
    <row r="185" spans="2:19" ht="23.1" customHeight="1" thickBot="1">
      <c r="B185" s="43"/>
      <c r="C185" s="514"/>
      <c r="D185" s="482"/>
      <c r="E185" s="482"/>
      <c r="F185" s="482"/>
      <c r="G185" s="482"/>
      <c r="H185" s="482"/>
      <c r="L185" s="43"/>
      <c r="N185" s="514"/>
      <c r="O185" s="479"/>
      <c r="P185" s="479"/>
      <c r="Q185" s="479"/>
      <c r="R185" s="479"/>
      <c r="S185" s="479"/>
    </row>
    <row r="186" spans="2:19" ht="23.1" customHeight="1" thickBot="1">
      <c r="B186" s="43"/>
      <c r="C186" s="514"/>
      <c r="D186" s="482"/>
      <c r="E186" s="482"/>
      <c r="F186" s="482"/>
      <c r="G186" s="482"/>
      <c r="H186" s="482"/>
      <c r="L186" s="43"/>
      <c r="N186" s="514"/>
      <c r="O186" s="480"/>
      <c r="P186" s="480"/>
      <c r="Q186" s="480"/>
      <c r="R186" s="480"/>
      <c r="S186" s="480"/>
    </row>
    <row r="187" spans="2:19" ht="23.1" customHeight="1" thickBot="1">
      <c r="B187" s="43"/>
      <c r="C187" s="218"/>
      <c r="D187" s="103"/>
      <c r="E187" s="103"/>
      <c r="F187" s="103"/>
      <c r="G187" s="118"/>
      <c r="H187" s="103"/>
      <c r="L187" s="43"/>
      <c r="N187" s="218"/>
      <c r="O187" s="103"/>
      <c r="P187" s="103"/>
      <c r="R187" s="103"/>
      <c r="S187" s="103"/>
    </row>
    <row r="188" spans="2:19" ht="23.1" customHeight="1" thickBot="1">
      <c r="B188" s="42">
        <v>7</v>
      </c>
      <c r="C188" s="218"/>
      <c r="D188" s="103"/>
      <c r="E188" s="103"/>
      <c r="F188" s="103"/>
      <c r="G188" s="103"/>
      <c r="H188" s="103"/>
      <c r="L188" s="42">
        <v>7</v>
      </c>
      <c r="N188" s="218"/>
      <c r="O188" s="103"/>
      <c r="P188" s="103"/>
      <c r="Q188" s="103"/>
      <c r="R188" s="103"/>
      <c r="S188" s="103"/>
    </row>
    <row r="189" spans="2:19" ht="23.1" customHeight="1">
      <c r="B189" s="43"/>
      <c r="C189" s="484" t="s">
        <v>235</v>
      </c>
      <c r="D189" s="484"/>
      <c r="E189" s="484"/>
      <c r="F189" s="484"/>
      <c r="G189" s="484"/>
      <c r="H189" s="484"/>
      <c r="I189" s="67"/>
      <c r="L189" s="43"/>
      <c r="M189" s="67"/>
      <c r="N189" s="484" t="s">
        <v>236</v>
      </c>
      <c r="O189" s="484"/>
      <c r="P189" s="484"/>
      <c r="Q189" s="484"/>
      <c r="R189" s="484"/>
      <c r="S189" s="484"/>
    </row>
    <row r="190" spans="2:19" ht="23.1" customHeight="1">
      <c r="B190" s="43"/>
      <c r="C190" s="65"/>
      <c r="D190" s="218"/>
      <c r="E190" s="219">
        <v>1</v>
      </c>
      <c r="F190" s="220" t="s">
        <v>150</v>
      </c>
      <c r="G190" s="103"/>
      <c r="H190" s="66"/>
      <c r="I190" s="67"/>
      <c r="L190" s="43"/>
      <c r="M190" s="67"/>
      <c r="N190" s="65"/>
      <c r="O190" s="218"/>
      <c r="P190" s="219">
        <v>1</v>
      </c>
      <c r="Q190" s="220" t="s">
        <v>151</v>
      </c>
      <c r="R190" s="103"/>
      <c r="S190" s="66"/>
    </row>
    <row r="191" spans="2:19" ht="21" customHeight="1" thickBot="1">
      <c r="B191" s="43"/>
      <c r="C191" s="104"/>
      <c r="D191" s="105"/>
      <c r="E191" s="69" t="s">
        <v>152</v>
      </c>
      <c r="F191" s="105" t="s">
        <v>596</v>
      </c>
      <c r="G191" s="105" t="s">
        <v>598</v>
      </c>
      <c r="H191" s="106"/>
      <c r="I191" s="64"/>
      <c r="J191" s="44"/>
      <c r="L191" s="43"/>
      <c r="M191" s="64"/>
      <c r="N191" s="104"/>
      <c r="O191" s="105"/>
      <c r="P191" s="105" t="str">
        <f>P160:S160</f>
        <v>Committee Chairman:</v>
      </c>
      <c r="Q191" s="105" t="s">
        <v>596</v>
      </c>
      <c r="R191" s="105" t="s">
        <v>595</v>
      </c>
      <c r="S191" s="106"/>
    </row>
    <row r="192" spans="2:19" s="45" customFormat="1" ht="23.1" customHeight="1" thickBot="1">
      <c r="B192" s="43"/>
      <c r="C192" s="71"/>
      <c r="D192" s="75">
        <v>46314</v>
      </c>
      <c r="E192" s="75">
        <v>46315</v>
      </c>
      <c r="F192" s="75">
        <v>46316</v>
      </c>
      <c r="G192" s="75">
        <v>46317</v>
      </c>
      <c r="H192" s="75">
        <v>46318</v>
      </c>
      <c r="I192" s="73"/>
      <c r="L192" s="43"/>
      <c r="M192" s="73"/>
      <c r="N192" s="74"/>
      <c r="O192" s="75" t="s">
        <v>773</v>
      </c>
      <c r="P192" s="75" t="s">
        <v>774</v>
      </c>
      <c r="Q192" s="75" t="s">
        <v>775</v>
      </c>
      <c r="R192" s="75" t="s">
        <v>776</v>
      </c>
      <c r="S192" s="75" t="s">
        <v>777</v>
      </c>
    </row>
    <row r="193" spans="2:19" ht="23.1" customHeight="1" thickBot="1">
      <c r="B193" s="43"/>
      <c r="C193" s="494" t="s">
        <v>155</v>
      </c>
      <c r="D193" s="80" t="s">
        <v>33</v>
      </c>
      <c r="E193" s="507"/>
      <c r="F193" s="322"/>
      <c r="G193" s="482" t="s">
        <v>1573</v>
      </c>
      <c r="H193" s="113" t="s">
        <v>583</v>
      </c>
      <c r="L193" s="43"/>
      <c r="N193" s="494" t="s">
        <v>155</v>
      </c>
      <c r="O193" s="167" t="s">
        <v>97</v>
      </c>
      <c r="P193" s="335"/>
      <c r="Q193" s="339"/>
      <c r="R193" s="80" t="s">
        <v>372</v>
      </c>
      <c r="S193" s="121" t="s">
        <v>367</v>
      </c>
    </row>
    <row r="194" spans="2:19" ht="23.1" customHeight="1" thickBot="1">
      <c r="B194" s="43"/>
      <c r="C194" s="494"/>
      <c r="D194" s="85" t="s">
        <v>567</v>
      </c>
      <c r="E194" s="507"/>
      <c r="F194" s="322"/>
      <c r="G194" s="482"/>
      <c r="H194" s="84" t="s">
        <v>246</v>
      </c>
      <c r="L194" s="43"/>
      <c r="N194" s="494"/>
      <c r="O194" s="168" t="s">
        <v>244</v>
      </c>
      <c r="P194" s="336"/>
      <c r="Q194" s="339"/>
      <c r="R194" s="85" t="s">
        <v>639</v>
      </c>
      <c r="S194" s="122" t="s">
        <v>252</v>
      </c>
    </row>
    <row r="195" spans="2:19" ht="23.1" customHeight="1" thickBot="1">
      <c r="B195" s="43"/>
      <c r="C195" s="494"/>
      <c r="D195" s="90" t="s">
        <v>464</v>
      </c>
      <c r="E195" s="504"/>
      <c r="F195" s="322"/>
      <c r="G195" s="482"/>
      <c r="H195" s="89" t="s">
        <v>829</v>
      </c>
      <c r="L195" s="43"/>
      <c r="N195" s="494"/>
      <c r="O195" s="169" t="s">
        <v>168</v>
      </c>
      <c r="P195" s="336"/>
      <c r="Q195" s="339"/>
      <c r="R195" s="90" t="s">
        <v>464</v>
      </c>
      <c r="S195" s="123" t="s">
        <v>256</v>
      </c>
    </row>
    <row r="196" spans="2:19" ht="23.1" customHeight="1" thickBot="1">
      <c r="B196" s="43"/>
      <c r="C196" s="485" t="s">
        <v>160</v>
      </c>
      <c r="D196" s="80" t="s">
        <v>33</v>
      </c>
      <c r="E196" s="336"/>
      <c r="F196" s="322"/>
      <c r="G196" s="77" t="s">
        <v>363</v>
      </c>
      <c r="H196" s="113" t="s">
        <v>583</v>
      </c>
      <c r="L196" s="43"/>
      <c r="N196" s="485" t="s">
        <v>160</v>
      </c>
      <c r="O196" s="167" t="s">
        <v>97</v>
      </c>
      <c r="P196" s="336"/>
      <c r="Q196" s="339"/>
      <c r="R196" s="80" t="s">
        <v>372</v>
      </c>
      <c r="S196" s="280" t="s">
        <v>367</v>
      </c>
    </row>
    <row r="197" spans="2:19" ht="23.1" customHeight="1" thickBot="1">
      <c r="B197" s="43"/>
      <c r="C197" s="485"/>
      <c r="D197" s="85" t="s">
        <v>567</v>
      </c>
      <c r="E197" s="336"/>
      <c r="F197" s="322"/>
      <c r="G197" s="82" t="s">
        <v>242</v>
      </c>
      <c r="H197" s="84" t="s">
        <v>246</v>
      </c>
      <c r="L197" s="43"/>
      <c r="N197" s="485"/>
      <c r="O197" s="168" t="s">
        <v>244</v>
      </c>
      <c r="P197" s="336"/>
      <c r="Q197" s="339"/>
      <c r="R197" s="85" t="s">
        <v>639</v>
      </c>
      <c r="S197" s="280" t="s">
        <v>257</v>
      </c>
    </row>
    <row r="198" spans="2:19" ht="23.1" customHeight="1" thickBot="1">
      <c r="B198" s="43"/>
      <c r="C198" s="485"/>
      <c r="D198" s="90" t="s">
        <v>464</v>
      </c>
      <c r="E198" s="321" t="s">
        <v>803</v>
      </c>
      <c r="F198" s="341" t="s">
        <v>803</v>
      </c>
      <c r="G198" s="87" t="s">
        <v>159</v>
      </c>
      <c r="H198" s="89" t="s">
        <v>829</v>
      </c>
      <c r="L198" s="43"/>
      <c r="N198" s="485"/>
      <c r="O198" s="169" t="s">
        <v>168</v>
      </c>
      <c r="P198" s="337" t="s">
        <v>816</v>
      </c>
      <c r="Q198" s="340" t="s">
        <v>816</v>
      </c>
      <c r="R198" s="90" t="s">
        <v>464</v>
      </c>
      <c r="S198" s="292" t="s">
        <v>256</v>
      </c>
    </row>
    <row r="199" spans="2:19" ht="23.1" customHeight="1" thickBot="1">
      <c r="B199" s="43"/>
      <c r="C199" s="485" t="s">
        <v>161</v>
      </c>
      <c r="D199" s="77" t="s">
        <v>363</v>
      </c>
      <c r="E199" s="321" t="s">
        <v>822</v>
      </c>
      <c r="F199" s="341" t="s">
        <v>820</v>
      </c>
      <c r="G199" s="77" t="s">
        <v>363</v>
      </c>
      <c r="H199" s="113" t="s">
        <v>584</v>
      </c>
      <c r="L199" s="43"/>
      <c r="N199" s="485" t="s">
        <v>161</v>
      </c>
      <c r="O199" s="80" t="s">
        <v>102</v>
      </c>
      <c r="P199" s="337" t="s">
        <v>817</v>
      </c>
      <c r="Q199" s="340" t="s">
        <v>819</v>
      </c>
      <c r="R199" s="77" t="s">
        <v>97</v>
      </c>
      <c r="S199" s="78" t="s">
        <v>156</v>
      </c>
    </row>
    <row r="200" spans="2:19" ht="23.1" customHeight="1" thickBot="1">
      <c r="B200" s="43"/>
      <c r="C200" s="485"/>
      <c r="D200" s="82" t="s">
        <v>566</v>
      </c>
      <c r="E200" s="342" t="s">
        <v>821</v>
      </c>
      <c r="F200" s="340" t="s">
        <v>821</v>
      </c>
      <c r="G200" s="82" t="s">
        <v>242</v>
      </c>
      <c r="H200" s="84" t="s">
        <v>246</v>
      </c>
      <c r="L200" s="43"/>
      <c r="N200" s="485"/>
      <c r="O200" s="85" t="s">
        <v>636</v>
      </c>
      <c r="P200" s="337" t="s">
        <v>818</v>
      </c>
      <c r="Q200" s="340" t="s">
        <v>818</v>
      </c>
      <c r="R200" s="82" t="s">
        <v>253</v>
      </c>
      <c r="S200" s="83" t="s">
        <v>695</v>
      </c>
    </row>
    <row r="201" spans="2:19" ht="23.1" customHeight="1" thickBot="1">
      <c r="B201" s="43"/>
      <c r="C201" s="485"/>
      <c r="D201" s="87" t="s">
        <v>159</v>
      </c>
      <c r="E201" s="319"/>
      <c r="F201" s="322"/>
      <c r="G201" s="87" t="s">
        <v>159</v>
      </c>
      <c r="H201" s="89" t="s">
        <v>829</v>
      </c>
      <c r="L201" s="43"/>
      <c r="N201" s="485"/>
      <c r="O201" s="90" t="s">
        <v>464</v>
      </c>
      <c r="Q201" s="285"/>
      <c r="R201" s="87" t="s">
        <v>172</v>
      </c>
      <c r="S201" s="88" t="s">
        <v>241</v>
      </c>
    </row>
    <row r="202" spans="2:19" ht="23.1" customHeight="1" thickBot="1">
      <c r="B202" s="43"/>
      <c r="C202" s="485" t="s">
        <v>169</v>
      </c>
      <c r="D202" s="77" t="s">
        <v>363</v>
      </c>
      <c r="E202" s="319"/>
      <c r="F202" s="322"/>
      <c r="G202" s="78" t="s">
        <v>552</v>
      </c>
      <c r="H202" s="113" t="s">
        <v>584</v>
      </c>
      <c r="L202" s="43"/>
      <c r="N202" s="485" t="s">
        <v>169</v>
      </c>
      <c r="O202" s="80" t="s">
        <v>102</v>
      </c>
      <c r="P202" s="336"/>
      <c r="Q202" s="339"/>
      <c r="R202" s="77" t="s">
        <v>97</v>
      </c>
      <c r="S202" s="78" t="s">
        <v>156</v>
      </c>
    </row>
    <row r="203" spans="2:19" ht="23.1" customHeight="1" thickBot="1">
      <c r="B203" s="43"/>
      <c r="C203" s="485"/>
      <c r="D203" s="82" t="s">
        <v>566</v>
      </c>
      <c r="E203" s="319"/>
      <c r="F203" s="322"/>
      <c r="G203" s="83" t="s">
        <v>243</v>
      </c>
      <c r="H203" s="84" t="s">
        <v>246</v>
      </c>
      <c r="L203" s="43"/>
      <c r="N203" s="485"/>
      <c r="O203" s="85" t="s">
        <v>636</v>
      </c>
      <c r="P203" s="336"/>
      <c r="Q203" s="339"/>
      <c r="R203" s="82" t="s">
        <v>253</v>
      </c>
      <c r="S203" s="83" t="s">
        <v>695</v>
      </c>
    </row>
    <row r="204" spans="2:19" ht="23.1" customHeight="1" thickBot="1">
      <c r="B204" s="43"/>
      <c r="C204" s="485"/>
      <c r="D204" s="87" t="s">
        <v>159</v>
      </c>
      <c r="E204" s="320"/>
      <c r="F204" s="322"/>
      <c r="G204" s="88" t="s">
        <v>571</v>
      </c>
      <c r="H204" s="89" t="s">
        <v>829</v>
      </c>
      <c r="L204" s="43"/>
      <c r="N204" s="485"/>
      <c r="O204" s="90" t="s">
        <v>464</v>
      </c>
      <c r="P204" s="338"/>
      <c r="Q204" s="339"/>
      <c r="R204" s="87" t="s">
        <v>168</v>
      </c>
      <c r="S204" s="88" t="s">
        <v>241</v>
      </c>
    </row>
    <row r="205" spans="2:19" s="44" customFormat="1" ht="23.1" customHeight="1" thickBot="1">
      <c r="B205" s="43"/>
      <c r="C205" s="210" t="s">
        <v>173</v>
      </c>
      <c r="E205" s="65" t="s">
        <v>174</v>
      </c>
      <c r="F205" s="207" t="s">
        <v>174</v>
      </c>
      <c r="G205" s="211" t="s">
        <v>174</v>
      </c>
      <c r="H205" s="207" t="s">
        <v>174</v>
      </c>
      <c r="I205" s="38"/>
      <c r="L205" s="43"/>
      <c r="M205" s="38"/>
      <c r="N205" s="210" t="s">
        <v>173</v>
      </c>
      <c r="O205" s="211" t="s">
        <v>175</v>
      </c>
      <c r="P205" s="207" t="s">
        <v>175</v>
      </c>
      <c r="Q205" s="207" t="s">
        <v>175</v>
      </c>
      <c r="R205" s="210" t="s">
        <v>175</v>
      </c>
      <c r="S205" s="210" t="s">
        <v>175</v>
      </c>
    </row>
    <row r="206" spans="2:19" ht="23.1" customHeight="1" thickBot="1">
      <c r="B206" s="43"/>
      <c r="C206" s="485" t="s">
        <v>176</v>
      </c>
      <c r="D206" s="78" t="s">
        <v>552</v>
      </c>
      <c r="E206" s="78" t="s">
        <v>552</v>
      </c>
      <c r="F206" s="303" t="s">
        <v>1560</v>
      </c>
      <c r="G206" s="80" t="s">
        <v>33</v>
      </c>
      <c r="H206" s="78" t="s">
        <v>552</v>
      </c>
      <c r="L206" s="43"/>
      <c r="N206" s="485" t="s">
        <v>176</v>
      </c>
      <c r="O206" s="92" t="s">
        <v>610</v>
      </c>
      <c r="P206" s="77" t="s">
        <v>97</v>
      </c>
      <c r="Q206" s="343"/>
      <c r="R206" s="113" t="s">
        <v>157</v>
      </c>
      <c r="S206" s="77" t="s">
        <v>97</v>
      </c>
    </row>
    <row r="207" spans="2:19" ht="23.1" customHeight="1" thickBot="1">
      <c r="B207" s="43"/>
      <c r="C207" s="485"/>
      <c r="D207" s="83" t="s">
        <v>426</v>
      </c>
      <c r="E207" s="83" t="s">
        <v>562</v>
      </c>
      <c r="F207" s="303" t="s">
        <v>1644</v>
      </c>
      <c r="G207" s="85" t="s">
        <v>238</v>
      </c>
      <c r="H207" s="301" t="s">
        <v>263</v>
      </c>
      <c r="L207" s="43"/>
      <c r="N207" s="485"/>
      <c r="O207" s="94" t="s">
        <v>630</v>
      </c>
      <c r="P207" s="82" t="s">
        <v>248</v>
      </c>
      <c r="Q207" s="484" t="s">
        <v>1639</v>
      </c>
      <c r="R207" s="85" t="s">
        <v>239</v>
      </c>
      <c r="S207" s="82" t="s">
        <v>254</v>
      </c>
    </row>
    <row r="208" spans="2:19" ht="23.1" customHeight="1" thickBot="1">
      <c r="B208" s="43"/>
      <c r="C208" s="485"/>
      <c r="D208" s="88" t="s">
        <v>571</v>
      </c>
      <c r="E208" s="88" t="s">
        <v>571</v>
      </c>
      <c r="F208" s="291" t="s">
        <v>1643</v>
      </c>
      <c r="G208" s="90" t="s">
        <v>464</v>
      </c>
      <c r="H208" s="302" t="s">
        <v>165</v>
      </c>
      <c r="L208" s="43"/>
      <c r="N208" s="485"/>
      <c r="O208" s="96" t="s">
        <v>255</v>
      </c>
      <c r="P208" s="288" t="s">
        <v>596</v>
      </c>
      <c r="Q208" s="479"/>
      <c r="R208" s="90" t="s">
        <v>830</v>
      </c>
      <c r="S208" s="87" t="s">
        <v>172</v>
      </c>
    </row>
    <row r="209" spans="2:19" ht="23.1" customHeight="1" thickBot="1">
      <c r="B209" s="43"/>
      <c r="C209" s="485" t="s">
        <v>182</v>
      </c>
      <c r="D209" s="78" t="s">
        <v>552</v>
      </c>
      <c r="E209" s="78" t="s">
        <v>552</v>
      </c>
      <c r="F209" s="303" t="s">
        <v>1560</v>
      </c>
      <c r="G209" s="80" t="s">
        <v>33</v>
      </c>
      <c r="H209" s="78" t="s">
        <v>552</v>
      </c>
      <c r="L209" s="43"/>
      <c r="N209" s="485" t="s">
        <v>182</v>
      </c>
      <c r="O209" s="92" t="s">
        <v>610</v>
      </c>
      <c r="P209" s="77" t="s">
        <v>97</v>
      </c>
      <c r="Q209" s="480"/>
      <c r="R209" s="113" t="s">
        <v>157</v>
      </c>
      <c r="S209" s="77" t="s">
        <v>97</v>
      </c>
    </row>
    <row r="210" spans="2:19" ht="23.1" customHeight="1" thickBot="1">
      <c r="B210" s="43"/>
      <c r="C210" s="485"/>
      <c r="D210" s="83" t="s">
        <v>426</v>
      </c>
      <c r="E210" s="83" t="s">
        <v>562</v>
      </c>
      <c r="F210" s="303" t="s">
        <v>1644</v>
      </c>
      <c r="G210" s="85" t="s">
        <v>238</v>
      </c>
      <c r="H210" s="83" t="s">
        <v>563</v>
      </c>
      <c r="L210" s="43"/>
      <c r="N210" s="485"/>
      <c r="O210" s="94" t="s">
        <v>630</v>
      </c>
      <c r="P210" s="82" t="s">
        <v>248</v>
      </c>
      <c r="Q210" s="484" t="s">
        <v>1639</v>
      </c>
      <c r="R210" s="85" t="s">
        <v>239</v>
      </c>
      <c r="S210" s="82" t="s">
        <v>254</v>
      </c>
    </row>
    <row r="211" spans="2:19" ht="23.1" customHeight="1" thickBot="1">
      <c r="B211" s="43"/>
      <c r="C211" s="485"/>
      <c r="D211" s="88" t="s">
        <v>571</v>
      </c>
      <c r="E211" s="88" t="s">
        <v>571</v>
      </c>
      <c r="F211" s="291" t="s">
        <v>1643</v>
      </c>
      <c r="G211" s="90" t="s">
        <v>464</v>
      </c>
      <c r="H211" s="88" t="s">
        <v>165</v>
      </c>
      <c r="L211" s="43"/>
      <c r="N211" s="485"/>
      <c r="O211" s="96" t="s">
        <v>255</v>
      </c>
      <c r="P211" s="288" t="s">
        <v>596</v>
      </c>
      <c r="Q211" s="479"/>
      <c r="R211" s="90" t="s">
        <v>830</v>
      </c>
      <c r="S211" s="87" t="s">
        <v>168</v>
      </c>
    </row>
    <row r="212" spans="2:19" ht="23.1" customHeight="1" thickBot="1">
      <c r="B212" s="43"/>
      <c r="C212" s="485" t="s">
        <v>183</v>
      </c>
      <c r="D212" s="335" t="s">
        <v>1570</v>
      </c>
      <c r="E212" s="77" t="s">
        <v>363</v>
      </c>
      <c r="F212" s="303" t="s">
        <v>1560</v>
      </c>
      <c r="G212" s="77" t="s">
        <v>17</v>
      </c>
      <c r="H212" s="121" t="s">
        <v>560</v>
      </c>
      <c r="L212" s="43"/>
      <c r="N212" s="485" t="s">
        <v>183</v>
      </c>
      <c r="O212" s="77" t="s">
        <v>97</v>
      </c>
      <c r="P212" s="80" t="s">
        <v>102</v>
      </c>
      <c r="Q212" s="480"/>
      <c r="R212" s="113" t="s">
        <v>189</v>
      </c>
      <c r="S212" s="80" t="s">
        <v>372</v>
      </c>
    </row>
    <row r="213" spans="2:19" ht="23.1" customHeight="1" thickBot="1">
      <c r="B213" s="43"/>
      <c r="C213" s="485"/>
      <c r="D213" s="336" t="s">
        <v>1569</v>
      </c>
      <c r="E213" s="82" t="s">
        <v>237</v>
      </c>
      <c r="F213" s="303" t="s">
        <v>1644</v>
      </c>
      <c r="G213" s="82" t="s">
        <v>258</v>
      </c>
      <c r="H213" s="122" t="s">
        <v>692</v>
      </c>
      <c r="L213" s="43"/>
      <c r="N213" s="485"/>
      <c r="O213" s="82" t="s">
        <v>245</v>
      </c>
      <c r="P213" s="85" t="s">
        <v>634</v>
      </c>
      <c r="Q213" s="484" t="s">
        <v>1639</v>
      </c>
      <c r="R213" s="85" t="s">
        <v>239</v>
      </c>
      <c r="S213" s="85" t="s">
        <v>635</v>
      </c>
    </row>
    <row r="214" spans="2:19" ht="23.1" customHeight="1" thickBot="1">
      <c r="B214" s="43"/>
      <c r="C214" s="485"/>
      <c r="D214" s="338"/>
      <c r="E214" s="87" t="s">
        <v>159</v>
      </c>
      <c r="F214" s="291" t="s">
        <v>1643</v>
      </c>
      <c r="G214" s="87" t="s">
        <v>202</v>
      </c>
      <c r="H214" s="123" t="s">
        <v>256</v>
      </c>
      <c r="L214" s="43"/>
      <c r="N214" s="485"/>
      <c r="O214" s="87" t="s">
        <v>168</v>
      </c>
      <c r="P214" s="90" t="s">
        <v>464</v>
      </c>
      <c r="Q214" s="479"/>
      <c r="R214" s="90" t="s">
        <v>830</v>
      </c>
      <c r="S214" s="90" t="s">
        <v>272</v>
      </c>
    </row>
    <row r="215" spans="2:19" ht="23.1" customHeight="1" thickBot="1">
      <c r="B215" s="43"/>
      <c r="C215" s="485" t="s">
        <v>188</v>
      </c>
      <c r="D215" s="335" t="s">
        <v>1570</v>
      </c>
      <c r="E215" s="77" t="s">
        <v>363</v>
      </c>
      <c r="F215" s="482" t="s">
        <v>473</v>
      </c>
      <c r="G215" s="77" t="s">
        <v>17</v>
      </c>
      <c r="H215" s="121" t="s">
        <v>560</v>
      </c>
      <c r="L215" s="43"/>
      <c r="N215" s="485" t="s">
        <v>188</v>
      </c>
      <c r="O215" s="77" t="s">
        <v>97</v>
      </c>
      <c r="P215" s="80" t="s">
        <v>102</v>
      </c>
      <c r="Q215" s="480"/>
      <c r="R215" s="113" t="s">
        <v>189</v>
      </c>
      <c r="S215" s="80" t="s">
        <v>372</v>
      </c>
    </row>
    <row r="216" spans="2:19" ht="23.1" customHeight="1" thickBot="1">
      <c r="B216" s="43"/>
      <c r="C216" s="485"/>
      <c r="D216" s="336" t="s">
        <v>1569</v>
      </c>
      <c r="E216" s="82" t="s">
        <v>237</v>
      </c>
      <c r="F216" s="482"/>
      <c r="G216" s="82" t="s">
        <v>258</v>
      </c>
      <c r="H216" s="122" t="s">
        <v>262</v>
      </c>
      <c r="L216" s="43"/>
      <c r="N216" s="485"/>
      <c r="O216" s="82" t="s">
        <v>245</v>
      </c>
      <c r="P216" s="85" t="s">
        <v>634</v>
      </c>
      <c r="Q216" s="211" t="s">
        <v>554</v>
      </c>
      <c r="R216" s="85" t="s">
        <v>239</v>
      </c>
      <c r="S216" s="85" t="s">
        <v>635</v>
      </c>
    </row>
    <row r="217" spans="2:19" ht="23.1" customHeight="1" thickBot="1">
      <c r="B217" s="43"/>
      <c r="C217" s="485"/>
      <c r="D217" s="338"/>
      <c r="E217" s="87" t="s">
        <v>159</v>
      </c>
      <c r="F217" s="482"/>
      <c r="G217" s="87" t="s">
        <v>202</v>
      </c>
      <c r="H217" s="123" t="s">
        <v>256</v>
      </c>
      <c r="L217" s="43"/>
      <c r="N217" s="485"/>
      <c r="O217" s="87" t="s">
        <v>168</v>
      </c>
      <c r="P217" s="90" t="s">
        <v>464</v>
      </c>
      <c r="Q217" s="279"/>
      <c r="R217" s="90" t="s">
        <v>830</v>
      </c>
      <c r="S217" s="90" t="s">
        <v>272</v>
      </c>
    </row>
    <row r="218" spans="2:19" ht="23.1" customHeight="1" thickBot="1">
      <c r="B218" s="43"/>
      <c r="C218" s="119"/>
      <c r="D218" s="119"/>
      <c r="E218" s="119"/>
      <c r="F218" s="119"/>
      <c r="G218" s="119"/>
      <c r="H218" s="119"/>
      <c r="L218" s="43"/>
      <c r="N218" s="119"/>
      <c r="O218" s="119"/>
      <c r="P218" s="119"/>
      <c r="Q218" s="119"/>
      <c r="R218" s="119"/>
      <c r="S218" s="119"/>
    </row>
    <row r="219" spans="2:19" ht="23.1" customHeight="1" thickBot="1">
      <c r="B219" s="42">
        <v>8</v>
      </c>
      <c r="C219" s="119"/>
      <c r="D219" s="119"/>
      <c r="E219" s="119"/>
      <c r="F219" s="119"/>
      <c r="G219" s="119"/>
      <c r="H219" s="119"/>
      <c r="L219" s="42">
        <v>8</v>
      </c>
      <c r="N219" s="119"/>
      <c r="O219" s="119"/>
      <c r="P219" s="119"/>
      <c r="Q219" s="119"/>
      <c r="R219" s="119"/>
      <c r="S219" s="119"/>
    </row>
    <row r="220" spans="2:19" ht="23.1" customHeight="1">
      <c r="B220" s="43"/>
      <c r="C220" s="484" t="s">
        <v>235</v>
      </c>
      <c r="D220" s="484"/>
      <c r="E220" s="484"/>
      <c r="F220" s="484"/>
      <c r="G220" s="484"/>
      <c r="H220" s="484"/>
      <c r="I220" s="67"/>
      <c r="L220" s="43"/>
      <c r="M220" s="67"/>
      <c r="N220" s="484" t="s">
        <v>236</v>
      </c>
      <c r="O220" s="484"/>
      <c r="P220" s="484"/>
      <c r="Q220" s="484"/>
      <c r="R220" s="484"/>
      <c r="S220" s="484"/>
    </row>
    <row r="221" spans="2:19" ht="23.1" customHeight="1">
      <c r="B221" s="43"/>
      <c r="C221" s="65"/>
      <c r="D221" s="218"/>
      <c r="E221" s="219">
        <v>2</v>
      </c>
      <c r="F221" s="220" t="s">
        <v>150</v>
      </c>
      <c r="G221" s="103"/>
      <c r="H221" s="66"/>
      <c r="I221" s="67"/>
      <c r="L221" s="43"/>
      <c r="M221" s="67"/>
      <c r="N221" s="65"/>
      <c r="O221" s="218"/>
      <c r="P221" s="219">
        <v>2</v>
      </c>
      <c r="Q221" s="220" t="s">
        <v>151</v>
      </c>
      <c r="R221" s="103"/>
      <c r="S221" s="66"/>
    </row>
    <row r="222" spans="2:19" ht="23.1" customHeight="1" thickBot="1">
      <c r="B222" s="43"/>
      <c r="C222" s="68"/>
      <c r="D222" s="69"/>
      <c r="E222" s="69" t="s">
        <v>152</v>
      </c>
      <c r="F222" s="105" t="s">
        <v>596</v>
      </c>
      <c r="G222" s="105" t="s">
        <v>598</v>
      </c>
      <c r="H222" s="70"/>
      <c r="I222" s="64"/>
      <c r="J222" s="44"/>
      <c r="L222" s="43"/>
      <c r="M222" s="64"/>
      <c r="N222" s="68"/>
      <c r="O222" s="69"/>
      <c r="P222" s="105" t="str">
        <f>P191:S191</f>
        <v>Committee Chairman:</v>
      </c>
      <c r="Q222" s="105" t="s">
        <v>596</v>
      </c>
      <c r="R222" s="105" t="s">
        <v>595</v>
      </c>
      <c r="S222" s="70"/>
    </row>
    <row r="223" spans="2:19" s="45" customFormat="1" ht="23.1" customHeight="1" thickBot="1">
      <c r="B223" s="43"/>
      <c r="C223" s="71"/>
      <c r="D223" s="75">
        <v>46321</v>
      </c>
      <c r="E223" s="75">
        <v>46322</v>
      </c>
      <c r="F223" s="75">
        <v>46323</v>
      </c>
      <c r="G223" s="75">
        <v>46324</v>
      </c>
      <c r="H223" s="75">
        <v>46325</v>
      </c>
      <c r="I223" s="73"/>
      <c r="L223" s="43"/>
      <c r="M223" s="73"/>
      <c r="N223" s="74"/>
      <c r="O223" s="75" t="s">
        <v>778</v>
      </c>
      <c r="P223" s="75" t="s">
        <v>779</v>
      </c>
      <c r="Q223" s="75" t="s">
        <v>780</v>
      </c>
      <c r="R223" s="75" t="s">
        <v>781</v>
      </c>
      <c r="S223" s="75" t="s">
        <v>782</v>
      </c>
    </row>
    <row r="224" spans="2:19" ht="23.1" customHeight="1" thickBot="1">
      <c r="B224" s="43"/>
      <c r="C224" s="481" t="s">
        <v>155</v>
      </c>
      <c r="D224" s="121" t="s">
        <v>560</v>
      </c>
      <c r="E224" s="113" t="s">
        <v>184</v>
      </c>
      <c r="F224" s="113" t="s">
        <v>210</v>
      </c>
      <c r="G224" s="298"/>
      <c r="H224" s="78" t="s">
        <v>552</v>
      </c>
      <c r="L224" s="43"/>
      <c r="N224" s="481" t="s">
        <v>155</v>
      </c>
      <c r="O224" s="78" t="s">
        <v>599</v>
      </c>
      <c r="P224" s="80" t="s">
        <v>372</v>
      </c>
      <c r="Q224" s="78" t="s">
        <v>599</v>
      </c>
      <c r="R224" s="544" t="s">
        <v>670</v>
      </c>
      <c r="S224" s="113" t="s">
        <v>638</v>
      </c>
    </row>
    <row r="225" spans="2:19" ht="23.1" customHeight="1" thickBot="1">
      <c r="B225" s="43"/>
      <c r="C225" s="481" t="s">
        <v>155</v>
      </c>
      <c r="D225" s="122" t="s">
        <v>693</v>
      </c>
      <c r="E225" s="84" t="s">
        <v>247</v>
      </c>
      <c r="F225" s="100" t="s">
        <v>466</v>
      </c>
      <c r="G225" s="299" t="s">
        <v>669</v>
      </c>
      <c r="H225" s="83" t="s">
        <v>573</v>
      </c>
      <c r="L225" s="43"/>
      <c r="N225" s="481" t="s">
        <v>155</v>
      </c>
      <c r="O225" s="83" t="s">
        <v>633</v>
      </c>
      <c r="P225" s="85" t="s">
        <v>619</v>
      </c>
      <c r="Q225" s="83" t="s">
        <v>696</v>
      </c>
      <c r="R225" s="545"/>
      <c r="S225" s="85" t="s">
        <v>240</v>
      </c>
    </row>
    <row r="226" spans="2:19" ht="23.1" customHeight="1" thickBot="1">
      <c r="B226" s="43"/>
      <c r="C226" s="481"/>
      <c r="D226" s="123" t="s">
        <v>153</v>
      </c>
      <c r="E226" s="89" t="s">
        <v>829</v>
      </c>
      <c r="F226" s="101" t="s">
        <v>564</v>
      </c>
      <c r="G226" s="300"/>
      <c r="H226" s="88" t="s">
        <v>165</v>
      </c>
      <c r="L226" s="43"/>
      <c r="N226" s="481"/>
      <c r="O226" s="120" t="s">
        <v>181</v>
      </c>
      <c r="P226" s="90" t="s">
        <v>272</v>
      </c>
      <c r="Q226" s="139" t="s">
        <v>350</v>
      </c>
      <c r="R226" s="546"/>
      <c r="S226" s="90" t="s">
        <v>830</v>
      </c>
    </row>
    <row r="227" spans="2:19" ht="23.1" customHeight="1" thickBot="1">
      <c r="B227" s="43"/>
      <c r="C227" s="481" t="s">
        <v>160</v>
      </c>
      <c r="D227" s="121" t="s">
        <v>560</v>
      </c>
      <c r="E227" s="113" t="s">
        <v>184</v>
      </c>
      <c r="F227" s="113" t="s">
        <v>210</v>
      </c>
      <c r="G227" s="298"/>
      <c r="H227" s="78" t="s">
        <v>552</v>
      </c>
      <c r="L227" s="43"/>
      <c r="N227" s="481" t="s">
        <v>160</v>
      </c>
      <c r="O227" s="78" t="s">
        <v>599</v>
      </c>
      <c r="P227" s="80" t="s">
        <v>372</v>
      </c>
      <c r="Q227" s="78" t="s">
        <v>599</v>
      </c>
      <c r="R227" s="544" t="s">
        <v>670</v>
      </c>
      <c r="S227" s="113" t="s">
        <v>638</v>
      </c>
    </row>
    <row r="228" spans="2:19" ht="23.1" customHeight="1" thickBot="1">
      <c r="B228" s="43"/>
      <c r="C228" s="481"/>
      <c r="D228" s="122" t="s">
        <v>694</v>
      </c>
      <c r="E228" s="84" t="s">
        <v>247</v>
      </c>
      <c r="F228" s="100" t="s">
        <v>466</v>
      </c>
      <c r="G228" s="299" t="s">
        <v>669</v>
      </c>
      <c r="H228" s="83" t="s">
        <v>427</v>
      </c>
      <c r="L228" s="43"/>
      <c r="N228" s="481"/>
      <c r="O228" s="83" t="s">
        <v>631</v>
      </c>
      <c r="P228" s="85" t="s">
        <v>619</v>
      </c>
      <c r="Q228" s="83" t="s">
        <v>696</v>
      </c>
      <c r="R228" s="545"/>
      <c r="S228" s="85" t="s">
        <v>240</v>
      </c>
    </row>
    <row r="229" spans="2:19" ht="23.1" customHeight="1" thickBot="1">
      <c r="B229" s="43"/>
      <c r="C229" s="481"/>
      <c r="D229" s="123" t="s">
        <v>153</v>
      </c>
      <c r="E229" s="89" t="s">
        <v>829</v>
      </c>
      <c r="F229" s="101" t="s">
        <v>564</v>
      </c>
      <c r="G229" s="300"/>
      <c r="H229" s="88" t="s">
        <v>165</v>
      </c>
      <c r="L229" s="43"/>
      <c r="N229" s="481"/>
      <c r="O229" s="88" t="s">
        <v>181</v>
      </c>
      <c r="P229" s="90" t="s">
        <v>272</v>
      </c>
      <c r="Q229" s="139" t="s">
        <v>350</v>
      </c>
      <c r="R229" s="546"/>
      <c r="S229" s="90" t="s">
        <v>830</v>
      </c>
    </row>
    <row r="230" spans="2:19" ht="23.1" customHeight="1" thickBot="1">
      <c r="B230" s="43"/>
      <c r="C230" s="481" t="s">
        <v>161</v>
      </c>
      <c r="D230" s="78" t="s">
        <v>552</v>
      </c>
      <c r="E230" s="113" t="s">
        <v>177</v>
      </c>
      <c r="F230" s="113" t="s">
        <v>206</v>
      </c>
      <c r="G230" s="298"/>
      <c r="H230" s="77" t="s">
        <v>17</v>
      </c>
      <c r="L230" s="43"/>
      <c r="N230" s="481" t="s">
        <v>161</v>
      </c>
      <c r="O230" s="77" t="s">
        <v>600</v>
      </c>
      <c r="P230" s="78" t="s">
        <v>599</v>
      </c>
      <c r="Q230" s="121" t="s">
        <v>367</v>
      </c>
      <c r="R230" s="544" t="s">
        <v>670</v>
      </c>
      <c r="S230" s="113" t="s">
        <v>637</v>
      </c>
    </row>
    <row r="231" spans="2:19" ht="23.1" customHeight="1" thickBot="1">
      <c r="B231" s="43"/>
      <c r="C231" s="481"/>
      <c r="D231" s="83" t="s">
        <v>259</v>
      </c>
      <c r="E231" s="84" t="s">
        <v>247</v>
      </c>
      <c r="F231" s="100" t="s">
        <v>466</v>
      </c>
      <c r="G231" s="299" t="s">
        <v>669</v>
      </c>
      <c r="H231" s="82" t="s">
        <v>273</v>
      </c>
      <c r="L231" s="43"/>
      <c r="N231" s="481"/>
      <c r="O231" s="82" t="s">
        <v>623</v>
      </c>
      <c r="P231" s="83" t="s">
        <v>629</v>
      </c>
      <c r="Q231" s="122" t="s">
        <v>266</v>
      </c>
      <c r="R231" s="545"/>
      <c r="S231" s="85" t="s">
        <v>240</v>
      </c>
    </row>
    <row r="232" spans="2:19" ht="23.1" customHeight="1" thickBot="1">
      <c r="B232" s="43"/>
      <c r="C232" s="481"/>
      <c r="D232" s="88" t="s">
        <v>165</v>
      </c>
      <c r="E232" s="89" t="s">
        <v>829</v>
      </c>
      <c r="F232" s="101" t="s">
        <v>564</v>
      </c>
      <c r="G232" s="300"/>
      <c r="H232" s="87" t="s">
        <v>159</v>
      </c>
      <c r="L232" s="43"/>
      <c r="N232" s="481"/>
      <c r="O232" s="87" t="s">
        <v>168</v>
      </c>
      <c r="P232" s="88" t="s">
        <v>181</v>
      </c>
      <c r="Q232" s="123" t="s">
        <v>267</v>
      </c>
      <c r="R232" s="546"/>
      <c r="S232" s="90" t="s">
        <v>830</v>
      </c>
    </row>
    <row r="233" spans="2:19" ht="23.1" customHeight="1" thickBot="1">
      <c r="B233" s="43"/>
      <c r="C233" s="481" t="s">
        <v>169</v>
      </c>
      <c r="D233" s="78" t="s">
        <v>552</v>
      </c>
      <c r="E233" s="113" t="s">
        <v>177</v>
      </c>
      <c r="F233" s="113" t="s">
        <v>206</v>
      </c>
      <c r="G233" s="298"/>
      <c r="H233" s="77" t="s">
        <v>17</v>
      </c>
      <c r="L233" s="43"/>
      <c r="N233" s="481" t="s">
        <v>169</v>
      </c>
      <c r="O233" s="77" t="s">
        <v>600</v>
      </c>
      <c r="P233" s="78" t="s">
        <v>156</v>
      </c>
      <c r="Q233" s="121" t="s">
        <v>367</v>
      </c>
      <c r="R233" s="544" t="s">
        <v>670</v>
      </c>
      <c r="S233" s="113" t="s">
        <v>637</v>
      </c>
    </row>
    <row r="234" spans="2:19" ht="23.1" customHeight="1" thickBot="1">
      <c r="B234" s="43"/>
      <c r="C234" s="481"/>
      <c r="D234" s="83" t="s">
        <v>259</v>
      </c>
      <c r="E234" s="84" t="s">
        <v>247</v>
      </c>
      <c r="F234" s="100" t="s">
        <v>466</v>
      </c>
      <c r="G234" s="299" t="s">
        <v>669</v>
      </c>
      <c r="H234" s="82" t="s">
        <v>273</v>
      </c>
      <c r="L234" s="43"/>
      <c r="N234" s="481"/>
      <c r="O234" s="82" t="s">
        <v>623</v>
      </c>
      <c r="P234" s="83" t="s">
        <v>428</v>
      </c>
      <c r="Q234" s="122" t="s">
        <v>266</v>
      </c>
      <c r="R234" s="545"/>
      <c r="S234" s="85" t="s">
        <v>240</v>
      </c>
    </row>
    <row r="235" spans="2:19" ht="23.1" customHeight="1" thickBot="1">
      <c r="B235" s="43"/>
      <c r="C235" s="481"/>
      <c r="D235" s="88" t="s">
        <v>165</v>
      </c>
      <c r="E235" s="89" t="s">
        <v>829</v>
      </c>
      <c r="F235" s="101" t="s">
        <v>564</v>
      </c>
      <c r="G235" s="300"/>
      <c r="H235" s="87" t="s">
        <v>159</v>
      </c>
      <c r="L235" s="43"/>
      <c r="N235" s="481"/>
      <c r="O235" s="87" t="s">
        <v>168</v>
      </c>
      <c r="P235" s="88" t="s">
        <v>181</v>
      </c>
      <c r="Q235" s="123" t="s">
        <v>267</v>
      </c>
      <c r="R235" s="546"/>
      <c r="S235" s="90" t="s">
        <v>830</v>
      </c>
    </row>
    <row r="236" spans="2:19" s="44" customFormat="1" ht="23.1" customHeight="1" thickBot="1">
      <c r="B236" s="43"/>
      <c r="C236" s="210" t="s">
        <v>173</v>
      </c>
      <c r="D236" s="211" t="s">
        <v>174</v>
      </c>
      <c r="E236" s="207" t="s">
        <v>174</v>
      </c>
      <c r="F236" s="207" t="s">
        <v>174</v>
      </c>
      <c r="G236" s="207" t="s">
        <v>174</v>
      </c>
      <c r="H236" s="207" t="s">
        <v>174</v>
      </c>
      <c r="I236" s="73"/>
      <c r="L236" s="43"/>
      <c r="M236" s="73"/>
      <c r="N236" s="210" t="s">
        <v>173</v>
      </c>
      <c r="O236" s="211" t="s">
        <v>175</v>
      </c>
      <c r="P236" s="65" t="s">
        <v>174</v>
      </c>
      <c r="Q236" s="210" t="s">
        <v>175</v>
      </c>
      <c r="R236" s="207" t="s">
        <v>175</v>
      </c>
      <c r="S236" s="207" t="s">
        <v>175</v>
      </c>
    </row>
    <row r="237" spans="2:19" ht="23.1" customHeight="1" thickBot="1">
      <c r="B237" s="43"/>
      <c r="C237" s="481" t="s">
        <v>176</v>
      </c>
      <c r="D237" s="80" t="s">
        <v>33</v>
      </c>
      <c r="E237" s="80" t="s">
        <v>33</v>
      </c>
      <c r="F237" s="298"/>
      <c r="G237" s="298"/>
      <c r="H237" s="121" t="s">
        <v>23</v>
      </c>
      <c r="L237" s="43"/>
      <c r="N237" s="481" t="s">
        <v>176</v>
      </c>
      <c r="O237" s="78" t="s">
        <v>599</v>
      </c>
      <c r="P237" s="113" t="s">
        <v>186</v>
      </c>
      <c r="Q237" s="544" t="s">
        <v>670</v>
      </c>
      <c r="R237" s="544" t="s">
        <v>670</v>
      </c>
      <c r="S237" s="113" t="s">
        <v>186</v>
      </c>
    </row>
    <row r="238" spans="2:19" ht="23.1" customHeight="1" thickBot="1">
      <c r="B238" s="43"/>
      <c r="C238" s="481"/>
      <c r="D238" s="85" t="s">
        <v>251</v>
      </c>
      <c r="E238" s="85" t="s">
        <v>269</v>
      </c>
      <c r="F238" s="299" t="s">
        <v>669</v>
      </c>
      <c r="G238" s="299" t="s">
        <v>669</v>
      </c>
      <c r="H238" s="122" t="s">
        <v>264</v>
      </c>
      <c r="L238" s="43"/>
      <c r="N238" s="481"/>
      <c r="O238" s="83" t="s">
        <v>628</v>
      </c>
      <c r="P238" s="100" t="s">
        <v>254</v>
      </c>
      <c r="Q238" s="545"/>
      <c r="R238" s="545"/>
      <c r="S238" s="100" t="s">
        <v>253</v>
      </c>
    </row>
    <row r="239" spans="2:19" ht="23.1" customHeight="1" thickBot="1">
      <c r="B239" s="43"/>
      <c r="C239" s="481"/>
      <c r="D239" s="90" t="s">
        <v>464</v>
      </c>
      <c r="E239" s="90" t="s">
        <v>272</v>
      </c>
      <c r="F239" s="300"/>
      <c r="G239" s="300"/>
      <c r="H239" s="123" t="s">
        <v>153</v>
      </c>
      <c r="L239" s="43"/>
      <c r="N239" s="481"/>
      <c r="O239" s="120" t="s">
        <v>181</v>
      </c>
      <c r="P239" s="101" t="s">
        <v>597</v>
      </c>
      <c r="Q239" s="546"/>
      <c r="R239" s="546"/>
      <c r="S239" s="101" t="s">
        <v>597</v>
      </c>
    </row>
    <row r="240" spans="2:19" ht="23.1" customHeight="1" thickBot="1">
      <c r="B240" s="43"/>
      <c r="C240" s="481" t="s">
        <v>182</v>
      </c>
      <c r="D240" s="80" t="s">
        <v>33</v>
      </c>
      <c r="E240" s="80" t="s">
        <v>33</v>
      </c>
      <c r="F240" s="298"/>
      <c r="G240" s="298"/>
      <c r="H240" s="121" t="s">
        <v>23</v>
      </c>
      <c r="L240" s="43"/>
      <c r="N240" s="481" t="s">
        <v>182</v>
      </c>
      <c r="O240" s="78" t="s">
        <v>599</v>
      </c>
      <c r="P240" s="113" t="s">
        <v>632</v>
      </c>
      <c r="Q240" s="544" t="s">
        <v>670</v>
      </c>
      <c r="R240" s="544" t="s">
        <v>670</v>
      </c>
      <c r="S240" s="113" t="s">
        <v>186</v>
      </c>
    </row>
    <row r="241" spans="2:19" ht="23.1" customHeight="1" thickBot="1">
      <c r="B241" s="43"/>
      <c r="C241" s="481"/>
      <c r="D241" s="85" t="s">
        <v>251</v>
      </c>
      <c r="E241" s="85" t="s">
        <v>269</v>
      </c>
      <c r="F241" s="299" t="s">
        <v>669</v>
      </c>
      <c r="G241" s="299" t="s">
        <v>669</v>
      </c>
      <c r="H241" s="122" t="s">
        <v>264</v>
      </c>
      <c r="L241" s="43"/>
      <c r="N241" s="481"/>
      <c r="O241" s="83" t="s">
        <v>626</v>
      </c>
      <c r="P241" s="100" t="s">
        <v>254</v>
      </c>
      <c r="Q241" s="545"/>
      <c r="R241" s="545"/>
      <c r="S241" s="100" t="s">
        <v>253</v>
      </c>
    </row>
    <row r="242" spans="2:19" ht="23.1" customHeight="1" thickBot="1">
      <c r="B242" s="43"/>
      <c r="C242" s="481"/>
      <c r="D242" s="90" t="s">
        <v>464</v>
      </c>
      <c r="E242" s="90" t="s">
        <v>272</v>
      </c>
      <c r="F242" s="300"/>
      <c r="G242" s="300"/>
      <c r="H242" s="123" t="s">
        <v>153</v>
      </c>
      <c r="L242" s="43"/>
      <c r="N242" s="481"/>
      <c r="O242" s="139" t="s">
        <v>350</v>
      </c>
      <c r="P242" s="101" t="s">
        <v>597</v>
      </c>
      <c r="Q242" s="546"/>
      <c r="R242" s="546"/>
      <c r="S242" s="101" t="s">
        <v>597</v>
      </c>
    </row>
    <row r="243" spans="2:19" ht="23.1" customHeight="1" thickBot="1">
      <c r="B243" s="43"/>
      <c r="C243" s="481" t="s">
        <v>183</v>
      </c>
      <c r="D243" s="77" t="s">
        <v>363</v>
      </c>
      <c r="E243" s="78" t="s">
        <v>162</v>
      </c>
      <c r="F243" s="298"/>
      <c r="G243" s="298"/>
      <c r="H243" s="77" t="s">
        <v>363</v>
      </c>
      <c r="L243" s="43"/>
      <c r="N243" s="481" t="s">
        <v>183</v>
      </c>
      <c r="O243" s="121" t="s">
        <v>367</v>
      </c>
      <c r="P243" s="99" t="s">
        <v>615</v>
      </c>
      <c r="Q243" s="544" t="s">
        <v>670</v>
      </c>
      <c r="R243" s="544" t="s">
        <v>670</v>
      </c>
      <c r="S243" s="99" t="s">
        <v>615</v>
      </c>
    </row>
    <row r="244" spans="2:19" ht="23.1" customHeight="1" thickBot="1">
      <c r="B244" s="43"/>
      <c r="C244" s="481"/>
      <c r="D244" s="82" t="s">
        <v>260</v>
      </c>
      <c r="E244" s="83" t="s">
        <v>572</v>
      </c>
      <c r="F244" s="299" t="s">
        <v>669</v>
      </c>
      <c r="G244" s="299" t="s">
        <v>669</v>
      </c>
      <c r="H244" s="82" t="s">
        <v>274</v>
      </c>
      <c r="L244" s="43"/>
      <c r="N244" s="481"/>
      <c r="O244" s="122" t="s">
        <v>625</v>
      </c>
      <c r="P244" s="100" t="s">
        <v>254</v>
      </c>
      <c r="Q244" s="545"/>
      <c r="R244" s="545"/>
      <c r="S244" s="100" t="s">
        <v>253</v>
      </c>
    </row>
    <row r="245" spans="2:19" ht="23.1" customHeight="1" thickBot="1">
      <c r="B245" s="43"/>
      <c r="C245" s="481"/>
      <c r="D245" s="87" t="s">
        <v>202</v>
      </c>
      <c r="E245" s="88" t="s">
        <v>165</v>
      </c>
      <c r="F245" s="300"/>
      <c r="G245" s="300"/>
      <c r="H245" s="87" t="s">
        <v>202</v>
      </c>
      <c r="L245" s="43"/>
      <c r="N245" s="481"/>
      <c r="O245" s="123" t="s">
        <v>265</v>
      </c>
      <c r="P245" s="101" t="s">
        <v>597</v>
      </c>
      <c r="Q245" s="546"/>
      <c r="R245" s="546"/>
      <c r="S245" s="101" t="s">
        <v>597</v>
      </c>
    </row>
    <row r="246" spans="2:19" ht="23.1" customHeight="1" thickBot="1">
      <c r="B246" s="43"/>
      <c r="C246" s="481" t="s">
        <v>188</v>
      </c>
      <c r="D246" s="77" t="s">
        <v>363</v>
      </c>
      <c r="E246" s="78" t="s">
        <v>162</v>
      </c>
      <c r="F246" s="298"/>
      <c r="G246" s="298"/>
      <c r="H246" s="77" t="s">
        <v>363</v>
      </c>
      <c r="L246" s="43"/>
      <c r="N246" s="481" t="s">
        <v>188</v>
      </c>
      <c r="O246" s="121" t="s">
        <v>367</v>
      </c>
      <c r="P246" s="99" t="s">
        <v>179</v>
      </c>
      <c r="Q246" s="544" t="s">
        <v>670</v>
      </c>
      <c r="R246" s="544" t="s">
        <v>670</v>
      </c>
      <c r="S246" s="99" t="s">
        <v>179</v>
      </c>
    </row>
    <row r="247" spans="2:19" ht="23.1" customHeight="1" thickBot="1">
      <c r="B247" s="43"/>
      <c r="C247" s="481"/>
      <c r="D247" s="82" t="s">
        <v>260</v>
      </c>
      <c r="E247" s="83" t="s">
        <v>573</v>
      </c>
      <c r="F247" s="299" t="s">
        <v>669</v>
      </c>
      <c r="G247" s="299" t="s">
        <v>669</v>
      </c>
      <c r="H247" s="82" t="s">
        <v>274</v>
      </c>
      <c r="L247" s="43"/>
      <c r="N247" s="481"/>
      <c r="O247" s="122" t="s">
        <v>625</v>
      </c>
      <c r="P247" s="100" t="s">
        <v>254</v>
      </c>
      <c r="Q247" s="545"/>
      <c r="R247" s="545"/>
      <c r="S247" s="100" t="s">
        <v>253</v>
      </c>
    </row>
    <row r="248" spans="2:19" ht="23.1" customHeight="1" thickBot="1">
      <c r="B248" s="43"/>
      <c r="C248" s="481"/>
      <c r="D248" s="87" t="s">
        <v>202</v>
      </c>
      <c r="E248" s="88" t="s">
        <v>165</v>
      </c>
      <c r="F248" s="300"/>
      <c r="G248" s="300"/>
      <c r="H248" s="87" t="s">
        <v>202</v>
      </c>
      <c r="L248" s="43"/>
      <c r="N248" s="481"/>
      <c r="O248" s="123" t="s">
        <v>265</v>
      </c>
      <c r="P248" s="101" t="s">
        <v>597</v>
      </c>
      <c r="Q248" s="546"/>
      <c r="R248" s="546"/>
      <c r="S248" s="101" t="s">
        <v>597</v>
      </c>
    </row>
    <row r="249" spans="2:19" ht="23.1" customHeight="1" thickBot="1">
      <c r="B249" s="43"/>
      <c r="C249" s="102"/>
      <c r="D249" s="103"/>
      <c r="E249" s="103"/>
      <c r="F249" s="103"/>
      <c r="G249" s="103"/>
      <c r="H249" s="103"/>
      <c r="L249" s="43"/>
      <c r="N249" s="102"/>
      <c r="O249" s="103"/>
      <c r="P249" s="103"/>
      <c r="Q249" s="103"/>
      <c r="R249" s="103"/>
      <c r="S249" s="103"/>
    </row>
    <row r="250" spans="2:19" ht="23.1" customHeight="1" thickBot="1">
      <c r="B250" s="42">
        <v>9</v>
      </c>
      <c r="C250" s="102"/>
      <c r="D250" s="103"/>
      <c r="E250" s="103"/>
      <c r="F250" s="103"/>
      <c r="G250" s="103"/>
      <c r="H250" s="103"/>
      <c r="L250" s="42">
        <v>9</v>
      </c>
      <c r="N250" s="102"/>
      <c r="O250" s="103"/>
      <c r="P250" s="103"/>
      <c r="Q250" s="103"/>
      <c r="R250" s="103"/>
      <c r="S250" s="103"/>
    </row>
    <row r="251" spans="2:19" ht="23.1" customHeight="1">
      <c r="B251" s="43"/>
      <c r="C251" s="484" t="s">
        <v>235</v>
      </c>
      <c r="D251" s="484"/>
      <c r="E251" s="484"/>
      <c r="F251" s="484"/>
      <c r="G251" s="484"/>
      <c r="H251" s="484"/>
      <c r="I251" s="67"/>
      <c r="L251" s="43"/>
      <c r="M251" s="67"/>
      <c r="N251" s="484" t="s">
        <v>236</v>
      </c>
      <c r="O251" s="484"/>
      <c r="P251" s="484"/>
      <c r="Q251" s="484"/>
      <c r="R251" s="484"/>
      <c r="S251" s="484"/>
    </row>
    <row r="252" spans="2:19" ht="23.1" customHeight="1">
      <c r="B252" s="43"/>
      <c r="C252" s="65"/>
      <c r="D252" s="218"/>
      <c r="E252" s="219">
        <v>3</v>
      </c>
      <c r="F252" s="220" t="s">
        <v>150</v>
      </c>
      <c r="G252" s="103"/>
      <c r="H252" s="66"/>
      <c r="I252" s="67"/>
      <c r="L252" s="43"/>
      <c r="M252" s="67"/>
      <c r="N252" s="65"/>
      <c r="O252" s="218"/>
      <c r="P252" s="219">
        <v>3</v>
      </c>
      <c r="Q252" s="220" t="s">
        <v>151</v>
      </c>
      <c r="R252" s="103"/>
      <c r="S252" s="66"/>
    </row>
    <row r="253" spans="2:19" ht="21" customHeight="1" thickBot="1">
      <c r="B253" s="43"/>
      <c r="C253" s="104"/>
      <c r="D253" s="105"/>
      <c r="E253" s="69" t="s">
        <v>152</v>
      </c>
      <c r="F253" s="105" t="str">
        <f>F222:I222</f>
        <v>Dr. Bilge İpek Torun</v>
      </c>
      <c r="G253" s="105"/>
      <c r="H253" s="106"/>
      <c r="I253" s="64"/>
      <c r="J253" s="44"/>
      <c r="L253" s="43"/>
      <c r="M253" s="64"/>
      <c r="N253" s="104"/>
      <c r="O253" s="105"/>
      <c r="P253" s="105" t="str">
        <f>P222:S222</f>
        <v>Committee Chairman:</v>
      </c>
      <c r="Q253" s="105" t="s">
        <v>596</v>
      </c>
      <c r="R253" s="105" t="s">
        <v>595</v>
      </c>
      <c r="S253" s="106"/>
    </row>
    <row r="254" spans="2:19" s="45" customFormat="1" ht="23.1" customHeight="1" thickBot="1">
      <c r="B254" s="43"/>
      <c r="C254" s="71"/>
      <c r="D254" s="75">
        <v>46328</v>
      </c>
      <c r="E254" s="75">
        <v>46329</v>
      </c>
      <c r="F254" s="75">
        <v>46330</v>
      </c>
      <c r="G254" s="75">
        <v>46331</v>
      </c>
      <c r="H254" s="75">
        <v>46332</v>
      </c>
      <c r="I254" s="73"/>
      <c r="L254" s="43"/>
      <c r="M254" s="73"/>
      <c r="N254" s="74"/>
      <c r="O254" s="75" t="s">
        <v>783</v>
      </c>
      <c r="P254" s="75" t="s">
        <v>784</v>
      </c>
      <c r="Q254" s="75" t="s">
        <v>785</v>
      </c>
      <c r="R254" s="75" t="s">
        <v>786</v>
      </c>
      <c r="S254" s="75" t="s">
        <v>787</v>
      </c>
    </row>
    <row r="255" spans="2:19" ht="23.1" customHeight="1" thickBot="1">
      <c r="B255" s="43"/>
      <c r="C255" s="514" t="s">
        <v>155</v>
      </c>
      <c r="D255" s="77" t="s">
        <v>17</v>
      </c>
      <c r="E255" s="323"/>
      <c r="F255" s="323"/>
      <c r="G255" s="113" t="s">
        <v>210</v>
      </c>
      <c r="H255" s="564" t="s">
        <v>709</v>
      </c>
      <c r="L255" s="43"/>
      <c r="N255" s="514" t="s">
        <v>155</v>
      </c>
      <c r="O255" s="77" t="s">
        <v>97</v>
      </c>
      <c r="P255" s="335"/>
      <c r="Q255" s="335"/>
      <c r="R255" s="124" t="s">
        <v>624</v>
      </c>
      <c r="S255" s="496" t="s">
        <v>710</v>
      </c>
    </row>
    <row r="256" spans="2:19" ht="23.1" customHeight="1" thickBot="1">
      <c r="B256" s="43"/>
      <c r="C256" s="514" t="s">
        <v>155</v>
      </c>
      <c r="D256" s="82" t="s">
        <v>281</v>
      </c>
      <c r="E256" s="319"/>
      <c r="F256" s="319"/>
      <c r="G256" s="100" t="s">
        <v>278</v>
      </c>
      <c r="H256" s="564"/>
      <c r="L256" s="43"/>
      <c r="N256" s="514" t="s">
        <v>155</v>
      </c>
      <c r="O256" s="82" t="s">
        <v>275</v>
      </c>
      <c r="P256" s="336"/>
      <c r="Q256" s="336"/>
      <c r="R256" s="84" t="s">
        <v>271</v>
      </c>
      <c r="S256" s="496"/>
    </row>
    <row r="257" spans="2:19" ht="23.1" customHeight="1" thickBot="1">
      <c r="B257" s="43"/>
      <c r="C257" s="514"/>
      <c r="D257" s="87" t="s">
        <v>568</v>
      </c>
      <c r="E257" s="319"/>
      <c r="F257" s="319"/>
      <c r="G257" s="101" t="s">
        <v>564</v>
      </c>
      <c r="H257" s="564"/>
      <c r="L257" s="43"/>
      <c r="N257" s="514"/>
      <c r="O257" s="87" t="s">
        <v>168</v>
      </c>
      <c r="P257" s="336"/>
      <c r="Q257" s="336"/>
      <c r="R257" s="89" t="s">
        <v>698</v>
      </c>
      <c r="S257" s="496"/>
    </row>
    <row r="258" spans="2:19" ht="23.1" customHeight="1" thickBot="1">
      <c r="B258" s="43"/>
      <c r="C258" s="514" t="s">
        <v>160</v>
      </c>
      <c r="D258" s="77" t="s">
        <v>17</v>
      </c>
      <c r="E258" s="319"/>
      <c r="F258" s="319"/>
      <c r="G258" s="113" t="s">
        <v>210</v>
      </c>
      <c r="H258" s="564"/>
      <c r="L258" s="43"/>
      <c r="N258" s="514" t="s">
        <v>160</v>
      </c>
      <c r="O258" s="77" t="s">
        <v>97</v>
      </c>
      <c r="P258" s="336"/>
      <c r="Q258" s="336"/>
      <c r="R258" s="124" t="s">
        <v>624</v>
      </c>
      <c r="S258" s="496"/>
    </row>
    <row r="259" spans="2:19" ht="23.1" customHeight="1" thickBot="1">
      <c r="B259" s="43"/>
      <c r="C259" s="514"/>
      <c r="D259" s="82" t="s">
        <v>281</v>
      </c>
      <c r="E259" s="321" t="s">
        <v>804</v>
      </c>
      <c r="F259" s="321" t="s">
        <v>804</v>
      </c>
      <c r="G259" s="100" t="s">
        <v>278</v>
      </c>
      <c r="H259" s="564"/>
      <c r="L259" s="43"/>
      <c r="N259" s="514"/>
      <c r="O259" s="82" t="s">
        <v>275</v>
      </c>
      <c r="P259" s="337" t="s">
        <v>816</v>
      </c>
      <c r="Q259" s="337" t="s">
        <v>816</v>
      </c>
      <c r="R259" s="84" t="s">
        <v>271</v>
      </c>
      <c r="S259" s="496"/>
    </row>
    <row r="260" spans="2:19" ht="23.1" customHeight="1" thickBot="1">
      <c r="B260" s="43"/>
      <c r="C260" s="514"/>
      <c r="D260" s="87" t="s">
        <v>568</v>
      </c>
      <c r="E260" s="324" t="s">
        <v>805</v>
      </c>
      <c r="F260" s="324" t="s">
        <v>806</v>
      </c>
      <c r="G260" s="101" t="s">
        <v>564</v>
      </c>
      <c r="H260" s="564"/>
      <c r="L260" s="43"/>
      <c r="N260" s="514"/>
      <c r="O260" s="87" t="s">
        <v>168</v>
      </c>
      <c r="P260" s="337" t="s">
        <v>817</v>
      </c>
      <c r="Q260" s="337" t="s">
        <v>824</v>
      </c>
      <c r="R260" s="89" t="s">
        <v>698</v>
      </c>
      <c r="S260" s="496"/>
    </row>
    <row r="261" spans="2:19" ht="23.1" customHeight="1" thickBot="1">
      <c r="B261" s="43"/>
      <c r="C261" s="514" t="s">
        <v>161</v>
      </c>
      <c r="D261" s="78" t="s">
        <v>162</v>
      </c>
      <c r="E261" s="319"/>
      <c r="F261" s="319"/>
      <c r="G261" s="113" t="s">
        <v>206</v>
      </c>
      <c r="H261" s="564"/>
      <c r="L261" s="43"/>
      <c r="N261" s="514" t="s">
        <v>161</v>
      </c>
      <c r="O261" s="78" t="s">
        <v>156</v>
      </c>
      <c r="P261" s="337" t="s">
        <v>823</v>
      </c>
      <c r="Q261" s="337" t="s">
        <v>823</v>
      </c>
      <c r="R261" s="124" t="s">
        <v>624</v>
      </c>
      <c r="S261" s="496"/>
    </row>
    <row r="262" spans="2:19" ht="23.1" customHeight="1" thickBot="1">
      <c r="B262" s="43"/>
      <c r="C262" s="514"/>
      <c r="D262" s="83" t="s">
        <v>277</v>
      </c>
      <c r="E262" s="319"/>
      <c r="F262" s="319"/>
      <c r="G262" s="100" t="s">
        <v>278</v>
      </c>
      <c r="H262" s="564"/>
      <c r="L262" s="43"/>
      <c r="N262" s="514"/>
      <c r="O262" s="83" t="s">
        <v>627</v>
      </c>
      <c r="P262" s="336"/>
      <c r="Q262" s="336"/>
      <c r="R262" s="84" t="s">
        <v>271</v>
      </c>
      <c r="S262" s="496"/>
    </row>
    <row r="263" spans="2:19" ht="23.1" customHeight="1" thickBot="1">
      <c r="B263" s="43"/>
      <c r="C263" s="514"/>
      <c r="D263" s="88" t="s">
        <v>165</v>
      </c>
      <c r="E263" s="319"/>
      <c r="F263" s="319"/>
      <c r="G263" s="101" t="s">
        <v>564</v>
      </c>
      <c r="H263" s="564"/>
      <c r="L263" s="43"/>
      <c r="N263" s="514"/>
      <c r="O263" s="88" t="s">
        <v>181</v>
      </c>
      <c r="P263" s="336"/>
      <c r="Q263" s="336"/>
      <c r="R263" s="89" t="s">
        <v>698</v>
      </c>
      <c r="S263" s="496"/>
    </row>
    <row r="264" spans="2:19" ht="23.1" customHeight="1" thickBot="1">
      <c r="B264" s="43"/>
      <c r="C264" s="514" t="s">
        <v>169</v>
      </c>
      <c r="D264" s="78" t="s">
        <v>162</v>
      </c>
      <c r="E264" s="319"/>
      <c r="F264" s="319"/>
      <c r="G264" s="113" t="s">
        <v>585</v>
      </c>
      <c r="H264" s="564"/>
      <c r="L264" s="43"/>
      <c r="N264" s="514" t="s">
        <v>169</v>
      </c>
      <c r="O264" s="78" t="s">
        <v>156</v>
      </c>
      <c r="P264" s="336"/>
      <c r="Q264" s="336"/>
      <c r="R264" s="124" t="s">
        <v>624</v>
      </c>
      <c r="S264" s="496"/>
    </row>
    <row r="265" spans="2:19" ht="23.1" customHeight="1" thickBot="1">
      <c r="B265" s="43"/>
      <c r="C265" s="514"/>
      <c r="D265" s="83" t="s">
        <v>277</v>
      </c>
      <c r="E265" s="319"/>
      <c r="F265" s="319"/>
      <c r="G265" s="100" t="s">
        <v>278</v>
      </c>
      <c r="H265" s="564"/>
      <c r="L265" s="43"/>
      <c r="N265" s="514"/>
      <c r="O265" s="83" t="s">
        <v>627</v>
      </c>
      <c r="P265" s="336"/>
      <c r="Q265" s="336"/>
      <c r="R265" s="84" t="s">
        <v>271</v>
      </c>
      <c r="S265" s="496"/>
    </row>
    <row r="266" spans="2:19" ht="23.1" customHeight="1" thickBot="1">
      <c r="B266" s="43"/>
      <c r="C266" s="514"/>
      <c r="D266" s="88" t="s">
        <v>165</v>
      </c>
      <c r="E266" s="320"/>
      <c r="F266" s="320"/>
      <c r="G266" s="101" t="s">
        <v>564</v>
      </c>
      <c r="H266" s="565"/>
      <c r="L266" s="43"/>
      <c r="N266" s="514"/>
      <c r="O266" s="88" t="s">
        <v>181</v>
      </c>
      <c r="P266" s="338"/>
      <c r="Q266" s="338"/>
      <c r="R266" s="89" t="s">
        <v>698</v>
      </c>
      <c r="S266" s="497"/>
    </row>
    <row r="267" spans="2:19" s="44" customFormat="1" ht="23.1" customHeight="1" thickBot="1">
      <c r="B267" s="43"/>
      <c r="C267" s="210" t="s">
        <v>173</v>
      </c>
      <c r="D267" s="207" t="s">
        <v>174</v>
      </c>
      <c r="E267" s="206" t="s">
        <v>174</v>
      </c>
      <c r="F267" s="207" t="s">
        <v>174</v>
      </c>
      <c r="G267" s="211" t="s">
        <v>174</v>
      </c>
      <c r="H267" s="211" t="s">
        <v>174</v>
      </c>
      <c r="I267" s="73"/>
      <c r="L267" s="43"/>
      <c r="M267" s="73"/>
      <c r="N267" s="210" t="s">
        <v>173</v>
      </c>
      <c r="P267" s="207" t="s">
        <v>175</v>
      </c>
      <c r="Q267" s="210" t="s">
        <v>175</v>
      </c>
      <c r="R267" s="207" t="s">
        <v>175</v>
      </c>
      <c r="S267" s="207" t="s">
        <v>175</v>
      </c>
    </row>
    <row r="268" spans="2:19" ht="23.1" customHeight="1" thickBot="1">
      <c r="B268" s="43"/>
      <c r="C268" s="566" t="s">
        <v>176</v>
      </c>
      <c r="D268" s="77" t="s">
        <v>363</v>
      </c>
      <c r="E268" s="99" t="s">
        <v>210</v>
      </c>
      <c r="F268" s="113" t="s">
        <v>210</v>
      </c>
      <c r="G268" s="80" t="s">
        <v>25</v>
      </c>
      <c r="H268" s="78" t="s">
        <v>162</v>
      </c>
      <c r="L268" s="43"/>
      <c r="N268" s="514" t="s">
        <v>176</v>
      </c>
      <c r="O268" s="77" t="s">
        <v>97</v>
      </c>
      <c r="P268" s="77" t="s">
        <v>600</v>
      </c>
      <c r="Q268" s="209"/>
      <c r="R268" s="113" t="s">
        <v>186</v>
      </c>
      <c r="S268" s="124" t="s">
        <v>620</v>
      </c>
    </row>
    <row r="269" spans="2:19" ht="23.1" customHeight="1" thickBot="1">
      <c r="B269" s="43"/>
      <c r="C269" s="566"/>
      <c r="D269" s="82" t="s">
        <v>569</v>
      </c>
      <c r="E269" s="100" t="s">
        <v>260</v>
      </c>
      <c r="F269" s="100" t="s">
        <v>467</v>
      </c>
      <c r="G269" s="85" t="s">
        <v>590</v>
      </c>
      <c r="H269" s="83" t="s">
        <v>287</v>
      </c>
      <c r="L269" s="43"/>
      <c r="N269" s="514"/>
      <c r="O269" s="82" t="s">
        <v>283</v>
      </c>
      <c r="P269" s="82" t="s">
        <v>285</v>
      </c>
      <c r="Q269" s="211" t="s">
        <v>1654</v>
      </c>
      <c r="R269" s="100" t="s">
        <v>623</v>
      </c>
      <c r="S269" s="84" t="s">
        <v>271</v>
      </c>
    </row>
    <row r="270" spans="2:19" ht="23.1" customHeight="1" thickBot="1">
      <c r="B270" s="43"/>
      <c r="C270" s="566"/>
      <c r="D270" s="87" t="s">
        <v>568</v>
      </c>
      <c r="E270" s="101" t="s">
        <v>564</v>
      </c>
      <c r="F270" s="101" t="s">
        <v>564</v>
      </c>
      <c r="G270" s="90" t="s">
        <v>272</v>
      </c>
      <c r="H270" s="83" t="s">
        <v>167</v>
      </c>
      <c r="L270" s="43"/>
      <c r="N270" s="514"/>
      <c r="O270" s="87" t="s">
        <v>596</v>
      </c>
      <c r="P270" s="87" t="s">
        <v>168</v>
      </c>
      <c r="Q270" s="279"/>
      <c r="R270" s="101" t="s">
        <v>597</v>
      </c>
      <c r="S270" s="89" t="s">
        <v>698</v>
      </c>
    </row>
    <row r="271" spans="2:19" ht="23.1" customHeight="1" thickBot="1">
      <c r="B271" s="43"/>
      <c r="C271" s="514" t="s">
        <v>182</v>
      </c>
      <c r="D271" s="77" t="s">
        <v>363</v>
      </c>
      <c r="E271" s="99" t="s">
        <v>210</v>
      </c>
      <c r="F271" s="113" t="s">
        <v>210</v>
      </c>
      <c r="G271" s="80" t="s">
        <v>25</v>
      </c>
      <c r="H271" s="78" t="s">
        <v>162</v>
      </c>
      <c r="L271" s="43"/>
      <c r="N271" s="514" t="s">
        <v>182</v>
      </c>
      <c r="O271" s="77" t="s">
        <v>97</v>
      </c>
      <c r="P271" s="77" t="s">
        <v>600</v>
      </c>
      <c r="Q271" s="209"/>
      <c r="R271" s="113" t="s">
        <v>186</v>
      </c>
      <c r="S271" s="124" t="s">
        <v>620</v>
      </c>
    </row>
    <row r="272" spans="2:19" ht="23.1" customHeight="1" thickBot="1">
      <c r="B272" s="43"/>
      <c r="C272" s="514"/>
      <c r="D272" s="82" t="s">
        <v>570</v>
      </c>
      <c r="E272" s="100" t="s">
        <v>260</v>
      </c>
      <c r="F272" s="100" t="s">
        <v>467</v>
      </c>
      <c r="G272" s="85" t="s">
        <v>590</v>
      </c>
      <c r="H272" s="83" t="s">
        <v>287</v>
      </c>
      <c r="L272" s="43"/>
      <c r="N272" s="514"/>
      <c r="O272" s="82" t="s">
        <v>283</v>
      </c>
      <c r="P272" s="82" t="s">
        <v>288</v>
      </c>
      <c r="Q272" s="211" t="s">
        <v>1654</v>
      </c>
      <c r="R272" s="100" t="s">
        <v>623</v>
      </c>
      <c r="S272" s="84" t="s">
        <v>271</v>
      </c>
    </row>
    <row r="273" spans="2:19" ht="23.1" customHeight="1" thickBot="1">
      <c r="B273" s="43"/>
      <c r="C273" s="514"/>
      <c r="D273" s="87" t="s">
        <v>568</v>
      </c>
      <c r="E273" s="101" t="s">
        <v>564</v>
      </c>
      <c r="F273" s="101" t="s">
        <v>564</v>
      </c>
      <c r="G273" s="90" t="s">
        <v>272</v>
      </c>
      <c r="H273" s="88" t="s">
        <v>167</v>
      </c>
      <c r="L273" s="43"/>
      <c r="N273" s="514"/>
      <c r="O273" s="87" t="s">
        <v>596</v>
      </c>
      <c r="P273" s="87" t="s">
        <v>168</v>
      </c>
      <c r="Q273" s="279"/>
      <c r="R273" s="101" t="s">
        <v>597</v>
      </c>
      <c r="S273" s="89" t="s">
        <v>698</v>
      </c>
    </row>
    <row r="274" spans="2:19" ht="23.1" customHeight="1" thickBot="1">
      <c r="B274" s="43"/>
      <c r="C274" s="514" t="s">
        <v>183</v>
      </c>
      <c r="D274" s="78" t="s">
        <v>552</v>
      </c>
      <c r="E274" s="99" t="s">
        <v>206</v>
      </c>
      <c r="F274" s="113" t="s">
        <v>206</v>
      </c>
      <c r="G274" s="78" t="s">
        <v>552</v>
      </c>
      <c r="H274" s="77" t="s">
        <v>17</v>
      </c>
      <c r="L274" s="43"/>
      <c r="N274" s="514" t="s">
        <v>183</v>
      </c>
      <c r="O274" s="78" t="s">
        <v>156</v>
      </c>
      <c r="P274" s="78" t="s">
        <v>156</v>
      </c>
      <c r="Q274" s="209"/>
      <c r="R274" s="99" t="s">
        <v>179</v>
      </c>
      <c r="S274" s="124" t="s">
        <v>620</v>
      </c>
    </row>
    <row r="275" spans="2:19" ht="23.1" customHeight="1" thickBot="1">
      <c r="B275" s="43"/>
      <c r="C275" s="514"/>
      <c r="D275" s="83" t="s">
        <v>592</v>
      </c>
      <c r="E275" s="100" t="s">
        <v>260</v>
      </c>
      <c r="F275" s="100" t="s">
        <v>467</v>
      </c>
      <c r="G275" s="83" t="s">
        <v>593</v>
      </c>
      <c r="H275" s="82" t="s">
        <v>294</v>
      </c>
      <c r="L275" s="43"/>
      <c r="N275" s="514"/>
      <c r="O275" s="83" t="s">
        <v>627</v>
      </c>
      <c r="P275" s="83" t="s">
        <v>622</v>
      </c>
      <c r="Q275" s="211" t="s">
        <v>1654</v>
      </c>
      <c r="R275" s="100" t="s">
        <v>623</v>
      </c>
      <c r="S275" s="84" t="s">
        <v>271</v>
      </c>
    </row>
    <row r="276" spans="2:19" ht="23.1" customHeight="1" thickBot="1">
      <c r="B276" s="43"/>
      <c r="C276" s="514"/>
      <c r="D276" s="88" t="s">
        <v>165</v>
      </c>
      <c r="E276" s="101" t="s">
        <v>564</v>
      </c>
      <c r="F276" s="101" t="s">
        <v>564</v>
      </c>
      <c r="G276" s="83" t="s">
        <v>167</v>
      </c>
      <c r="H276" s="87" t="s">
        <v>202</v>
      </c>
      <c r="L276" s="43"/>
      <c r="N276" s="514"/>
      <c r="O276" s="88" t="s">
        <v>181</v>
      </c>
      <c r="P276" s="139" t="s">
        <v>350</v>
      </c>
      <c r="Q276" s="279"/>
      <c r="R276" s="101" t="s">
        <v>597</v>
      </c>
      <c r="S276" s="89" t="s">
        <v>698</v>
      </c>
    </row>
    <row r="277" spans="2:19" ht="23.1" customHeight="1" thickBot="1">
      <c r="B277" s="43"/>
      <c r="C277" s="514" t="s">
        <v>188</v>
      </c>
      <c r="D277" s="78" t="s">
        <v>552</v>
      </c>
      <c r="E277" s="99" t="s">
        <v>206</v>
      </c>
      <c r="F277" s="113" t="s">
        <v>206</v>
      </c>
      <c r="G277" s="78" t="s">
        <v>552</v>
      </c>
      <c r="H277" s="77" t="s">
        <v>17</v>
      </c>
      <c r="L277" s="43"/>
      <c r="N277" s="514" t="s">
        <v>188</v>
      </c>
      <c r="O277" s="78" t="s">
        <v>156</v>
      </c>
      <c r="P277" s="478" t="s">
        <v>1574</v>
      </c>
      <c r="Q277" s="209"/>
      <c r="R277" s="99" t="s">
        <v>179</v>
      </c>
      <c r="S277" s="124" t="s">
        <v>620</v>
      </c>
    </row>
    <row r="278" spans="2:19" ht="23.1" customHeight="1" thickBot="1">
      <c r="B278" s="43"/>
      <c r="C278" s="514"/>
      <c r="D278" s="83" t="s">
        <v>592</v>
      </c>
      <c r="E278" s="100" t="s">
        <v>260</v>
      </c>
      <c r="F278" s="100" t="s">
        <v>467</v>
      </c>
      <c r="G278" s="83" t="s">
        <v>593</v>
      </c>
      <c r="H278" s="82" t="s">
        <v>294</v>
      </c>
      <c r="L278" s="43"/>
      <c r="N278" s="514"/>
      <c r="O278" s="83" t="s">
        <v>622</v>
      </c>
      <c r="P278" s="479"/>
      <c r="Q278" s="211" t="s">
        <v>1654</v>
      </c>
      <c r="R278" s="100" t="s">
        <v>623</v>
      </c>
      <c r="S278" s="84" t="s">
        <v>271</v>
      </c>
    </row>
    <row r="279" spans="2:19" ht="23.1" customHeight="1" thickBot="1">
      <c r="B279" s="43"/>
      <c r="C279" s="514"/>
      <c r="D279" s="88" t="s">
        <v>165</v>
      </c>
      <c r="E279" s="101" t="s">
        <v>564</v>
      </c>
      <c r="F279" s="101" t="s">
        <v>564</v>
      </c>
      <c r="G279" s="88" t="s">
        <v>167</v>
      </c>
      <c r="H279" s="87" t="s">
        <v>202</v>
      </c>
      <c r="L279" s="43"/>
      <c r="N279" s="514"/>
      <c r="O279" s="139" t="s">
        <v>350</v>
      </c>
      <c r="P279" s="480"/>
      <c r="Q279" s="279"/>
      <c r="R279" s="101" t="s">
        <v>597</v>
      </c>
      <c r="S279" s="89" t="s">
        <v>698</v>
      </c>
    </row>
    <row r="280" spans="2:19" ht="23.1" customHeight="1" thickBot="1">
      <c r="B280" s="43"/>
      <c r="C280" s="102"/>
      <c r="D280" s="103"/>
      <c r="E280" s="103"/>
      <c r="F280" s="103"/>
      <c r="G280" s="103"/>
      <c r="H280" s="103"/>
      <c r="L280" s="43"/>
      <c r="N280" s="102"/>
      <c r="O280" s="103"/>
      <c r="P280" s="103"/>
      <c r="Q280" s="103"/>
      <c r="R280" s="103"/>
      <c r="S280" s="103"/>
    </row>
    <row r="281" spans="2:19" ht="23.1" customHeight="1" thickBot="1">
      <c r="B281" s="42">
        <v>10</v>
      </c>
      <c r="C281" s="102"/>
      <c r="D281" s="103"/>
      <c r="E281" s="103"/>
      <c r="F281" s="103"/>
      <c r="G281" s="103"/>
      <c r="H281" s="103"/>
      <c r="L281" s="42">
        <v>10</v>
      </c>
      <c r="N281" s="102"/>
      <c r="O281" s="103"/>
      <c r="P281" s="103"/>
      <c r="Q281" s="103"/>
      <c r="R281" s="103"/>
      <c r="S281" s="103"/>
    </row>
    <row r="282" spans="2:19" ht="23.1" customHeight="1">
      <c r="B282" s="43"/>
      <c r="C282" s="484" t="str">
        <f>C251</f>
        <v>KOMİTE 2-  DOLAŞIM ve SOLUNUM SİSTEMLERİ</v>
      </c>
      <c r="D282" s="484"/>
      <c r="E282" s="484"/>
      <c r="F282" s="484"/>
      <c r="G282" s="484"/>
      <c r="H282" s="484"/>
      <c r="I282" s="67"/>
      <c r="L282" s="43"/>
      <c r="M282" s="67"/>
      <c r="N282" s="484" t="s">
        <v>236</v>
      </c>
      <c r="O282" s="484"/>
      <c r="P282" s="484"/>
      <c r="Q282" s="484"/>
      <c r="R282" s="484"/>
      <c r="S282" s="484"/>
    </row>
    <row r="283" spans="2:19" ht="23.1" customHeight="1">
      <c r="B283" s="43"/>
      <c r="C283" s="65"/>
      <c r="D283" s="218"/>
      <c r="E283" s="219">
        <f>E252+1</f>
        <v>4</v>
      </c>
      <c r="F283" s="220" t="s">
        <v>150</v>
      </c>
      <c r="G283" s="103"/>
      <c r="H283" s="66"/>
      <c r="I283" s="67"/>
      <c r="L283" s="43"/>
      <c r="M283" s="67"/>
      <c r="N283" s="65"/>
      <c r="O283" s="218"/>
      <c r="P283" s="219">
        <v>4</v>
      </c>
      <c r="Q283" s="220" t="s">
        <v>151</v>
      </c>
      <c r="R283" s="103"/>
      <c r="S283" s="66"/>
    </row>
    <row r="284" spans="2:19" ht="21" customHeight="1" thickBot="1">
      <c r="B284" s="43"/>
      <c r="C284" s="104"/>
      <c r="D284" s="105"/>
      <c r="E284" s="69" t="s">
        <v>152</v>
      </c>
      <c r="F284" s="105" t="str">
        <f>F253:I253</f>
        <v>Dr. Bilge İpek Torun</v>
      </c>
      <c r="G284" s="105" t="s">
        <v>595</v>
      </c>
      <c r="H284" s="106"/>
      <c r="I284" s="64"/>
      <c r="J284" s="44"/>
      <c r="L284" s="43"/>
      <c r="M284" s="64"/>
      <c r="N284" s="104"/>
      <c r="O284" s="105"/>
      <c r="P284" s="105" t="str">
        <f>P253:S253</f>
        <v>Committee Chairman:</v>
      </c>
      <c r="Q284" s="105" t="s">
        <v>596</v>
      </c>
      <c r="R284" s="105" t="s">
        <v>595</v>
      </c>
      <c r="S284" s="106"/>
    </row>
    <row r="285" spans="2:19" s="45" customFormat="1" ht="23.1" customHeight="1" thickBot="1">
      <c r="B285" s="43"/>
      <c r="C285" s="71"/>
      <c r="D285" s="75">
        <v>46335</v>
      </c>
      <c r="E285" s="75">
        <v>46336</v>
      </c>
      <c r="F285" s="75">
        <v>46337</v>
      </c>
      <c r="G285" s="75">
        <v>46338</v>
      </c>
      <c r="H285" s="75">
        <v>46339</v>
      </c>
      <c r="I285" s="73"/>
      <c r="L285" s="43"/>
      <c r="M285" s="73"/>
      <c r="N285" s="74"/>
      <c r="O285" s="75" t="s">
        <v>788</v>
      </c>
      <c r="P285" s="75" t="s">
        <v>789</v>
      </c>
      <c r="Q285" s="75" t="s">
        <v>790</v>
      </c>
      <c r="R285" s="75" t="s">
        <v>791</v>
      </c>
      <c r="S285" s="75" t="s">
        <v>792</v>
      </c>
    </row>
    <row r="286" spans="2:19" ht="23.1" customHeight="1" thickBot="1">
      <c r="B286" s="43"/>
      <c r="C286" s="481" t="s">
        <v>155</v>
      </c>
      <c r="D286" s="482" t="s">
        <v>1564</v>
      </c>
      <c r="E286" s="323"/>
      <c r="F286" s="113" t="s">
        <v>185</v>
      </c>
      <c r="G286" s="80" t="s">
        <v>25</v>
      </c>
      <c r="H286" s="482" t="s">
        <v>1575</v>
      </c>
      <c r="K286" s="178"/>
      <c r="L286" s="43"/>
      <c r="N286" s="481" t="s">
        <v>155</v>
      </c>
      <c r="O286" s="78" t="s">
        <v>156</v>
      </c>
      <c r="P286" s="335"/>
      <c r="Q286" s="77" t="s">
        <v>600</v>
      </c>
      <c r="R286" s="113" t="s">
        <v>186</v>
      </c>
      <c r="S286" s="113" t="s">
        <v>186</v>
      </c>
    </row>
    <row r="287" spans="2:19" ht="23.1" customHeight="1" thickBot="1">
      <c r="B287" s="43"/>
      <c r="C287" s="481" t="s">
        <v>155</v>
      </c>
      <c r="D287" s="482"/>
      <c r="E287" s="319"/>
      <c r="F287" s="100" t="s">
        <v>281</v>
      </c>
      <c r="G287" s="85" t="s">
        <v>576</v>
      </c>
      <c r="H287" s="482"/>
      <c r="L287" s="43"/>
      <c r="N287" s="481" t="s">
        <v>155</v>
      </c>
      <c r="O287" s="83" t="s">
        <v>621</v>
      </c>
      <c r="P287" s="335"/>
      <c r="Q287" s="345" t="s">
        <v>612</v>
      </c>
      <c r="R287" s="100" t="s">
        <v>275</v>
      </c>
      <c r="S287" s="100" t="s">
        <v>286</v>
      </c>
    </row>
    <row r="288" spans="2:19" ht="23.1" customHeight="1" thickBot="1">
      <c r="B288" s="43"/>
      <c r="C288" s="481"/>
      <c r="D288" s="482"/>
      <c r="E288" s="319"/>
      <c r="F288" s="101" t="s">
        <v>564</v>
      </c>
      <c r="G288" s="90" t="s">
        <v>574</v>
      </c>
      <c r="H288" s="482"/>
      <c r="L288" s="43"/>
      <c r="N288" s="481"/>
      <c r="O288" s="88" t="s">
        <v>279</v>
      </c>
      <c r="P288" s="336"/>
      <c r="Q288" s="346" t="s">
        <v>596</v>
      </c>
      <c r="R288" s="101" t="s">
        <v>597</v>
      </c>
      <c r="S288" s="101" t="s">
        <v>597</v>
      </c>
    </row>
    <row r="289" spans="2:19" ht="23.1" customHeight="1" thickBot="1">
      <c r="B289" s="43"/>
      <c r="C289" s="481" t="s">
        <v>160</v>
      </c>
      <c r="D289" s="482" t="s">
        <v>1564</v>
      </c>
      <c r="E289" s="319"/>
      <c r="F289" s="113" t="s">
        <v>185</v>
      </c>
      <c r="G289" s="80" t="s">
        <v>25</v>
      </c>
      <c r="H289" s="78" t="s">
        <v>552</v>
      </c>
      <c r="L289" s="43"/>
      <c r="N289" s="481" t="s">
        <v>160</v>
      </c>
      <c r="O289" s="78" t="s">
        <v>599</v>
      </c>
      <c r="P289" s="336"/>
      <c r="Q289" s="347" t="s">
        <v>600</v>
      </c>
      <c r="R289" s="113" t="s">
        <v>186</v>
      </c>
      <c r="S289" s="113" t="s">
        <v>186</v>
      </c>
    </row>
    <row r="290" spans="2:19" ht="23.1" customHeight="1" thickBot="1">
      <c r="B290" s="43"/>
      <c r="C290" s="481"/>
      <c r="D290" s="482"/>
      <c r="E290" s="319"/>
      <c r="F290" s="100" t="s">
        <v>281</v>
      </c>
      <c r="G290" s="85" t="s">
        <v>576</v>
      </c>
      <c r="H290" s="83" t="s">
        <v>594</v>
      </c>
      <c r="L290" s="43"/>
      <c r="N290" s="481"/>
      <c r="O290" s="83" t="s">
        <v>621</v>
      </c>
      <c r="P290" s="336"/>
      <c r="Q290" s="345" t="s">
        <v>612</v>
      </c>
      <c r="R290" s="100" t="s">
        <v>275</v>
      </c>
      <c r="S290" s="100" t="s">
        <v>286</v>
      </c>
    </row>
    <row r="291" spans="2:19" ht="23.1" customHeight="1" thickBot="1">
      <c r="B291" s="43"/>
      <c r="C291" s="481"/>
      <c r="D291" s="482"/>
      <c r="E291" s="334" t="s">
        <v>506</v>
      </c>
      <c r="F291" s="101" t="s">
        <v>564</v>
      </c>
      <c r="G291" s="90" t="s">
        <v>359</v>
      </c>
      <c r="H291" s="83" t="s">
        <v>167</v>
      </c>
      <c r="L291" s="43"/>
      <c r="N291" s="481"/>
      <c r="O291" s="88" t="s">
        <v>279</v>
      </c>
      <c r="P291" s="336"/>
      <c r="Q291" s="346" t="s">
        <v>596</v>
      </c>
      <c r="R291" s="101" t="s">
        <v>597</v>
      </c>
      <c r="S291" s="101" t="s">
        <v>597</v>
      </c>
    </row>
    <row r="292" spans="2:19" ht="23.1" customHeight="1" thickBot="1">
      <c r="B292" s="43"/>
      <c r="C292" s="514" t="s">
        <v>161</v>
      </c>
      <c r="D292" s="92" t="s">
        <v>557</v>
      </c>
      <c r="E292" s="319"/>
      <c r="F292" s="113" t="s">
        <v>178</v>
      </c>
      <c r="G292" s="78" t="s">
        <v>552</v>
      </c>
      <c r="H292" s="78" t="s">
        <v>162</v>
      </c>
      <c r="L292" s="43"/>
      <c r="N292" s="514" t="s">
        <v>161</v>
      </c>
      <c r="O292" s="80" t="s">
        <v>102</v>
      </c>
      <c r="P292" s="344" t="s">
        <v>825</v>
      </c>
      <c r="Q292" s="78" t="s">
        <v>599</v>
      </c>
      <c r="R292" s="99" t="s">
        <v>615</v>
      </c>
      <c r="S292" s="99" t="s">
        <v>615</v>
      </c>
    </row>
    <row r="293" spans="2:19" ht="23.1" customHeight="1" thickBot="1">
      <c r="B293" s="43"/>
      <c r="C293" s="514"/>
      <c r="D293" s="94" t="s">
        <v>250</v>
      </c>
      <c r="E293" s="319"/>
      <c r="F293" s="100" t="s">
        <v>281</v>
      </c>
      <c r="G293" s="83" t="s">
        <v>431</v>
      </c>
      <c r="H293" s="83" t="s">
        <v>432</v>
      </c>
      <c r="L293" s="43"/>
      <c r="N293" s="514"/>
      <c r="O293" s="85" t="s">
        <v>618</v>
      </c>
      <c r="P293" s="336"/>
      <c r="Q293" s="83" t="s">
        <v>429</v>
      </c>
      <c r="R293" s="100" t="s">
        <v>275</v>
      </c>
      <c r="S293" s="100" t="s">
        <v>286</v>
      </c>
    </row>
    <row r="294" spans="2:19" ht="23.1" customHeight="1" thickBot="1">
      <c r="B294" s="43"/>
      <c r="C294" s="514"/>
      <c r="D294" s="96" t="s">
        <v>255</v>
      </c>
      <c r="E294" s="319"/>
      <c r="F294" s="101" t="s">
        <v>564</v>
      </c>
      <c r="G294" s="83" t="s">
        <v>167</v>
      </c>
      <c r="H294" s="88" t="s">
        <v>167</v>
      </c>
      <c r="L294" s="43"/>
      <c r="N294" s="514"/>
      <c r="O294" s="90" t="s">
        <v>359</v>
      </c>
      <c r="P294" s="336"/>
      <c r="Q294" s="88" t="s">
        <v>598</v>
      </c>
      <c r="R294" s="101" t="s">
        <v>597</v>
      </c>
      <c r="S294" s="101" t="s">
        <v>597</v>
      </c>
    </row>
    <row r="295" spans="2:19" ht="23.1" customHeight="1" thickBot="1">
      <c r="B295" s="43"/>
      <c r="C295" s="514" t="s">
        <v>169</v>
      </c>
      <c r="D295" s="92" t="s">
        <v>557</v>
      </c>
      <c r="E295" s="319"/>
      <c r="F295" s="113" t="s">
        <v>178</v>
      </c>
      <c r="G295" s="78" t="s">
        <v>552</v>
      </c>
      <c r="H295" s="78" t="s">
        <v>552</v>
      </c>
      <c r="L295" s="43"/>
      <c r="N295" s="514" t="s">
        <v>169</v>
      </c>
      <c r="O295" s="127" t="s">
        <v>102</v>
      </c>
      <c r="P295" s="336"/>
      <c r="Q295" s="78" t="s">
        <v>599</v>
      </c>
      <c r="R295" s="99" t="s">
        <v>179</v>
      </c>
      <c r="S295" s="99" t="s">
        <v>179</v>
      </c>
    </row>
    <row r="296" spans="2:19" ht="23.1" customHeight="1" thickBot="1">
      <c r="B296" s="43"/>
      <c r="C296" s="514"/>
      <c r="D296" s="94" t="s">
        <v>250</v>
      </c>
      <c r="E296" s="319"/>
      <c r="F296" s="100" t="s">
        <v>281</v>
      </c>
      <c r="G296" s="83" t="s">
        <v>431</v>
      </c>
      <c r="H296" s="83" t="s">
        <v>432</v>
      </c>
      <c r="L296" s="43"/>
      <c r="N296" s="514"/>
      <c r="O296" s="128" t="s">
        <v>617</v>
      </c>
      <c r="P296" s="336"/>
      <c r="Q296" s="83" t="s">
        <v>429</v>
      </c>
      <c r="R296" s="100" t="s">
        <v>275</v>
      </c>
      <c r="S296" s="100" t="s">
        <v>286</v>
      </c>
    </row>
    <row r="297" spans="2:19" ht="23.1" customHeight="1" thickBot="1">
      <c r="B297" s="43"/>
      <c r="C297" s="514"/>
      <c r="D297" s="96" t="s">
        <v>255</v>
      </c>
      <c r="E297" s="320"/>
      <c r="F297" s="101" t="s">
        <v>564</v>
      </c>
      <c r="G297" s="83" t="s">
        <v>167</v>
      </c>
      <c r="H297" s="88" t="s">
        <v>167</v>
      </c>
      <c r="L297" s="43"/>
      <c r="N297" s="514"/>
      <c r="O297" s="90" t="s">
        <v>359</v>
      </c>
      <c r="P297" s="338"/>
      <c r="Q297" s="88" t="s">
        <v>598</v>
      </c>
      <c r="R297" s="101" t="s">
        <v>597</v>
      </c>
      <c r="S297" s="101" t="s">
        <v>597</v>
      </c>
    </row>
    <row r="298" spans="2:19" s="44" customFormat="1" ht="23.1" customHeight="1" thickBot="1">
      <c r="B298" s="43"/>
      <c r="C298" s="210" t="s">
        <v>173</v>
      </c>
      <c r="E298" s="207" t="s">
        <v>174</v>
      </c>
      <c r="F298" s="207" t="s">
        <v>174</v>
      </c>
      <c r="G298" s="207" t="s">
        <v>174</v>
      </c>
      <c r="H298" s="207" t="s">
        <v>174</v>
      </c>
      <c r="I298" s="73"/>
      <c r="L298" s="43"/>
      <c r="M298" s="73"/>
      <c r="N298" s="210" t="s">
        <v>173</v>
      </c>
      <c r="O298" s="211" t="s">
        <v>175</v>
      </c>
      <c r="P298" s="207" t="s">
        <v>175</v>
      </c>
      <c r="Q298" s="210" t="s">
        <v>175</v>
      </c>
      <c r="R298" s="207" t="s">
        <v>175</v>
      </c>
      <c r="S298" s="207" t="s">
        <v>175</v>
      </c>
    </row>
    <row r="299" spans="2:19" ht="23.1" customHeight="1" thickBot="1">
      <c r="B299" s="43"/>
      <c r="C299" s="514" t="s">
        <v>176</v>
      </c>
      <c r="D299" s="78" t="s">
        <v>552</v>
      </c>
      <c r="E299" s="80" t="s">
        <v>33</v>
      </c>
      <c r="F299" s="290"/>
      <c r="G299" s="113" t="s">
        <v>185</v>
      </c>
      <c r="H299" s="112" t="s">
        <v>276</v>
      </c>
      <c r="L299" s="43"/>
      <c r="N299" s="481" t="s">
        <v>176</v>
      </c>
      <c r="O299" s="78" t="s">
        <v>156</v>
      </c>
      <c r="P299" s="78" t="s">
        <v>156</v>
      </c>
      <c r="Q299" s="303" t="s">
        <v>1631</v>
      </c>
      <c r="R299" s="92" t="s">
        <v>610</v>
      </c>
      <c r="S299" s="113" t="s">
        <v>186</v>
      </c>
    </row>
    <row r="300" spans="2:19" ht="23.1" customHeight="1" thickBot="1">
      <c r="B300" s="43"/>
      <c r="C300" s="514"/>
      <c r="D300" s="83" t="s">
        <v>430</v>
      </c>
      <c r="E300" s="85" t="s">
        <v>575</v>
      </c>
      <c r="F300" s="303" t="s">
        <v>1368</v>
      </c>
      <c r="G300" s="100" t="s">
        <v>284</v>
      </c>
      <c r="H300" s="84" t="s">
        <v>468</v>
      </c>
      <c r="L300" s="43"/>
      <c r="N300" s="481"/>
      <c r="O300" s="83" t="s">
        <v>613</v>
      </c>
      <c r="P300" s="83" t="s">
        <v>697</v>
      </c>
      <c r="Q300" s="303" t="s">
        <v>1635</v>
      </c>
      <c r="R300" s="94" t="s">
        <v>609</v>
      </c>
      <c r="S300" s="100" t="s">
        <v>283</v>
      </c>
    </row>
    <row r="301" spans="2:19" ht="23.1" customHeight="1" thickBot="1">
      <c r="B301" s="43"/>
      <c r="C301" s="514"/>
      <c r="D301" s="83" t="s">
        <v>167</v>
      </c>
      <c r="E301" s="90" t="s">
        <v>359</v>
      </c>
      <c r="F301" s="291"/>
      <c r="G301" s="101" t="s">
        <v>564</v>
      </c>
      <c r="H301" s="89" t="s">
        <v>690</v>
      </c>
      <c r="L301" s="43"/>
      <c r="N301" s="481"/>
      <c r="O301" s="88" t="s">
        <v>598</v>
      </c>
      <c r="P301" s="88" t="s">
        <v>598</v>
      </c>
      <c r="Q301" s="291" t="s">
        <v>1636</v>
      </c>
      <c r="R301" s="96" t="s">
        <v>349</v>
      </c>
      <c r="S301" s="101" t="s">
        <v>597</v>
      </c>
    </row>
    <row r="302" spans="2:19" ht="23.1" customHeight="1" thickBot="1">
      <c r="B302" s="43"/>
      <c r="C302" s="484" t="s">
        <v>182</v>
      </c>
      <c r="D302" s="78" t="s">
        <v>552</v>
      </c>
      <c r="E302" s="80" t="s">
        <v>33</v>
      </c>
      <c r="F302" s="290"/>
      <c r="G302" s="113" t="s">
        <v>185</v>
      </c>
      <c r="H302" s="112" t="s">
        <v>276</v>
      </c>
      <c r="L302" s="43"/>
      <c r="N302" s="484" t="s">
        <v>182</v>
      </c>
      <c r="O302" s="78" t="s">
        <v>156</v>
      </c>
      <c r="P302" s="78" t="s">
        <v>156</v>
      </c>
      <c r="Q302" s="303" t="s">
        <v>1631</v>
      </c>
      <c r="R302" s="92" t="s">
        <v>610</v>
      </c>
      <c r="S302" s="113" t="s">
        <v>186</v>
      </c>
    </row>
    <row r="303" spans="2:19" ht="23.1" customHeight="1" thickBot="1">
      <c r="B303" s="43"/>
      <c r="C303" s="484"/>
      <c r="D303" s="83" t="s">
        <v>430</v>
      </c>
      <c r="E303" s="85" t="s">
        <v>575</v>
      </c>
      <c r="F303" s="303" t="s">
        <v>1368</v>
      </c>
      <c r="G303" s="100" t="s">
        <v>284</v>
      </c>
      <c r="H303" s="84" t="s">
        <v>270</v>
      </c>
      <c r="L303" s="43"/>
      <c r="N303" s="484"/>
      <c r="O303" s="83" t="s">
        <v>613</v>
      </c>
      <c r="P303" s="83" t="s">
        <v>608</v>
      </c>
      <c r="Q303" s="303" t="s">
        <v>1635</v>
      </c>
      <c r="R303" s="94" t="s">
        <v>611</v>
      </c>
      <c r="S303" s="100" t="s">
        <v>283</v>
      </c>
    </row>
    <row r="304" spans="2:19" ht="23.1" customHeight="1" thickBot="1">
      <c r="B304" s="43"/>
      <c r="C304" s="484"/>
      <c r="D304" s="83" t="s">
        <v>167</v>
      </c>
      <c r="E304" s="90" t="s">
        <v>359</v>
      </c>
      <c r="F304" s="291" t="s">
        <v>714</v>
      </c>
      <c r="G304" s="101" t="s">
        <v>564</v>
      </c>
      <c r="H304" s="89" t="s">
        <v>690</v>
      </c>
      <c r="L304" s="43"/>
      <c r="N304" s="484"/>
      <c r="O304" s="88" t="s">
        <v>598</v>
      </c>
      <c r="P304" s="88" t="s">
        <v>598</v>
      </c>
      <c r="Q304" s="291" t="s">
        <v>1636</v>
      </c>
      <c r="R304" s="96" t="s">
        <v>349</v>
      </c>
      <c r="S304" s="101" t="s">
        <v>597</v>
      </c>
    </row>
    <row r="305" spans="2:19" ht="23.1" customHeight="1" thickBot="1">
      <c r="B305" s="43"/>
      <c r="C305" s="484" t="s">
        <v>183</v>
      </c>
      <c r="D305" s="481" t="s">
        <v>932</v>
      </c>
      <c r="E305" s="92" t="s">
        <v>557</v>
      </c>
      <c r="F305" s="481" t="s">
        <v>1377</v>
      </c>
      <c r="G305" s="113" t="s">
        <v>178</v>
      </c>
      <c r="H305" s="112" t="s">
        <v>268</v>
      </c>
      <c r="L305" s="43"/>
      <c r="N305" s="484" t="s">
        <v>183</v>
      </c>
      <c r="O305" s="80" t="s">
        <v>372</v>
      </c>
      <c r="P305" t="s">
        <v>1578</v>
      </c>
      <c r="Q305" s="303" t="s">
        <v>1631</v>
      </c>
      <c r="R305" s="78" t="s">
        <v>599</v>
      </c>
      <c r="S305" s="99" t="s">
        <v>615</v>
      </c>
    </row>
    <row r="306" spans="2:19" ht="23.1" customHeight="1" thickBot="1">
      <c r="B306" s="43"/>
      <c r="C306" s="484"/>
      <c r="D306" s="482"/>
      <c r="E306" s="94" t="s">
        <v>282</v>
      </c>
      <c r="F306" s="482"/>
      <c r="G306" s="100" t="s">
        <v>284</v>
      </c>
      <c r="H306" s="84" t="s">
        <v>468</v>
      </c>
      <c r="L306" s="43"/>
      <c r="N306" s="484"/>
      <c r="O306" s="85" t="s">
        <v>616</v>
      </c>
      <c r="P306" s="336" t="s">
        <v>1577</v>
      </c>
      <c r="Q306" s="303" t="s">
        <v>1640</v>
      </c>
      <c r="R306" s="83" t="s">
        <v>436</v>
      </c>
      <c r="S306" s="100" t="s">
        <v>283</v>
      </c>
    </row>
    <row r="307" spans="2:19" ht="23.1" customHeight="1" thickBot="1">
      <c r="B307" s="43"/>
      <c r="C307" s="210"/>
      <c r="D307" s="482"/>
      <c r="E307" s="96" t="s">
        <v>704</v>
      </c>
      <c r="F307" s="482"/>
      <c r="G307" s="101" t="s">
        <v>564</v>
      </c>
      <c r="H307" s="89" t="s">
        <v>690</v>
      </c>
      <c r="L307" s="43"/>
      <c r="N307" s="210"/>
      <c r="O307" s="90" t="s">
        <v>359</v>
      </c>
      <c r="P307" s="338"/>
      <c r="Q307" s="291" t="s">
        <v>1641</v>
      </c>
      <c r="R307" s="88" t="s">
        <v>614</v>
      </c>
      <c r="S307" s="101" t="s">
        <v>597</v>
      </c>
    </row>
    <row r="308" spans="2:19" ht="23.1" customHeight="1" thickBot="1">
      <c r="B308" s="43"/>
      <c r="C308" s="206"/>
      <c r="D308" s="481" t="s">
        <v>932</v>
      </c>
      <c r="E308" s="92" t="s">
        <v>557</v>
      </c>
      <c r="F308" s="481" t="s">
        <v>1377</v>
      </c>
      <c r="G308" s="113" t="s">
        <v>178</v>
      </c>
      <c r="H308" s="112" t="s">
        <v>268</v>
      </c>
      <c r="L308" s="43"/>
      <c r="N308" s="206"/>
      <c r="O308" s="80" t="s">
        <v>372</v>
      </c>
      <c r="P308" s="335" t="s">
        <v>1576</v>
      </c>
      <c r="Q308" s="303" t="s">
        <v>1631</v>
      </c>
      <c r="R308" s="78" t="s">
        <v>599</v>
      </c>
      <c r="S308" s="99" t="s">
        <v>179</v>
      </c>
    </row>
    <row r="309" spans="2:19" ht="23.1" customHeight="1" thickBot="1">
      <c r="B309" s="43"/>
      <c r="C309" s="211" t="s">
        <v>188</v>
      </c>
      <c r="D309" s="482"/>
      <c r="E309" s="94" t="s">
        <v>282</v>
      </c>
      <c r="F309" s="482"/>
      <c r="G309" s="100" t="s">
        <v>284</v>
      </c>
      <c r="H309" s="84" t="s">
        <v>468</v>
      </c>
      <c r="L309" s="43"/>
      <c r="N309" s="211" t="s">
        <v>188</v>
      </c>
      <c r="O309" s="85" t="s">
        <v>616</v>
      </c>
      <c r="P309" s="336" t="s">
        <v>1577</v>
      </c>
      <c r="Q309" s="303" t="s">
        <v>1640</v>
      </c>
      <c r="R309" s="83" t="s">
        <v>436</v>
      </c>
      <c r="S309" s="100" t="s">
        <v>283</v>
      </c>
    </row>
    <row r="310" spans="2:19" ht="23.1" customHeight="1" thickBot="1">
      <c r="B310" s="43"/>
      <c r="C310" s="125"/>
      <c r="D310" s="482"/>
      <c r="E310" s="96" t="s">
        <v>704</v>
      </c>
      <c r="F310" s="482"/>
      <c r="G310" s="101" t="s">
        <v>564</v>
      </c>
      <c r="H310" s="89" t="s">
        <v>690</v>
      </c>
      <c r="L310" s="43"/>
      <c r="N310" s="125"/>
      <c r="O310" s="90" t="s">
        <v>359</v>
      </c>
      <c r="P310" s="338"/>
      <c r="Q310" s="291" t="s">
        <v>1641</v>
      </c>
      <c r="R310" s="88" t="s">
        <v>598</v>
      </c>
      <c r="S310" s="101" t="s">
        <v>597</v>
      </c>
    </row>
    <row r="311" spans="2:19" ht="23.1" customHeight="1" thickBot="1">
      <c r="B311" s="43"/>
      <c r="C311" s="102"/>
      <c r="D311" s="118" t="s">
        <v>280</v>
      </c>
      <c r="E311" s="126"/>
      <c r="F311" s="118"/>
      <c r="G311" s="118"/>
      <c r="H311" s="118"/>
      <c r="L311" s="43"/>
      <c r="N311" s="102"/>
      <c r="O311" s="103"/>
      <c r="P311" s="103"/>
      <c r="R311" s="103"/>
      <c r="S311" s="103"/>
    </row>
    <row r="312" spans="2:19" ht="23.1" customHeight="1" thickBot="1">
      <c r="B312" s="42">
        <v>11</v>
      </c>
      <c r="C312" s="102"/>
      <c r="D312" s="103"/>
      <c r="E312" s="103"/>
      <c r="F312" s="103"/>
      <c r="G312" s="103"/>
      <c r="H312" s="103"/>
      <c r="L312" s="42">
        <v>11</v>
      </c>
      <c r="N312" s="102"/>
      <c r="O312" s="103"/>
      <c r="P312" s="103"/>
      <c r="Q312" s="103"/>
      <c r="R312" s="103"/>
      <c r="S312" s="103"/>
    </row>
    <row r="313" spans="2:19" ht="23.1" customHeight="1">
      <c r="B313" s="43"/>
      <c r="C313" s="484" t="str">
        <f>C282</f>
        <v>KOMİTE 2-  DOLAŞIM ve SOLUNUM SİSTEMLERİ</v>
      </c>
      <c r="D313" s="484"/>
      <c r="E313" s="484"/>
      <c r="F313" s="484"/>
      <c r="G313" s="484"/>
      <c r="H313" s="484"/>
      <c r="L313" s="43"/>
      <c r="N313" s="484" t="s">
        <v>236</v>
      </c>
      <c r="O313" s="484"/>
      <c r="P313" s="484"/>
      <c r="Q313" s="484"/>
      <c r="R313" s="484"/>
      <c r="S313" s="484"/>
    </row>
    <row r="314" spans="2:19" ht="23.1" customHeight="1">
      <c r="B314" s="43"/>
      <c r="C314" s="65"/>
      <c r="D314" s="218"/>
      <c r="E314" s="219">
        <f>E283+1</f>
        <v>5</v>
      </c>
      <c r="F314" s="220" t="s">
        <v>150</v>
      </c>
      <c r="G314" s="103"/>
      <c r="H314" s="66"/>
      <c r="I314" s="67"/>
      <c r="L314" s="43"/>
      <c r="M314" s="67"/>
      <c r="N314" s="65"/>
      <c r="O314" s="218"/>
      <c r="P314" s="219">
        <f>P283+1</f>
        <v>5</v>
      </c>
      <c r="Q314" s="220" t="s">
        <v>151</v>
      </c>
      <c r="R314" s="103"/>
      <c r="S314" s="66"/>
    </row>
    <row r="315" spans="2:19" ht="21" customHeight="1" thickBot="1">
      <c r="B315" s="43"/>
      <c r="C315" s="104"/>
      <c r="D315" s="105"/>
      <c r="E315" s="69" t="s">
        <v>152</v>
      </c>
      <c r="F315" s="105" t="str">
        <f>F284:I284</f>
        <v>Dr. Bilge İpek Torun</v>
      </c>
      <c r="G315" s="105" t="str">
        <f>G284:I284</f>
        <v>Dr. Ekin Bilge</v>
      </c>
      <c r="H315" s="106"/>
      <c r="I315" s="64"/>
      <c r="J315" s="44"/>
      <c r="L315" s="43"/>
      <c r="M315" s="64"/>
      <c r="N315" s="104"/>
      <c r="O315" s="105"/>
      <c r="P315" s="105" t="str">
        <f>P284:S284</f>
        <v>Committee Chairman:</v>
      </c>
      <c r="Q315" s="105" t="s">
        <v>596</v>
      </c>
      <c r="R315" s="105" t="s">
        <v>595</v>
      </c>
      <c r="S315" s="106"/>
    </row>
    <row r="316" spans="2:19" s="45" customFormat="1" ht="23.1" customHeight="1" thickBot="1">
      <c r="B316" s="43"/>
      <c r="C316" s="71"/>
      <c r="D316" s="75">
        <v>46342</v>
      </c>
      <c r="E316" s="75">
        <v>46343</v>
      </c>
      <c r="F316" s="75">
        <v>46344</v>
      </c>
      <c r="G316" s="75">
        <v>46345</v>
      </c>
      <c r="H316" s="75">
        <v>46346</v>
      </c>
      <c r="I316" s="73"/>
      <c r="L316" s="43"/>
      <c r="M316" s="73"/>
      <c r="N316" s="74"/>
      <c r="O316" s="75" t="s">
        <v>793</v>
      </c>
      <c r="P316" s="75" t="s">
        <v>794</v>
      </c>
      <c r="Q316" s="75" t="s">
        <v>795</v>
      </c>
      <c r="R316" s="75" t="s">
        <v>796</v>
      </c>
      <c r="S316" s="75" t="s">
        <v>797</v>
      </c>
    </row>
    <row r="317" spans="2:19" ht="23.1" customHeight="1" thickBot="1">
      <c r="B317" s="43"/>
      <c r="C317" s="481" t="s">
        <v>155</v>
      </c>
      <c r="D317" s="330" t="s">
        <v>813</v>
      </c>
      <c r="E317" s="112" t="s">
        <v>295</v>
      </c>
      <c r="F317" s="569" t="s">
        <v>1659</v>
      </c>
      <c r="G317" s="482" t="s">
        <v>1581</v>
      </c>
      <c r="H317" s="482" t="s">
        <v>473</v>
      </c>
      <c r="L317" s="43"/>
      <c r="N317" s="481" t="s">
        <v>155</v>
      </c>
      <c r="O317" s="335"/>
      <c r="P317" s="478" t="s">
        <v>1657</v>
      </c>
      <c r="Q317" s="563" t="s">
        <v>1659</v>
      </c>
      <c r="R317" s="113" t="s">
        <v>607</v>
      </c>
      <c r="S317" s="112" t="s">
        <v>291</v>
      </c>
    </row>
    <row r="318" spans="2:19" ht="23.1" customHeight="1" thickBot="1">
      <c r="B318" s="43"/>
      <c r="C318" s="481" t="s">
        <v>155</v>
      </c>
      <c r="D318" s="331" t="s">
        <v>810</v>
      </c>
      <c r="E318" s="107" t="s">
        <v>298</v>
      </c>
      <c r="F318" s="569"/>
      <c r="G318" s="482"/>
      <c r="H318" s="482"/>
      <c r="L318" s="43"/>
      <c r="N318" s="481" t="s">
        <v>155</v>
      </c>
      <c r="O318" s="336" t="s">
        <v>554</v>
      </c>
      <c r="P318" s="479"/>
      <c r="Q318" s="563"/>
      <c r="R318" s="85" t="s">
        <v>292</v>
      </c>
      <c r="S318" s="107" t="s">
        <v>293</v>
      </c>
    </row>
    <row r="319" spans="2:19" ht="23.1" customHeight="1" thickBot="1">
      <c r="B319" s="43"/>
      <c r="C319" s="481"/>
      <c r="D319" s="332" t="s">
        <v>811</v>
      </c>
      <c r="E319" s="108" t="s">
        <v>691</v>
      </c>
      <c r="F319" s="569"/>
      <c r="G319" s="482"/>
      <c r="H319" s="482"/>
      <c r="L319" s="43"/>
      <c r="N319" s="481"/>
      <c r="O319" s="338"/>
      <c r="P319" s="480"/>
      <c r="Q319" s="563"/>
      <c r="R319" s="90" t="s">
        <v>713</v>
      </c>
      <c r="S319" s="108" t="s">
        <v>595</v>
      </c>
    </row>
    <row r="320" spans="2:19" ht="23.1" customHeight="1" thickBot="1">
      <c r="B320" s="43"/>
      <c r="C320" s="481" t="s">
        <v>160</v>
      </c>
      <c r="D320" s="330" t="s">
        <v>813</v>
      </c>
      <c r="E320" s="112" t="s">
        <v>295</v>
      </c>
      <c r="F320" s="569" t="s">
        <v>1659</v>
      </c>
      <c r="G320" s="482" t="s">
        <v>1581</v>
      </c>
      <c r="H320" s="482" t="s">
        <v>473</v>
      </c>
      <c r="L320" s="43"/>
      <c r="N320" s="481" t="s">
        <v>160</v>
      </c>
      <c r="O320" s="121" t="s">
        <v>115</v>
      </c>
      <c r="P320" s="478" t="s">
        <v>1657</v>
      </c>
      <c r="Q320" s="563" t="s">
        <v>1659</v>
      </c>
      <c r="R320" s="113" t="s">
        <v>607</v>
      </c>
      <c r="S320" s="112" t="s">
        <v>291</v>
      </c>
    </row>
    <row r="321" spans="2:19" ht="23.1" customHeight="1" thickBot="1">
      <c r="B321" s="43"/>
      <c r="C321" s="481"/>
      <c r="D321" s="331" t="s">
        <v>810</v>
      </c>
      <c r="E321" s="107" t="s">
        <v>298</v>
      </c>
      <c r="F321" s="569"/>
      <c r="G321" s="482"/>
      <c r="H321" s="482"/>
      <c r="L321" s="43"/>
      <c r="N321" s="481"/>
      <c r="O321" s="122" t="s">
        <v>290</v>
      </c>
      <c r="P321" s="479"/>
      <c r="Q321" s="563"/>
      <c r="R321" s="85" t="s">
        <v>292</v>
      </c>
      <c r="S321" s="107" t="s">
        <v>293</v>
      </c>
    </row>
    <row r="322" spans="2:19" ht="23.1" customHeight="1" thickBot="1">
      <c r="B322" s="43"/>
      <c r="C322" s="481"/>
      <c r="D322" s="332" t="s">
        <v>811</v>
      </c>
      <c r="E322" s="108" t="s">
        <v>691</v>
      </c>
      <c r="F322" s="569"/>
      <c r="G322" s="482"/>
      <c r="H322" s="482"/>
      <c r="L322" s="43"/>
      <c r="N322" s="481"/>
      <c r="O322" s="123" t="s">
        <v>153</v>
      </c>
      <c r="P322" s="480"/>
      <c r="Q322" s="563"/>
      <c r="R322" s="90" t="s">
        <v>713</v>
      </c>
      <c r="S322" s="108" t="s">
        <v>595</v>
      </c>
    </row>
    <row r="323" spans="2:19" ht="23.1" customHeight="1" thickBot="1">
      <c r="B323" s="43"/>
      <c r="C323" s="481" t="s">
        <v>161</v>
      </c>
      <c r="D323" s="330" t="s">
        <v>807</v>
      </c>
      <c r="E323" s="112" t="s">
        <v>295</v>
      </c>
      <c r="F323" s="482" t="s">
        <v>1584</v>
      </c>
      <c r="G323" s="78" t="s">
        <v>162</v>
      </c>
      <c r="H323" s="78" t="s">
        <v>552</v>
      </c>
      <c r="L323" s="43"/>
      <c r="N323" s="481" t="s">
        <v>161</v>
      </c>
      <c r="O323" s="121" t="s">
        <v>115</v>
      </c>
      <c r="P323" s="78" t="s">
        <v>599</v>
      </c>
      <c r="Q323" s="335"/>
      <c r="R323" s="113" t="s">
        <v>606</v>
      </c>
      <c r="S323" s="112" t="s">
        <v>291</v>
      </c>
    </row>
    <row r="324" spans="2:19" ht="23.1" customHeight="1" thickBot="1">
      <c r="B324" s="43"/>
      <c r="C324" s="481"/>
      <c r="D324" s="331" t="s">
        <v>810</v>
      </c>
      <c r="E324" s="107" t="s">
        <v>298</v>
      </c>
      <c r="F324" s="482"/>
      <c r="G324" s="83" t="s">
        <v>435</v>
      </c>
      <c r="H324" s="83" t="s">
        <v>433</v>
      </c>
      <c r="L324" s="43"/>
      <c r="N324" s="481"/>
      <c r="O324" s="122" t="s">
        <v>290</v>
      </c>
      <c r="P324" s="83" t="s">
        <v>438</v>
      </c>
      <c r="Q324" s="336" t="s">
        <v>1583</v>
      </c>
      <c r="R324" s="85" t="s">
        <v>292</v>
      </c>
      <c r="S324" s="107" t="s">
        <v>293</v>
      </c>
    </row>
    <row r="325" spans="2:19" ht="23.1" customHeight="1" thickBot="1">
      <c r="B325" s="43"/>
      <c r="C325" s="481"/>
      <c r="D325" s="332" t="s">
        <v>811</v>
      </c>
      <c r="E325" s="108" t="s">
        <v>691</v>
      </c>
      <c r="F325" s="482"/>
      <c r="G325" s="88" t="s">
        <v>167</v>
      </c>
      <c r="H325" s="88" t="s">
        <v>167</v>
      </c>
      <c r="L325" s="43"/>
      <c r="N325" s="481"/>
      <c r="O325" s="123" t="s">
        <v>153</v>
      </c>
      <c r="P325" s="88" t="s">
        <v>598</v>
      </c>
      <c r="Q325" s="338" t="s">
        <v>1577</v>
      </c>
      <c r="R325" s="90" t="s">
        <v>713</v>
      </c>
      <c r="S325" s="108" t="s">
        <v>595</v>
      </c>
    </row>
    <row r="326" spans="2:19" ht="23.1" customHeight="1" thickBot="1">
      <c r="B326" s="43"/>
      <c r="C326" s="481" t="s">
        <v>169</v>
      </c>
      <c r="D326" s="333" t="s">
        <v>809</v>
      </c>
      <c r="E326" s="112" t="s">
        <v>295</v>
      </c>
      <c r="F326" s="482" t="s">
        <v>1584</v>
      </c>
      <c r="G326" s="78" t="s">
        <v>162</v>
      </c>
      <c r="H326" s="78" t="s">
        <v>162</v>
      </c>
      <c r="L326" s="43"/>
      <c r="N326" s="481" t="s">
        <v>169</v>
      </c>
      <c r="O326" s="78" t="s">
        <v>599</v>
      </c>
      <c r="P326" s="78" t="s">
        <v>599</v>
      </c>
      <c r="Q326" s="335"/>
      <c r="R326" s="113" t="s">
        <v>606</v>
      </c>
      <c r="S326" s="112" t="s">
        <v>291</v>
      </c>
    </row>
    <row r="327" spans="2:19" ht="23.1" customHeight="1" thickBot="1">
      <c r="B327" s="43"/>
      <c r="C327" s="481"/>
      <c r="D327" s="333" t="s">
        <v>810</v>
      </c>
      <c r="E327" s="107" t="s">
        <v>298</v>
      </c>
      <c r="F327" s="482"/>
      <c r="G327" s="83" t="s">
        <v>435</v>
      </c>
      <c r="H327" s="83" t="s">
        <v>434</v>
      </c>
      <c r="L327" s="43"/>
      <c r="N327" s="481"/>
      <c r="O327" s="83" t="s">
        <v>437</v>
      </c>
      <c r="P327" s="83" t="s">
        <v>602</v>
      </c>
      <c r="Q327" s="336" t="s">
        <v>1583</v>
      </c>
      <c r="R327" s="85" t="s">
        <v>292</v>
      </c>
      <c r="S327" s="107" t="s">
        <v>293</v>
      </c>
    </row>
    <row r="328" spans="2:19" ht="23.1" customHeight="1" thickBot="1">
      <c r="B328" s="43"/>
      <c r="C328" s="481"/>
      <c r="D328" s="333" t="s">
        <v>811</v>
      </c>
      <c r="E328" s="108" t="s">
        <v>691</v>
      </c>
      <c r="F328" s="482"/>
      <c r="G328" s="88" t="s">
        <v>167</v>
      </c>
      <c r="H328" s="88" t="s">
        <v>167</v>
      </c>
      <c r="L328" s="43"/>
      <c r="N328" s="481"/>
      <c r="O328" s="88" t="s">
        <v>598</v>
      </c>
      <c r="P328" s="88" t="s">
        <v>598</v>
      </c>
      <c r="Q328" s="338" t="s">
        <v>1577</v>
      </c>
      <c r="R328" s="90" t="s">
        <v>713</v>
      </c>
      <c r="S328" s="108" t="s">
        <v>595</v>
      </c>
    </row>
    <row r="329" spans="2:19" s="44" customFormat="1" ht="23.1" customHeight="1" thickBot="1">
      <c r="B329" s="43"/>
      <c r="C329" s="210" t="s">
        <v>173</v>
      </c>
      <c r="D329" s="207" t="s">
        <v>174</v>
      </c>
      <c r="E329" s="207" t="s">
        <v>174</v>
      </c>
      <c r="F329" s="207" t="s">
        <v>174</v>
      </c>
      <c r="G329" s="207" t="s">
        <v>174</v>
      </c>
      <c r="H329" s="211" t="s">
        <v>174</v>
      </c>
      <c r="I329" s="73"/>
      <c r="L329" s="43"/>
      <c r="M329" s="73"/>
      <c r="N329" s="210" t="s">
        <v>173</v>
      </c>
      <c r="O329" s="211" t="s">
        <v>175</v>
      </c>
      <c r="P329" s="207"/>
      <c r="Q329" s="207" t="s">
        <v>175</v>
      </c>
      <c r="R329" s="294" t="s">
        <v>175</v>
      </c>
      <c r="S329" s="210" t="s">
        <v>175</v>
      </c>
    </row>
    <row r="330" spans="2:19" ht="23.1" customHeight="1" thickBot="1">
      <c r="B330" s="43"/>
      <c r="C330" s="481" t="s">
        <v>176</v>
      </c>
      <c r="D330" s="325" t="s">
        <v>295</v>
      </c>
      <c r="E330" s="121" t="s">
        <v>23</v>
      </c>
      <c r="F330" s="303" t="s">
        <v>1560</v>
      </c>
      <c r="G330" s="112" t="s">
        <v>296</v>
      </c>
      <c r="H330" s="99" t="s">
        <v>586</v>
      </c>
      <c r="L330" s="43"/>
      <c r="N330" s="481" t="s">
        <v>176</v>
      </c>
      <c r="O330" s="78" t="s">
        <v>599</v>
      </c>
      <c r="P330" s="78" t="s">
        <v>599</v>
      </c>
      <c r="Q330" s="290"/>
      <c r="R330" s="445" t="s">
        <v>1579</v>
      </c>
      <c r="S330" s="112" t="s">
        <v>194</v>
      </c>
    </row>
    <row r="331" spans="2:19" ht="23.1" customHeight="1" thickBot="1">
      <c r="B331" s="43"/>
      <c r="C331" s="481"/>
      <c r="D331" s="326" t="s">
        <v>812</v>
      </c>
      <c r="E331" s="122" t="s">
        <v>289</v>
      </c>
      <c r="F331" s="303" t="s">
        <v>1642</v>
      </c>
      <c r="G331" s="107" t="s">
        <v>298</v>
      </c>
      <c r="H331" s="84" t="s">
        <v>297</v>
      </c>
      <c r="L331" s="43"/>
      <c r="N331" s="481"/>
      <c r="O331" s="83" t="s">
        <v>437</v>
      </c>
      <c r="P331" s="83" t="s">
        <v>602</v>
      </c>
      <c r="Q331" s="303" t="s">
        <v>1654</v>
      </c>
      <c r="R331" s="446" t="s">
        <v>1580</v>
      </c>
      <c r="S331" s="107" t="s">
        <v>293</v>
      </c>
    </row>
    <row r="332" spans="2:19" ht="23.1" customHeight="1" thickBot="1">
      <c r="B332" s="43"/>
      <c r="C332" s="481"/>
      <c r="D332" s="327" t="s">
        <v>815</v>
      </c>
      <c r="E332" s="123" t="s">
        <v>153</v>
      </c>
      <c r="F332" s="291" t="s">
        <v>1643</v>
      </c>
      <c r="G332" s="108" t="s">
        <v>691</v>
      </c>
      <c r="H332" s="89" t="s">
        <v>591</v>
      </c>
      <c r="L332" s="43"/>
      <c r="N332" s="481"/>
      <c r="O332" s="88" t="s">
        <v>598</v>
      </c>
      <c r="P332" s="88" t="s">
        <v>598</v>
      </c>
      <c r="Q332" s="291"/>
      <c r="R332" s="338"/>
      <c r="S332" s="108" t="s">
        <v>595</v>
      </c>
    </row>
    <row r="333" spans="2:19" ht="23.1" customHeight="1" thickBot="1">
      <c r="B333" s="43"/>
      <c r="C333" s="481" t="s">
        <v>182</v>
      </c>
      <c r="D333" s="328" t="s">
        <v>295</v>
      </c>
      <c r="E333" s="121" t="s">
        <v>23</v>
      </c>
      <c r="F333" s="303" t="s">
        <v>1560</v>
      </c>
      <c r="G333" s="112" t="s">
        <v>296</v>
      </c>
      <c r="H333" s="99" t="s">
        <v>300</v>
      </c>
      <c r="L333" s="43"/>
      <c r="N333" s="481" t="s">
        <v>182</v>
      </c>
      <c r="O333" s="78" t="s">
        <v>599</v>
      </c>
      <c r="P333" s="78" t="s">
        <v>599</v>
      </c>
      <c r="Q333" s="290"/>
      <c r="R333" s="335"/>
      <c r="S333" s="112" t="s">
        <v>194</v>
      </c>
    </row>
    <row r="334" spans="2:19" ht="23.1" customHeight="1" thickBot="1">
      <c r="B334" s="43"/>
      <c r="C334" s="481"/>
      <c r="D334" s="326" t="s">
        <v>812</v>
      </c>
      <c r="E334" s="122" t="s">
        <v>289</v>
      </c>
      <c r="F334" s="303" t="s">
        <v>1642</v>
      </c>
      <c r="G334" s="107" t="s">
        <v>298</v>
      </c>
      <c r="H334" s="84" t="s">
        <v>297</v>
      </c>
      <c r="L334" s="43"/>
      <c r="N334" s="481"/>
      <c r="O334" s="83" t="s">
        <v>605</v>
      </c>
      <c r="P334" s="83" t="s">
        <v>604</v>
      </c>
      <c r="Q334" s="303" t="s">
        <v>1654</v>
      </c>
      <c r="R334" s="336" t="s">
        <v>1582</v>
      </c>
      <c r="S334" s="107" t="s">
        <v>293</v>
      </c>
    </row>
    <row r="335" spans="2:19" ht="23.1" customHeight="1" thickBot="1">
      <c r="B335" s="43"/>
      <c r="C335" s="481"/>
      <c r="D335" s="327" t="s">
        <v>815</v>
      </c>
      <c r="E335" s="123" t="s">
        <v>153</v>
      </c>
      <c r="F335" s="291" t="s">
        <v>1643</v>
      </c>
      <c r="G335" s="108" t="s">
        <v>691</v>
      </c>
      <c r="H335" s="89" t="s">
        <v>591</v>
      </c>
      <c r="L335" s="43"/>
      <c r="N335" s="481"/>
      <c r="O335" s="88" t="s">
        <v>598</v>
      </c>
      <c r="P335" s="88" t="s">
        <v>603</v>
      </c>
      <c r="Q335" s="291"/>
      <c r="R335" s="338" t="s">
        <v>1577</v>
      </c>
      <c r="S335" s="108" t="s">
        <v>595</v>
      </c>
    </row>
    <row r="336" spans="2:19" ht="23.1" customHeight="1" thickBot="1">
      <c r="B336" s="43"/>
      <c r="C336" s="481" t="s">
        <v>183</v>
      </c>
      <c r="D336" s="329" t="s">
        <v>814</v>
      </c>
      <c r="E336" s="481" t="s">
        <v>932</v>
      </c>
      <c r="F336" s="303" t="s">
        <v>1560</v>
      </c>
      <c r="G336" s="112" t="s">
        <v>296</v>
      </c>
      <c r="H336" s="99" t="s">
        <v>587</v>
      </c>
      <c r="L336" s="43"/>
      <c r="N336" s="481" t="s">
        <v>183</v>
      </c>
      <c r="O336" s="335"/>
      <c r="P336" s="335"/>
      <c r="Q336" s="348"/>
      <c r="R336" s="335"/>
      <c r="S336" s="112" t="s">
        <v>194</v>
      </c>
    </row>
    <row r="337" spans="2:19" ht="23.1" customHeight="1" thickBot="1">
      <c r="B337" s="43"/>
      <c r="C337" s="481"/>
      <c r="D337" s="326" t="s">
        <v>812</v>
      </c>
      <c r="E337" s="482"/>
      <c r="F337" s="303" t="s">
        <v>1642</v>
      </c>
      <c r="G337" s="107" t="s">
        <v>298</v>
      </c>
      <c r="H337" s="84" t="s">
        <v>297</v>
      </c>
      <c r="L337" s="43"/>
      <c r="N337" s="481"/>
      <c r="O337" s="336" t="s">
        <v>554</v>
      </c>
      <c r="P337" s="336" t="s">
        <v>554</v>
      </c>
      <c r="Q337" s="294" t="s">
        <v>1654</v>
      </c>
      <c r="R337" s="336" t="s">
        <v>1582</v>
      </c>
      <c r="S337" s="287" t="s">
        <v>293</v>
      </c>
    </row>
    <row r="338" spans="2:19" ht="23.1" customHeight="1" thickBot="1">
      <c r="B338" s="43"/>
      <c r="C338" s="481"/>
      <c r="D338" s="327" t="s">
        <v>815</v>
      </c>
      <c r="E338" s="482"/>
      <c r="F338" s="291" t="s">
        <v>1643</v>
      </c>
      <c r="G338" s="108" t="s">
        <v>691</v>
      </c>
      <c r="H338" s="89" t="s">
        <v>591</v>
      </c>
      <c r="L338" s="43"/>
      <c r="N338" s="481"/>
      <c r="O338" s="338"/>
      <c r="P338" s="338"/>
      <c r="Q338" s="349"/>
      <c r="R338" s="338" t="s">
        <v>1577</v>
      </c>
      <c r="S338" s="108" t="s">
        <v>595</v>
      </c>
    </row>
    <row r="339" spans="2:19" ht="23.1" customHeight="1" thickBot="1">
      <c r="B339" s="43"/>
      <c r="C339" s="481" t="s">
        <v>188</v>
      </c>
      <c r="D339" s="325" t="s">
        <v>808</v>
      </c>
      <c r="E339" s="481" t="s">
        <v>932</v>
      </c>
      <c r="F339" s="482" t="s">
        <v>473</v>
      </c>
      <c r="G339" s="112" t="s">
        <v>296</v>
      </c>
      <c r="H339" s="99" t="s">
        <v>299</v>
      </c>
      <c r="L339" s="43"/>
      <c r="N339" s="481" t="s">
        <v>188</v>
      </c>
      <c r="O339" s="335"/>
      <c r="P339" s="335"/>
      <c r="Q339" s="348"/>
      <c r="R339" s="335"/>
      <c r="S339" s="112" t="s">
        <v>194</v>
      </c>
    </row>
    <row r="340" spans="2:19" ht="23.1" customHeight="1" thickBot="1">
      <c r="B340" s="43"/>
      <c r="C340" s="481"/>
      <c r="D340" s="326" t="s">
        <v>468</v>
      </c>
      <c r="E340" s="482"/>
      <c r="F340" s="482"/>
      <c r="G340" s="107" t="s">
        <v>298</v>
      </c>
      <c r="H340" s="84" t="s">
        <v>297</v>
      </c>
      <c r="L340" s="43"/>
      <c r="N340" s="481"/>
      <c r="O340" s="336" t="s">
        <v>554</v>
      </c>
      <c r="P340" s="336" t="s">
        <v>554</v>
      </c>
      <c r="Q340" s="294" t="s">
        <v>1654</v>
      </c>
      <c r="R340" s="336" t="s">
        <v>554</v>
      </c>
      <c r="S340" s="107" t="s">
        <v>293</v>
      </c>
    </row>
    <row r="341" spans="2:19" ht="23.1" customHeight="1" thickBot="1">
      <c r="B341" s="43"/>
      <c r="C341" s="481"/>
      <c r="D341" s="327" t="s">
        <v>815</v>
      </c>
      <c r="E341" s="482"/>
      <c r="F341" s="482"/>
      <c r="G341" s="108" t="s">
        <v>691</v>
      </c>
      <c r="H341" s="89" t="s">
        <v>591</v>
      </c>
      <c r="L341" s="43"/>
      <c r="N341" s="481"/>
      <c r="O341" s="338"/>
      <c r="P341" s="338"/>
      <c r="Q341" s="349"/>
      <c r="R341" s="338"/>
      <c r="S341" s="108" t="s">
        <v>595</v>
      </c>
    </row>
    <row r="342" spans="2:19" ht="23.1" customHeight="1" thickBot="1">
      <c r="B342" s="43"/>
      <c r="C342" s="102"/>
      <c r="D342" s="103"/>
      <c r="E342" s="103"/>
      <c r="F342" s="103"/>
      <c r="G342" s="103"/>
      <c r="H342" s="103"/>
      <c r="L342" s="43"/>
      <c r="N342" s="102"/>
      <c r="O342" s="103"/>
      <c r="P342" s="103"/>
      <c r="Q342" s="103"/>
      <c r="R342" s="103"/>
      <c r="S342" s="103"/>
    </row>
    <row r="343" spans="2:19" ht="23.1" customHeight="1" thickBot="1">
      <c r="B343" s="42">
        <v>12</v>
      </c>
      <c r="C343" s="102"/>
      <c r="D343" s="103"/>
      <c r="E343" s="103"/>
      <c r="F343" s="103"/>
      <c r="G343" s="103"/>
      <c r="H343" s="103"/>
      <c r="L343" s="42">
        <v>12</v>
      </c>
      <c r="N343" s="102"/>
      <c r="O343" s="103"/>
      <c r="P343" s="103"/>
      <c r="Q343" s="103"/>
      <c r="R343" s="103"/>
      <c r="S343" s="103"/>
    </row>
    <row r="344" spans="2:19" ht="23.1" customHeight="1">
      <c r="B344" s="43"/>
      <c r="C344" s="484" t="str">
        <f>C313</f>
        <v>KOMİTE 2-  DOLAŞIM ve SOLUNUM SİSTEMLERİ</v>
      </c>
      <c r="D344" s="484"/>
      <c r="E344" s="484"/>
      <c r="F344" s="484"/>
      <c r="G344" s="484"/>
      <c r="H344" s="484"/>
      <c r="I344" s="67"/>
      <c r="L344" s="43"/>
      <c r="M344" s="67"/>
      <c r="N344" s="484" t="s">
        <v>236</v>
      </c>
      <c r="O344" s="484"/>
      <c r="P344" s="484"/>
      <c r="Q344" s="484"/>
      <c r="R344" s="484"/>
      <c r="S344" s="484"/>
    </row>
    <row r="345" spans="2:19" ht="23.1" customHeight="1">
      <c r="B345" s="43"/>
      <c r="C345" s="65"/>
      <c r="D345" s="218"/>
      <c r="E345" s="219">
        <f>E314+1</f>
        <v>6</v>
      </c>
      <c r="F345" s="220" t="s">
        <v>150</v>
      </c>
      <c r="G345" s="103"/>
      <c r="H345" s="66"/>
      <c r="I345" s="67"/>
      <c r="L345" s="43"/>
      <c r="M345" s="67"/>
      <c r="N345" s="65"/>
      <c r="O345" s="218"/>
      <c r="P345" s="219">
        <f>P314+1</f>
        <v>6</v>
      </c>
      <c r="Q345" s="220" t="s">
        <v>151</v>
      </c>
      <c r="R345" s="103"/>
      <c r="S345" s="66"/>
    </row>
    <row r="346" spans="2:19" ht="21" customHeight="1" thickBot="1">
      <c r="B346" s="43"/>
      <c r="C346" s="104"/>
      <c r="D346" s="105"/>
      <c r="E346" s="69" t="s">
        <v>152</v>
      </c>
      <c r="F346" s="105" t="str">
        <f>F315:I315</f>
        <v>Dr. Bilge İpek Torun</v>
      </c>
      <c r="G346" s="105" t="str">
        <f>G315:I315</f>
        <v>Dr. Ekin Bilge</v>
      </c>
      <c r="H346" s="106"/>
      <c r="I346" s="64"/>
      <c r="J346" s="44"/>
      <c r="L346" s="43"/>
      <c r="M346" s="64"/>
      <c r="N346" s="104"/>
      <c r="O346" s="105"/>
      <c r="P346" s="105" t="str">
        <f>P315:S315</f>
        <v>Committee Chairman:</v>
      </c>
      <c r="Q346" s="105" t="s">
        <v>596</v>
      </c>
      <c r="R346" s="105" t="s">
        <v>595</v>
      </c>
      <c r="S346" s="106"/>
    </row>
    <row r="347" spans="2:19" s="45" customFormat="1" ht="23.1" customHeight="1" thickBot="1">
      <c r="B347" s="43"/>
      <c r="C347" s="71"/>
      <c r="D347" s="75">
        <v>46349</v>
      </c>
      <c r="E347" s="75">
        <v>46350</v>
      </c>
      <c r="F347" s="75">
        <v>46351</v>
      </c>
      <c r="G347" s="75">
        <v>46352</v>
      </c>
      <c r="H347" s="75">
        <v>46353</v>
      </c>
      <c r="I347" s="73"/>
      <c r="L347" s="43"/>
      <c r="M347" s="73"/>
      <c r="N347" s="74"/>
      <c r="O347" s="75" t="s">
        <v>798</v>
      </c>
      <c r="P347" s="75" t="s">
        <v>799</v>
      </c>
      <c r="Q347" s="75" t="s">
        <v>800</v>
      </c>
      <c r="R347" s="75" t="s">
        <v>801</v>
      </c>
      <c r="S347" s="75" t="s">
        <v>802</v>
      </c>
    </row>
    <row r="348" spans="2:19" ht="23.1" customHeight="1" thickBot="1">
      <c r="B348" s="43"/>
      <c r="C348" s="481" t="s">
        <v>155</v>
      </c>
      <c r="D348" s="482" t="s">
        <v>473</v>
      </c>
      <c r="E348" s="478" t="s">
        <v>473</v>
      </c>
      <c r="F348" s="482" t="s">
        <v>473</v>
      </c>
      <c r="G348" s="482" t="s">
        <v>473</v>
      </c>
      <c r="H348" s="482" t="s">
        <v>473</v>
      </c>
      <c r="L348" s="43"/>
      <c r="N348" s="481" t="s">
        <v>155</v>
      </c>
      <c r="O348" s="482" t="s">
        <v>554</v>
      </c>
      <c r="P348" s="335"/>
      <c r="Q348" s="335"/>
      <c r="R348" s="335"/>
      <c r="S348" s="507" t="s">
        <v>554</v>
      </c>
    </row>
    <row r="349" spans="2:19" ht="23.1" customHeight="1" thickBot="1">
      <c r="B349" s="43"/>
      <c r="C349" s="481" t="s">
        <v>155</v>
      </c>
      <c r="D349" s="482"/>
      <c r="E349" s="479"/>
      <c r="F349" s="482"/>
      <c r="G349" s="482"/>
      <c r="H349" s="482"/>
      <c r="L349" s="43"/>
      <c r="N349" s="481" t="s">
        <v>155</v>
      </c>
      <c r="O349" s="482"/>
      <c r="P349" s="336" t="s">
        <v>554</v>
      </c>
      <c r="Q349" s="336" t="s">
        <v>554</v>
      </c>
      <c r="R349" s="336" t="s">
        <v>554</v>
      </c>
      <c r="S349" s="507"/>
    </row>
    <row r="350" spans="2:19" ht="23.1" customHeight="1" thickBot="1">
      <c r="B350" s="43"/>
      <c r="C350" s="481"/>
      <c r="D350" s="482"/>
      <c r="E350" s="480"/>
      <c r="F350" s="482"/>
      <c r="G350" s="482"/>
      <c r="H350" s="482"/>
      <c r="L350" s="43"/>
      <c r="N350" s="481"/>
      <c r="O350" s="482"/>
      <c r="P350" s="338"/>
      <c r="Q350" s="338"/>
      <c r="R350" s="338"/>
      <c r="S350" s="507"/>
    </row>
    <row r="351" spans="2:19" ht="23.1" customHeight="1" thickBot="1">
      <c r="B351" s="43"/>
      <c r="C351" s="514" t="s">
        <v>160</v>
      </c>
      <c r="D351" s="482" t="s">
        <v>473</v>
      </c>
      <c r="E351" s="498" t="s">
        <v>701</v>
      </c>
      <c r="F351" s="482" t="s">
        <v>473</v>
      </c>
      <c r="G351" s="539" t="s">
        <v>702</v>
      </c>
      <c r="H351" s="482" t="s">
        <v>473</v>
      </c>
      <c r="L351" s="43"/>
      <c r="N351" s="514" t="s">
        <v>160</v>
      </c>
      <c r="O351" s="482" t="s">
        <v>554</v>
      </c>
      <c r="P351" s="335"/>
      <c r="Q351" s="579" t="s">
        <v>699</v>
      </c>
      <c r="R351" s="578" t="s">
        <v>700</v>
      </c>
      <c r="S351" s="335"/>
    </row>
    <row r="352" spans="2:19" ht="23.1" customHeight="1" thickBot="1">
      <c r="B352" s="43"/>
      <c r="C352" s="514"/>
      <c r="D352" s="482"/>
      <c r="E352" s="499"/>
      <c r="F352" s="482"/>
      <c r="G352" s="539"/>
      <c r="H352" s="482"/>
      <c r="L352" s="43"/>
      <c r="N352" s="514"/>
      <c r="O352" s="482"/>
      <c r="P352" s="336" t="s">
        <v>554</v>
      </c>
      <c r="Q352" s="580"/>
      <c r="R352" s="578"/>
      <c r="S352" s="336" t="s">
        <v>554</v>
      </c>
    </row>
    <row r="353" spans="2:19" ht="23.1" customHeight="1" thickBot="1">
      <c r="B353" s="43"/>
      <c r="C353" s="514"/>
      <c r="D353" s="482"/>
      <c r="E353" s="499"/>
      <c r="F353" s="482"/>
      <c r="G353" s="539"/>
      <c r="H353" s="482"/>
      <c r="L353" s="43"/>
      <c r="N353" s="514"/>
      <c r="O353" s="482"/>
      <c r="P353" s="338"/>
      <c r="Q353" s="580"/>
      <c r="R353" s="578"/>
      <c r="S353" s="338"/>
    </row>
    <row r="354" spans="2:19" ht="23.1" customHeight="1" thickBot="1">
      <c r="B354" s="43"/>
      <c r="C354" s="481" t="s">
        <v>161</v>
      </c>
      <c r="D354" s="478" t="s">
        <v>473</v>
      </c>
      <c r="E354" s="499"/>
      <c r="F354" s="478" t="s">
        <v>473</v>
      </c>
      <c r="G354" s="539"/>
      <c r="H354" s="482" t="s">
        <v>473</v>
      </c>
      <c r="L354" s="43"/>
      <c r="N354" s="481" t="s">
        <v>161</v>
      </c>
      <c r="O354" s="335"/>
      <c r="P354" s="335"/>
      <c r="Q354" s="580"/>
      <c r="R354" s="578"/>
      <c r="S354" s="335"/>
    </row>
    <row r="355" spans="2:19" ht="23.1" customHeight="1" thickBot="1">
      <c r="B355" s="43"/>
      <c r="C355" s="481"/>
      <c r="D355" s="479"/>
      <c r="E355" s="499"/>
      <c r="F355" s="479"/>
      <c r="G355" s="539"/>
      <c r="H355" s="482"/>
      <c r="L355" s="43"/>
      <c r="N355" s="481"/>
      <c r="O355" s="336" t="s">
        <v>554</v>
      </c>
      <c r="P355" s="336" t="s">
        <v>554</v>
      </c>
      <c r="Q355" s="580"/>
      <c r="R355" s="578"/>
      <c r="S355" s="336" t="s">
        <v>554</v>
      </c>
    </row>
    <row r="356" spans="2:19" ht="23.1" customHeight="1" thickBot="1">
      <c r="B356" s="43"/>
      <c r="C356" s="481"/>
      <c r="D356" s="480"/>
      <c r="E356" s="499"/>
      <c r="F356" s="480"/>
      <c r="G356" s="539"/>
      <c r="H356" s="482"/>
      <c r="L356" s="43"/>
      <c r="N356" s="481"/>
      <c r="O356" s="338"/>
      <c r="P356" s="338"/>
      <c r="Q356" s="580"/>
      <c r="R356" s="578"/>
      <c r="S356" s="338"/>
    </row>
    <row r="357" spans="2:19" ht="23.1" customHeight="1" thickBot="1">
      <c r="B357" s="43"/>
      <c r="C357" s="481" t="s">
        <v>169</v>
      </c>
      <c r="D357" s="478" t="s">
        <v>473</v>
      </c>
      <c r="E357" s="499"/>
      <c r="F357" s="478" t="s">
        <v>473</v>
      </c>
      <c r="G357" s="539"/>
      <c r="H357" s="482" t="s">
        <v>473</v>
      </c>
      <c r="L357" s="43"/>
      <c r="N357" s="481" t="s">
        <v>169</v>
      </c>
      <c r="O357" s="336"/>
      <c r="P357" s="336"/>
      <c r="Q357" s="580"/>
      <c r="R357" s="578"/>
      <c r="S357" s="335"/>
    </row>
    <row r="358" spans="2:19" ht="23.1" customHeight="1" thickBot="1">
      <c r="B358" s="43"/>
      <c r="C358" s="481"/>
      <c r="D358" s="479"/>
      <c r="E358" s="499"/>
      <c r="F358" s="479"/>
      <c r="G358" s="539"/>
      <c r="H358" s="482"/>
      <c r="L358" s="43"/>
      <c r="N358" s="481"/>
      <c r="O358" s="336" t="s">
        <v>554</v>
      </c>
      <c r="P358" s="336" t="s">
        <v>554</v>
      </c>
      <c r="Q358" s="580"/>
      <c r="R358" s="578"/>
      <c r="S358" s="336" t="s">
        <v>554</v>
      </c>
    </row>
    <row r="359" spans="2:19" ht="23.1" customHeight="1" thickBot="1">
      <c r="B359" s="43"/>
      <c r="C359" s="481"/>
      <c r="D359" s="480"/>
      <c r="E359" s="500"/>
      <c r="F359" s="480"/>
      <c r="G359" s="539"/>
      <c r="H359" s="482"/>
      <c r="L359" s="43"/>
      <c r="N359" s="481"/>
      <c r="O359" s="338"/>
      <c r="P359" s="338"/>
      <c r="Q359" s="581"/>
      <c r="R359" s="578"/>
      <c r="S359" s="338"/>
    </row>
    <row r="360" spans="2:19" s="44" customFormat="1" ht="23.1" customHeight="1" thickBot="1">
      <c r="B360" s="43"/>
      <c r="C360" s="210" t="s">
        <v>173</v>
      </c>
      <c r="D360" s="207" t="s">
        <v>174</v>
      </c>
      <c r="E360" s="207" t="s">
        <v>174</v>
      </c>
      <c r="F360" s="211" t="s">
        <v>174</v>
      </c>
      <c r="G360" s="116" t="s">
        <v>174</v>
      </c>
      <c r="H360" s="211" t="s">
        <v>174</v>
      </c>
      <c r="I360" s="73"/>
      <c r="L360" s="43"/>
      <c r="M360" s="73"/>
      <c r="N360" s="210" t="s">
        <v>173</v>
      </c>
      <c r="O360" s="294" t="s">
        <v>175</v>
      </c>
      <c r="P360" s="350" t="s">
        <v>175</v>
      </c>
      <c r="Q360" s="210" t="s">
        <v>175</v>
      </c>
      <c r="R360" s="207" t="s">
        <v>175</v>
      </c>
      <c r="S360" s="350" t="s">
        <v>175</v>
      </c>
    </row>
    <row r="361" spans="2:19" ht="23.1" customHeight="1" thickBot="1">
      <c r="B361" s="43"/>
      <c r="C361" s="481" t="s">
        <v>176</v>
      </c>
      <c r="D361" s="482" t="s">
        <v>473</v>
      </c>
      <c r="E361" s="498" t="s">
        <v>701</v>
      </c>
      <c r="F361" s="482" t="s">
        <v>473</v>
      </c>
      <c r="G361" s="487" t="s">
        <v>673</v>
      </c>
      <c r="H361" s="482" t="s">
        <v>473</v>
      </c>
      <c r="L361" s="43"/>
      <c r="N361" s="481" t="s">
        <v>176</v>
      </c>
      <c r="O361" s="335"/>
      <c r="P361" s="335"/>
      <c r="Q361" s="498" t="s">
        <v>699</v>
      </c>
      <c r="R361" s="283"/>
      <c r="S361" s="335"/>
    </row>
    <row r="362" spans="2:19" ht="23.1" customHeight="1" thickBot="1">
      <c r="B362" s="43"/>
      <c r="C362" s="481"/>
      <c r="D362" s="482"/>
      <c r="E362" s="499"/>
      <c r="F362" s="482"/>
      <c r="G362" s="488"/>
      <c r="H362" s="482"/>
      <c r="L362" s="43"/>
      <c r="N362" s="481"/>
      <c r="O362" s="336" t="s">
        <v>554</v>
      </c>
      <c r="P362" s="336" t="s">
        <v>554</v>
      </c>
      <c r="Q362" s="533"/>
      <c r="R362" s="282" t="s">
        <v>719</v>
      </c>
      <c r="S362" s="336" t="s">
        <v>554</v>
      </c>
    </row>
    <row r="363" spans="2:19" ht="23.1" customHeight="1" thickBot="1">
      <c r="B363" s="43"/>
      <c r="C363" s="481"/>
      <c r="D363" s="482"/>
      <c r="E363" s="499"/>
      <c r="F363" s="482"/>
      <c r="G363" s="488"/>
      <c r="H363" s="482"/>
      <c r="L363" s="43"/>
      <c r="N363" s="481"/>
      <c r="O363" s="338"/>
      <c r="P363" s="338"/>
      <c r="Q363" s="533"/>
      <c r="R363" s="281" t="s">
        <v>718</v>
      </c>
      <c r="S363" s="338"/>
    </row>
    <row r="364" spans="2:19" ht="23.1" customHeight="1" thickBot="1">
      <c r="B364" s="43"/>
      <c r="C364" s="481" t="s">
        <v>182</v>
      </c>
      <c r="D364" s="482" t="s">
        <v>473</v>
      </c>
      <c r="E364" s="499"/>
      <c r="F364" s="482" t="s">
        <v>473</v>
      </c>
      <c r="G364" s="487" t="s">
        <v>673</v>
      </c>
      <c r="H364" s="482" t="s">
        <v>473</v>
      </c>
      <c r="L364" s="43"/>
      <c r="N364" s="481" t="s">
        <v>182</v>
      </c>
      <c r="O364" s="335"/>
      <c r="P364" s="335"/>
      <c r="Q364" s="533"/>
      <c r="R364" s="283"/>
      <c r="S364" s="335"/>
    </row>
    <row r="365" spans="2:19" ht="23.1" customHeight="1" thickBot="1">
      <c r="B365" s="43"/>
      <c r="C365" s="481"/>
      <c r="D365" s="482"/>
      <c r="E365" s="499"/>
      <c r="F365" s="482"/>
      <c r="G365" s="488"/>
      <c r="H365" s="482"/>
      <c r="L365" s="43"/>
      <c r="N365" s="481"/>
      <c r="O365" s="336" t="s">
        <v>554</v>
      </c>
      <c r="P365" s="336" t="s">
        <v>554</v>
      </c>
      <c r="Q365" s="533"/>
      <c r="R365" s="282" t="s">
        <v>719</v>
      </c>
      <c r="S365" s="336" t="s">
        <v>554</v>
      </c>
    </row>
    <row r="366" spans="2:19" ht="23.1" customHeight="1" thickBot="1">
      <c r="B366" s="43"/>
      <c r="C366" s="481"/>
      <c r="D366" s="482"/>
      <c r="E366" s="499"/>
      <c r="F366" s="482"/>
      <c r="G366" s="488"/>
      <c r="H366" s="482"/>
      <c r="L366" s="43"/>
      <c r="N366" s="481"/>
      <c r="O366" s="338"/>
      <c r="P366" s="338"/>
      <c r="Q366" s="533"/>
      <c r="R366" s="281" t="s">
        <v>718</v>
      </c>
      <c r="S366" s="338"/>
    </row>
    <row r="367" spans="2:19" ht="23.1" customHeight="1" thickBot="1">
      <c r="B367" s="43"/>
      <c r="C367" s="481" t="s">
        <v>183</v>
      </c>
      <c r="D367" s="482" t="s">
        <v>473</v>
      </c>
      <c r="E367" s="499"/>
      <c r="F367" s="482" t="s">
        <v>473</v>
      </c>
      <c r="G367" s="482" t="s">
        <v>473</v>
      </c>
      <c r="H367" s="482" t="s">
        <v>473</v>
      </c>
      <c r="L367" s="43"/>
      <c r="N367" s="481" t="s">
        <v>183</v>
      </c>
      <c r="O367" s="335"/>
      <c r="P367" s="339"/>
      <c r="Q367" s="533"/>
      <c r="R367" s="286"/>
      <c r="S367" s="335"/>
    </row>
    <row r="368" spans="2:19" ht="23.1" customHeight="1" thickBot="1">
      <c r="B368" s="43"/>
      <c r="C368" s="481"/>
      <c r="D368" s="482"/>
      <c r="E368" s="499"/>
      <c r="F368" s="482"/>
      <c r="G368" s="482"/>
      <c r="H368" s="482"/>
      <c r="L368" s="43"/>
      <c r="N368" s="481"/>
      <c r="O368" s="336" t="s">
        <v>554</v>
      </c>
      <c r="P368" s="339" t="s">
        <v>554</v>
      </c>
      <c r="Q368" s="533"/>
      <c r="R368" s="336" t="s">
        <v>554</v>
      </c>
      <c r="S368" s="336" t="s">
        <v>554</v>
      </c>
    </row>
    <row r="369" spans="2:19" ht="23.1" customHeight="1" thickBot="1">
      <c r="B369" s="43"/>
      <c r="C369" s="481"/>
      <c r="D369" s="482"/>
      <c r="E369" s="500"/>
      <c r="F369" s="482"/>
      <c r="G369" s="482"/>
      <c r="H369" s="482"/>
      <c r="L369" s="43"/>
      <c r="N369" s="481"/>
      <c r="O369" s="338"/>
      <c r="P369" s="339"/>
      <c r="Q369" s="534"/>
      <c r="R369" s="338"/>
      <c r="S369" s="338"/>
    </row>
    <row r="370" spans="2:19" ht="23.1" customHeight="1" thickBot="1">
      <c r="B370" s="43"/>
      <c r="C370" s="481" t="s">
        <v>188</v>
      </c>
      <c r="D370" s="482" t="s">
        <v>473</v>
      </c>
      <c r="E370" s="482" t="s">
        <v>473</v>
      </c>
      <c r="F370" s="482" t="s">
        <v>473</v>
      </c>
      <c r="G370" s="482" t="s">
        <v>473</v>
      </c>
      <c r="H370" s="482" t="s">
        <v>473</v>
      </c>
      <c r="L370" s="43"/>
      <c r="N370" s="481" t="s">
        <v>188</v>
      </c>
      <c r="O370" s="336"/>
      <c r="P370" s="577" t="s">
        <v>554</v>
      </c>
      <c r="Q370" s="335"/>
      <c r="R370" s="335"/>
      <c r="S370" s="335"/>
    </row>
    <row r="371" spans="2:19" ht="23.1" customHeight="1" thickBot="1">
      <c r="B371" s="43"/>
      <c r="C371" s="481"/>
      <c r="D371" s="482"/>
      <c r="E371" s="482"/>
      <c r="F371" s="482"/>
      <c r="G371" s="482"/>
      <c r="H371" s="482"/>
      <c r="L371" s="43"/>
      <c r="N371" s="481"/>
      <c r="O371" s="336" t="s">
        <v>554</v>
      </c>
      <c r="P371" s="577"/>
      <c r="Q371" s="336" t="s">
        <v>554</v>
      </c>
      <c r="R371" s="336" t="s">
        <v>554</v>
      </c>
      <c r="S371" s="336" t="s">
        <v>554</v>
      </c>
    </row>
    <row r="372" spans="2:19" ht="23.1" customHeight="1" thickBot="1">
      <c r="B372" s="43"/>
      <c r="C372" s="481"/>
      <c r="D372" s="482"/>
      <c r="E372" s="482"/>
      <c r="F372" s="482"/>
      <c r="G372" s="482"/>
      <c r="H372" s="482"/>
      <c r="L372" s="43"/>
      <c r="N372" s="481"/>
      <c r="O372" s="338"/>
      <c r="P372" s="577"/>
      <c r="Q372" s="338"/>
      <c r="R372" s="338"/>
      <c r="S372" s="338"/>
    </row>
    <row r="373" spans="2:19" ht="23.1" customHeight="1" thickBot="1">
      <c r="B373" s="43"/>
      <c r="C373" s="102"/>
      <c r="D373" s="103"/>
      <c r="E373" s="103"/>
      <c r="F373" s="103"/>
      <c r="G373" s="103"/>
      <c r="H373" s="103"/>
      <c r="L373" s="43"/>
      <c r="N373" s="102"/>
      <c r="O373" s="103"/>
      <c r="P373" s="103"/>
      <c r="Q373" s="103"/>
      <c r="R373" s="103"/>
      <c r="S373" s="103"/>
    </row>
    <row r="374" spans="2:19" ht="23.1" customHeight="1" thickBot="1">
      <c r="B374" s="42">
        <v>13</v>
      </c>
      <c r="C374" s="102"/>
      <c r="D374" s="103"/>
      <c r="E374" s="103"/>
      <c r="F374" s="103"/>
      <c r="G374" s="103"/>
      <c r="H374" s="103"/>
      <c r="L374" s="42">
        <v>13</v>
      </c>
      <c r="N374" s="102"/>
      <c r="O374" s="103"/>
      <c r="P374" s="103"/>
      <c r="Q374" s="103"/>
      <c r="R374" s="103"/>
      <c r="S374" s="103"/>
    </row>
    <row r="375" spans="2:19" ht="23.1" customHeight="1">
      <c r="B375" s="43"/>
      <c r="C375" s="552" t="s">
        <v>1122</v>
      </c>
      <c r="D375" s="484"/>
      <c r="E375" s="484"/>
      <c r="F375" s="484"/>
      <c r="G375" s="484"/>
      <c r="H375" s="484"/>
      <c r="I375" s="67"/>
      <c r="L375" s="43"/>
      <c r="M375" s="67"/>
      <c r="N375" s="484" t="s">
        <v>1123</v>
      </c>
      <c r="O375" s="484"/>
      <c r="P375" s="484"/>
      <c r="Q375" s="484"/>
      <c r="R375" s="484"/>
      <c r="S375" s="484"/>
    </row>
    <row r="376" spans="2:19" ht="23.1" customHeight="1">
      <c r="B376" s="43"/>
      <c r="C376" s="65"/>
      <c r="D376" s="218"/>
      <c r="E376" s="219">
        <v>1</v>
      </c>
      <c r="F376" s="220" t="s">
        <v>150</v>
      </c>
      <c r="G376" s="103"/>
      <c r="H376" s="66"/>
      <c r="I376" s="67"/>
      <c r="L376" s="43"/>
      <c r="M376" s="67"/>
      <c r="N376" s="65"/>
      <c r="O376" s="218"/>
      <c r="P376" s="219">
        <v>1</v>
      </c>
      <c r="Q376" s="220" t="s">
        <v>151</v>
      </c>
      <c r="R376" s="103"/>
      <c r="S376" s="66"/>
    </row>
    <row r="377" spans="2:19" ht="21" customHeight="1" thickBot="1">
      <c r="B377" s="43"/>
      <c r="C377" s="104"/>
      <c r="D377" s="105"/>
      <c r="E377" s="69" t="s">
        <v>152</v>
      </c>
      <c r="F377" s="105" t="s">
        <v>1562</v>
      </c>
      <c r="G377" s="105" t="s">
        <v>1124</v>
      </c>
      <c r="H377" s="106"/>
      <c r="I377" s="64"/>
      <c r="J377" s="44"/>
      <c r="L377" s="43"/>
      <c r="M377" s="64"/>
      <c r="N377" s="104"/>
      <c r="O377" s="105"/>
      <c r="P377" s="105" t="s">
        <v>154</v>
      </c>
      <c r="Q377" s="105" t="s">
        <v>1562</v>
      </c>
      <c r="R377" s="105" t="s">
        <v>1124</v>
      </c>
      <c r="S377" s="106"/>
    </row>
    <row r="378" spans="2:19" s="45" customFormat="1" ht="23.1" customHeight="1" thickBot="1">
      <c r="B378" s="43"/>
      <c r="C378" s="71"/>
      <c r="D378" s="72">
        <v>46356</v>
      </c>
      <c r="E378" s="72">
        <v>46357</v>
      </c>
      <c r="F378" s="72">
        <v>46358</v>
      </c>
      <c r="G378" s="72">
        <v>46359</v>
      </c>
      <c r="H378" s="72">
        <v>46360</v>
      </c>
      <c r="I378" s="73"/>
      <c r="L378" s="43"/>
      <c r="M378" s="73"/>
      <c r="N378" s="74"/>
      <c r="O378" s="75" t="s">
        <v>1125</v>
      </c>
      <c r="P378" s="75" t="s">
        <v>1126</v>
      </c>
      <c r="Q378" s="75" t="s">
        <v>1127</v>
      </c>
      <c r="R378" s="75" t="s">
        <v>1128</v>
      </c>
      <c r="S378" s="75" t="s">
        <v>1129</v>
      </c>
    </row>
    <row r="379" spans="2:19" ht="23.1" customHeight="1" thickBot="1">
      <c r="B379" s="43"/>
      <c r="C379" s="207"/>
      <c r="D379" s="77" t="s">
        <v>363</v>
      </c>
      <c r="E379" s="478" t="s">
        <v>473</v>
      </c>
      <c r="F379" s="80" t="s">
        <v>25</v>
      </c>
      <c r="G379" s="478" t="s">
        <v>473</v>
      </c>
      <c r="H379" s="76" t="s">
        <v>28</v>
      </c>
      <c r="L379" s="43"/>
      <c r="N379" s="207" t="s">
        <v>155</v>
      </c>
      <c r="O379" s="76" t="s">
        <v>158</v>
      </c>
      <c r="P379" s="478" t="s">
        <v>554</v>
      </c>
      <c r="Q379" s="483" t="s">
        <v>554</v>
      </c>
      <c r="R379" s="483" t="s">
        <v>554</v>
      </c>
      <c r="S379" s="478" t="s">
        <v>554</v>
      </c>
    </row>
    <row r="380" spans="2:19" ht="23.1" customHeight="1" thickBot="1">
      <c r="B380" s="43"/>
      <c r="C380" s="207" t="s">
        <v>155</v>
      </c>
      <c r="D380" s="82" t="s">
        <v>1130</v>
      </c>
      <c r="E380" s="479"/>
      <c r="F380" s="85" t="s">
        <v>1131</v>
      </c>
      <c r="G380" s="479"/>
      <c r="H380" s="81" t="s">
        <v>1132</v>
      </c>
      <c r="L380" s="43"/>
      <c r="N380" s="207"/>
      <c r="O380" s="81" t="s">
        <v>1133</v>
      </c>
      <c r="P380" s="479"/>
      <c r="Q380" s="483"/>
      <c r="R380" s="483"/>
      <c r="S380" s="479"/>
    </row>
    <row r="381" spans="2:19" ht="23.1" customHeight="1" thickBot="1">
      <c r="B381" s="43"/>
      <c r="C381" s="207"/>
      <c r="D381" s="87" t="s">
        <v>202</v>
      </c>
      <c r="E381" s="480"/>
      <c r="F381" s="90" t="s">
        <v>574</v>
      </c>
      <c r="G381" s="480"/>
      <c r="H381" s="86" t="s">
        <v>306</v>
      </c>
      <c r="L381" s="43"/>
      <c r="N381" s="207"/>
      <c r="O381" s="86" t="s">
        <v>311</v>
      </c>
      <c r="P381" s="480"/>
      <c r="Q381" s="483"/>
      <c r="R381" s="483"/>
      <c r="S381" s="480"/>
    </row>
    <row r="382" spans="2:19" ht="23.1" customHeight="1" thickBot="1">
      <c r="B382" s="43"/>
      <c r="C382" s="484" t="s">
        <v>160</v>
      </c>
      <c r="D382" s="77" t="s">
        <v>363</v>
      </c>
      <c r="E382" s="570" t="s">
        <v>1660</v>
      </c>
      <c r="F382" s="80" t="s">
        <v>25</v>
      </c>
      <c r="G382" s="478" t="s">
        <v>473</v>
      </c>
      <c r="H382" s="76" t="s">
        <v>28</v>
      </c>
      <c r="L382" s="43"/>
      <c r="N382" s="484" t="s">
        <v>160</v>
      </c>
      <c r="O382" s="76" t="s">
        <v>158</v>
      </c>
      <c r="P382" s="570" t="s">
        <v>1661</v>
      </c>
      <c r="Q382" s="483" t="s">
        <v>554</v>
      </c>
      <c r="R382" s="483" t="s">
        <v>554</v>
      </c>
      <c r="S382" s="478" t="s">
        <v>554</v>
      </c>
    </row>
    <row r="383" spans="2:19" ht="23.1" customHeight="1" thickBot="1">
      <c r="B383" s="43"/>
      <c r="C383" s="556"/>
      <c r="D383" s="82" t="s">
        <v>1130</v>
      </c>
      <c r="E383" s="571"/>
      <c r="F383" s="85" t="s">
        <v>1131</v>
      </c>
      <c r="G383" s="479"/>
      <c r="H383" s="81" t="s">
        <v>1132</v>
      </c>
      <c r="L383" s="43"/>
      <c r="N383" s="556"/>
      <c r="O383" s="81" t="s">
        <v>1133</v>
      </c>
      <c r="P383" s="571"/>
      <c r="Q383" s="483"/>
      <c r="R383" s="483"/>
      <c r="S383" s="479"/>
    </row>
    <row r="384" spans="2:19" ht="23.1" customHeight="1" thickBot="1">
      <c r="B384" s="43"/>
      <c r="C384" s="486"/>
      <c r="D384" s="87" t="s">
        <v>202</v>
      </c>
      <c r="E384" s="572"/>
      <c r="F384" s="90" t="s">
        <v>359</v>
      </c>
      <c r="G384" s="480"/>
      <c r="H384" s="86" t="s">
        <v>306</v>
      </c>
      <c r="L384" s="43"/>
      <c r="N384" s="486"/>
      <c r="O384" s="86" t="s">
        <v>311</v>
      </c>
      <c r="P384" s="572"/>
      <c r="Q384" s="483"/>
      <c r="R384" s="483"/>
      <c r="S384" s="480"/>
    </row>
    <row r="385" spans="2:19" ht="23.1" customHeight="1">
      <c r="B385" s="43"/>
      <c r="C385" s="484" t="s">
        <v>161</v>
      </c>
      <c r="D385" s="76" t="s">
        <v>28</v>
      </c>
      <c r="E385" s="77" t="s">
        <v>363</v>
      </c>
      <c r="F385" s="76" t="s">
        <v>28</v>
      </c>
      <c r="G385" s="80" t="s">
        <v>33</v>
      </c>
      <c r="H385" s="77" t="s">
        <v>363</v>
      </c>
      <c r="L385" s="43"/>
      <c r="N385" s="484" t="s">
        <v>161</v>
      </c>
      <c r="O385" s="77" t="s">
        <v>600</v>
      </c>
      <c r="P385" s="76" t="s">
        <v>158</v>
      </c>
      <c r="Q385" s="77" t="s">
        <v>600</v>
      </c>
      <c r="R385" s="76" t="s">
        <v>158</v>
      </c>
      <c r="S385" s="80" t="s">
        <v>372</v>
      </c>
    </row>
    <row r="386" spans="2:19" ht="23.1" customHeight="1">
      <c r="B386" s="43"/>
      <c r="C386" s="556"/>
      <c r="D386" s="81" t="s">
        <v>1135</v>
      </c>
      <c r="E386" s="82" t="s">
        <v>1136</v>
      </c>
      <c r="F386" s="81" t="s">
        <v>1137</v>
      </c>
      <c r="G386" s="85" t="s">
        <v>1138</v>
      </c>
      <c r="H386" s="82" t="s">
        <v>1139</v>
      </c>
      <c r="L386" s="43"/>
      <c r="N386" s="556"/>
      <c r="O386" s="82" t="s">
        <v>1140</v>
      </c>
      <c r="P386" s="81" t="s">
        <v>1141</v>
      </c>
      <c r="Q386" s="82" t="s">
        <v>1134</v>
      </c>
      <c r="R386" s="81" t="s">
        <v>1142</v>
      </c>
      <c r="S386" s="85" t="s">
        <v>1155</v>
      </c>
    </row>
    <row r="387" spans="2:19" ht="23.1" customHeight="1" thickBot="1">
      <c r="B387" s="43"/>
      <c r="C387" s="486"/>
      <c r="D387" s="86" t="s">
        <v>847</v>
      </c>
      <c r="E387" s="87" t="s">
        <v>202</v>
      </c>
      <c r="F387" s="86" t="s">
        <v>847</v>
      </c>
      <c r="G387" s="90" t="s">
        <v>359</v>
      </c>
      <c r="H387" s="87" t="s">
        <v>159</v>
      </c>
      <c r="L387" s="43"/>
      <c r="N387" s="486"/>
      <c r="O387" s="87" t="s">
        <v>168</v>
      </c>
      <c r="P387" s="86" t="s">
        <v>307</v>
      </c>
      <c r="Q387" s="87" t="s">
        <v>168</v>
      </c>
      <c r="R387" s="86" t="s">
        <v>311</v>
      </c>
      <c r="S387" s="90" t="s">
        <v>359</v>
      </c>
    </row>
    <row r="388" spans="2:19" ht="23.1" customHeight="1">
      <c r="B388" s="43"/>
      <c r="C388" s="484" t="s">
        <v>169</v>
      </c>
      <c r="D388" s="76" t="s">
        <v>28</v>
      </c>
      <c r="E388" s="77" t="s">
        <v>363</v>
      </c>
      <c r="F388" s="76" t="s">
        <v>28</v>
      </c>
      <c r="G388" s="80" t="s">
        <v>33</v>
      </c>
      <c r="H388" s="77" t="s">
        <v>363</v>
      </c>
      <c r="L388" s="43"/>
      <c r="N388" s="484" t="s">
        <v>169</v>
      </c>
      <c r="O388" s="77" t="s">
        <v>600</v>
      </c>
      <c r="P388" s="76" t="s">
        <v>158</v>
      </c>
      <c r="Q388" s="77" t="s">
        <v>97</v>
      </c>
      <c r="R388" s="76" t="s">
        <v>158</v>
      </c>
      <c r="S388" s="80" t="s">
        <v>372</v>
      </c>
    </row>
    <row r="389" spans="2:19" ht="23.1" customHeight="1">
      <c r="B389" s="43"/>
      <c r="C389" s="556"/>
      <c r="D389" s="81" t="s">
        <v>1135</v>
      </c>
      <c r="E389" s="82" t="s">
        <v>1136</v>
      </c>
      <c r="F389" s="81" t="s">
        <v>1137</v>
      </c>
      <c r="G389" s="85" t="s">
        <v>1138</v>
      </c>
      <c r="H389" s="82" t="s">
        <v>1139</v>
      </c>
      <c r="L389" s="43"/>
      <c r="N389" s="556"/>
      <c r="O389" s="82" t="s">
        <v>1140</v>
      </c>
      <c r="P389" s="81" t="s">
        <v>1141</v>
      </c>
      <c r="Q389" s="82" t="s">
        <v>1134</v>
      </c>
      <c r="R389" s="81" t="s">
        <v>1144</v>
      </c>
      <c r="S389" s="85" t="s">
        <v>1155</v>
      </c>
    </row>
    <row r="390" spans="2:19" ht="23.1" customHeight="1" thickBot="1">
      <c r="B390" s="43"/>
      <c r="C390" s="486"/>
      <c r="D390" s="86" t="s">
        <v>847</v>
      </c>
      <c r="E390" s="87" t="s">
        <v>202</v>
      </c>
      <c r="F390" s="86" t="s">
        <v>847</v>
      </c>
      <c r="G390" s="90" t="s">
        <v>359</v>
      </c>
      <c r="H390" s="87" t="s">
        <v>159</v>
      </c>
      <c r="L390" s="43"/>
      <c r="N390" s="486"/>
      <c r="O390" s="87" t="s">
        <v>168</v>
      </c>
      <c r="P390" s="86" t="s">
        <v>307</v>
      </c>
      <c r="Q390" s="87" t="s">
        <v>168</v>
      </c>
      <c r="R390" s="86" t="s">
        <v>311</v>
      </c>
      <c r="S390" s="90" t="s">
        <v>359</v>
      </c>
    </row>
    <row r="391" spans="2:19" s="44" customFormat="1" ht="23.1" customHeight="1" thickBot="1">
      <c r="B391" s="43"/>
      <c r="C391" s="210" t="s">
        <v>173</v>
      </c>
      <c r="D391" s="211" t="s">
        <v>174</v>
      </c>
      <c r="E391" s="65" t="s">
        <v>174</v>
      </c>
      <c r="F391" s="211" t="s">
        <v>174</v>
      </c>
      <c r="G391" s="65" t="s">
        <v>174</v>
      </c>
      <c r="H391" s="65" t="s">
        <v>174</v>
      </c>
      <c r="I391" s="73"/>
      <c r="L391" s="43"/>
      <c r="M391" s="73"/>
      <c r="N391" s="210" t="s">
        <v>173</v>
      </c>
      <c r="O391" s="211" t="s">
        <v>174</v>
      </c>
      <c r="P391" s="207" t="s">
        <v>175</v>
      </c>
      <c r="Q391" s="210" t="s">
        <v>175</v>
      </c>
      <c r="R391" s="207" t="s">
        <v>175</v>
      </c>
      <c r="S391" s="207" t="s">
        <v>175</v>
      </c>
    </row>
    <row r="392" spans="2:19" ht="23.1" customHeight="1" thickBot="1">
      <c r="B392" s="43"/>
      <c r="C392" s="481" t="s">
        <v>176</v>
      </c>
      <c r="D392" s="77" t="s">
        <v>363</v>
      </c>
      <c r="E392" s="80" t="s">
        <v>25</v>
      </c>
      <c r="F392" s="478" t="s">
        <v>1145</v>
      </c>
      <c r="G392" s="76" t="s">
        <v>28</v>
      </c>
      <c r="H392" s="78" t="s">
        <v>552</v>
      </c>
      <c r="L392" s="43"/>
      <c r="N392" s="481" t="s">
        <v>176</v>
      </c>
      <c r="O392" s="80" t="s">
        <v>372</v>
      </c>
      <c r="P392" s="408" t="s">
        <v>600</v>
      </c>
      <c r="Q392" s="303" t="s">
        <v>1631</v>
      </c>
      <c r="R392" s="77" t="s">
        <v>600</v>
      </c>
      <c r="S392" s="76" t="s">
        <v>158</v>
      </c>
    </row>
    <row r="393" spans="2:19" ht="23.1" customHeight="1" thickBot="1">
      <c r="B393" s="43"/>
      <c r="C393" s="481"/>
      <c r="D393" s="82" t="s">
        <v>1146</v>
      </c>
      <c r="E393" s="85" t="s">
        <v>1147</v>
      </c>
      <c r="F393" s="479"/>
      <c r="G393" s="81" t="s">
        <v>1148</v>
      </c>
      <c r="H393" s="83" t="s">
        <v>1149</v>
      </c>
      <c r="L393" s="43"/>
      <c r="N393" s="481"/>
      <c r="O393" s="85" t="s">
        <v>1150</v>
      </c>
      <c r="P393" s="409" t="s">
        <v>1151</v>
      </c>
      <c r="Q393" s="303" t="s">
        <v>1635</v>
      </c>
      <c r="R393" s="82" t="s">
        <v>1152</v>
      </c>
      <c r="S393" s="81" t="s">
        <v>310</v>
      </c>
    </row>
    <row r="394" spans="2:19" ht="23.1" customHeight="1" thickBot="1">
      <c r="B394" s="43"/>
      <c r="C394" s="481"/>
      <c r="D394" s="87" t="s">
        <v>202</v>
      </c>
      <c r="E394" s="90" t="s">
        <v>359</v>
      </c>
      <c r="F394" s="480"/>
      <c r="G394" s="86" t="s">
        <v>306</v>
      </c>
      <c r="H394" s="83" t="s">
        <v>167</v>
      </c>
      <c r="L394" s="43"/>
      <c r="N394" s="481"/>
      <c r="O394" s="85" t="s">
        <v>359</v>
      </c>
      <c r="P394" s="87" t="s">
        <v>168</v>
      </c>
      <c r="Q394" s="291" t="s">
        <v>1636</v>
      </c>
      <c r="R394" s="87" t="s">
        <v>1015</v>
      </c>
      <c r="S394" s="86" t="s">
        <v>307</v>
      </c>
    </row>
    <row r="395" spans="2:19" ht="23.1" customHeight="1" thickBot="1">
      <c r="B395" s="43"/>
      <c r="C395" s="481" t="s">
        <v>182</v>
      </c>
      <c r="D395" s="77" t="s">
        <v>363</v>
      </c>
      <c r="E395" s="80" t="s">
        <v>25</v>
      </c>
      <c r="F395" s="478" t="s">
        <v>1145</v>
      </c>
      <c r="G395" s="76" t="s">
        <v>28</v>
      </c>
      <c r="H395" s="78" t="s">
        <v>552</v>
      </c>
      <c r="L395" s="43"/>
      <c r="N395" s="481" t="s">
        <v>182</v>
      </c>
      <c r="O395" s="80" t="s">
        <v>372</v>
      </c>
      <c r="P395" s="282" t="s">
        <v>97</v>
      </c>
      <c r="Q395" s="303" t="s">
        <v>1631</v>
      </c>
      <c r="R395" s="77" t="s">
        <v>600</v>
      </c>
      <c r="S395" s="76" t="s">
        <v>158</v>
      </c>
    </row>
    <row r="396" spans="2:19" ht="23.1" customHeight="1" thickBot="1">
      <c r="B396" s="43"/>
      <c r="C396" s="481"/>
      <c r="D396" s="82" t="s">
        <v>1153</v>
      </c>
      <c r="E396" s="85" t="s">
        <v>1147</v>
      </c>
      <c r="F396" s="479"/>
      <c r="G396" s="81" t="s">
        <v>1148</v>
      </c>
      <c r="H396" s="83" t="s">
        <v>1149</v>
      </c>
      <c r="L396" s="43"/>
      <c r="N396" s="481"/>
      <c r="O396" s="85" t="s">
        <v>1150</v>
      </c>
      <c r="P396" s="282" t="s">
        <v>1151</v>
      </c>
      <c r="Q396" s="303" t="s">
        <v>1635</v>
      </c>
      <c r="R396" s="82" t="s">
        <v>1152</v>
      </c>
      <c r="S396" s="81" t="s">
        <v>310</v>
      </c>
    </row>
    <row r="397" spans="2:19" ht="23.1" customHeight="1" thickBot="1">
      <c r="B397" s="43"/>
      <c r="C397" s="481"/>
      <c r="D397" s="87" t="s">
        <v>202</v>
      </c>
      <c r="E397" s="90" t="s">
        <v>359</v>
      </c>
      <c r="F397" s="480"/>
      <c r="G397" s="86" t="s">
        <v>306</v>
      </c>
      <c r="H397" s="83" t="s">
        <v>167</v>
      </c>
      <c r="L397" s="43"/>
      <c r="N397" s="481"/>
      <c r="O397" s="90" t="s">
        <v>359</v>
      </c>
      <c r="P397" s="87" t="s">
        <v>168</v>
      </c>
      <c r="Q397" s="291" t="s">
        <v>1636</v>
      </c>
      <c r="R397" s="87" t="s">
        <v>1015</v>
      </c>
      <c r="S397" s="86" t="s">
        <v>307</v>
      </c>
    </row>
    <row r="398" spans="2:19" ht="23.1" customHeight="1" thickBot="1">
      <c r="B398" s="43"/>
      <c r="C398" s="481" t="s">
        <v>183</v>
      </c>
      <c r="D398" s="482" t="s">
        <v>473</v>
      </c>
      <c r="E398" s="481" t="s">
        <v>932</v>
      </c>
      <c r="F398" s="478" t="s">
        <v>1145</v>
      </c>
      <c r="G398" s="478" t="s">
        <v>1585</v>
      </c>
      <c r="H398" s="78" t="s">
        <v>162</v>
      </c>
      <c r="L398" s="43"/>
      <c r="N398" s="481" t="s">
        <v>183</v>
      </c>
      <c r="O398" s="483" t="s">
        <v>554</v>
      </c>
      <c r="P398" s="483" t="s">
        <v>1566</v>
      </c>
      <c r="Q398" s="483" t="s">
        <v>554</v>
      </c>
      <c r="R398" s="478" t="s">
        <v>1657</v>
      </c>
      <c r="S398" s="483" t="s">
        <v>554</v>
      </c>
    </row>
    <row r="399" spans="2:19" ht="23.1" customHeight="1" thickBot="1">
      <c r="B399" s="43"/>
      <c r="C399" s="481"/>
      <c r="D399" s="482"/>
      <c r="E399" s="482"/>
      <c r="F399" s="479"/>
      <c r="G399" s="479"/>
      <c r="H399" s="83" t="s">
        <v>1154</v>
      </c>
      <c r="L399" s="43"/>
      <c r="N399" s="481"/>
      <c r="O399" s="483"/>
      <c r="P399" s="483"/>
      <c r="Q399" s="483"/>
      <c r="R399" s="479"/>
      <c r="S399" s="483"/>
    </row>
    <row r="400" spans="2:19" ht="23.1" customHeight="1" thickBot="1">
      <c r="B400" s="43"/>
      <c r="C400" s="481"/>
      <c r="D400" s="482"/>
      <c r="E400" s="482"/>
      <c r="F400" s="480"/>
      <c r="G400" s="480"/>
      <c r="H400" s="88" t="s">
        <v>167</v>
      </c>
      <c r="L400" s="43"/>
      <c r="N400" s="481"/>
      <c r="O400" s="483"/>
      <c r="P400" s="483"/>
      <c r="Q400" s="483"/>
      <c r="R400" s="480"/>
      <c r="S400" s="483"/>
    </row>
    <row r="401" spans="2:19" ht="23.1" customHeight="1" thickBot="1">
      <c r="B401" s="43"/>
      <c r="C401" s="481" t="s">
        <v>188</v>
      </c>
      <c r="D401" s="482" t="s">
        <v>473</v>
      </c>
      <c r="E401" s="481" t="s">
        <v>932</v>
      </c>
      <c r="F401" s="478" t="s">
        <v>1145</v>
      </c>
      <c r="G401" s="478" t="s">
        <v>1585</v>
      </c>
      <c r="H401" s="482" t="s">
        <v>473</v>
      </c>
      <c r="L401" s="43"/>
      <c r="N401" s="481" t="s">
        <v>188</v>
      </c>
      <c r="O401" s="483" t="s">
        <v>554</v>
      </c>
      <c r="P401" s="483" t="s">
        <v>1566</v>
      </c>
      <c r="Q401" s="483" t="s">
        <v>554</v>
      </c>
      <c r="R401" s="478" t="s">
        <v>1657</v>
      </c>
      <c r="S401" s="483" t="s">
        <v>554</v>
      </c>
    </row>
    <row r="402" spans="2:19" ht="23.1" customHeight="1" thickBot="1">
      <c r="B402" s="43"/>
      <c r="C402" s="481"/>
      <c r="D402" s="482"/>
      <c r="E402" s="482"/>
      <c r="F402" s="479"/>
      <c r="G402" s="479"/>
      <c r="H402" s="482"/>
      <c r="L402" s="43"/>
      <c r="N402" s="481"/>
      <c r="O402" s="483"/>
      <c r="P402" s="483"/>
      <c r="Q402" s="483"/>
      <c r="R402" s="479"/>
      <c r="S402" s="483"/>
    </row>
    <row r="403" spans="2:19" ht="23.1" customHeight="1" thickBot="1">
      <c r="B403" s="43"/>
      <c r="C403" s="481"/>
      <c r="D403" s="482"/>
      <c r="E403" s="482"/>
      <c r="F403" s="480"/>
      <c r="G403" s="480"/>
      <c r="H403" s="482"/>
      <c r="L403" s="43"/>
      <c r="N403" s="481"/>
      <c r="O403" s="483"/>
      <c r="P403" s="483"/>
      <c r="Q403" s="483"/>
      <c r="R403" s="480"/>
      <c r="S403" s="483"/>
    </row>
    <row r="404" spans="2:19" ht="23.1" customHeight="1" thickBot="1">
      <c r="B404" s="43"/>
      <c r="C404" s="218"/>
      <c r="D404" s="103"/>
      <c r="E404" s="103"/>
      <c r="F404" s="103"/>
      <c r="G404" s="103"/>
      <c r="H404" s="103"/>
      <c r="L404" s="43"/>
      <c r="N404" s="218"/>
      <c r="O404" s="103"/>
      <c r="P404" s="103"/>
      <c r="Q404" s="103"/>
      <c r="R404" s="103"/>
      <c r="S404" s="103"/>
    </row>
    <row r="405" spans="2:19" ht="23.1" customHeight="1" thickBot="1">
      <c r="B405" s="42">
        <v>14</v>
      </c>
      <c r="C405" s="218"/>
      <c r="D405" s="103"/>
      <c r="E405" s="103"/>
      <c r="F405" s="103"/>
      <c r="G405" s="103"/>
      <c r="H405" s="103"/>
      <c r="L405" s="42">
        <v>14</v>
      </c>
      <c r="N405" s="218"/>
      <c r="O405" s="103"/>
      <c r="P405" s="103"/>
      <c r="Q405" s="103"/>
      <c r="R405" s="103"/>
      <c r="S405" s="103"/>
    </row>
    <row r="406" spans="2:19" ht="23.1" customHeight="1">
      <c r="B406" s="43"/>
      <c r="C406" s="552" t="s">
        <v>1122</v>
      </c>
      <c r="D406" s="484"/>
      <c r="E406" s="484"/>
      <c r="F406" s="484"/>
      <c r="G406" s="484"/>
      <c r="H406" s="484"/>
      <c r="I406" s="67"/>
      <c r="L406" s="43"/>
      <c r="M406" s="67"/>
      <c r="N406" s="559" t="s">
        <v>301</v>
      </c>
      <c r="O406" s="573"/>
      <c r="P406" s="573"/>
      <c r="Q406" s="573"/>
      <c r="R406" s="573"/>
      <c r="S406" s="574"/>
    </row>
    <row r="407" spans="2:19" ht="23.1" customHeight="1">
      <c r="B407" s="43"/>
      <c r="C407" s="65"/>
      <c r="D407" s="218"/>
      <c r="E407" s="219">
        <v>2</v>
      </c>
      <c r="F407" s="220" t="s">
        <v>150</v>
      </c>
      <c r="G407" s="103"/>
      <c r="H407" s="66"/>
      <c r="I407" s="67"/>
      <c r="L407" s="43"/>
      <c r="M407" s="67"/>
      <c r="N407" s="65"/>
      <c r="O407" s="218"/>
      <c r="P407" s="219">
        <v>2</v>
      </c>
      <c r="Q407" s="220" t="s">
        <v>151</v>
      </c>
      <c r="R407" s="103"/>
      <c r="S407" s="66"/>
    </row>
    <row r="408" spans="2:19" ht="23.1" customHeight="1" thickBot="1">
      <c r="B408" s="43"/>
      <c r="C408" s="68"/>
      <c r="D408" s="69"/>
      <c r="E408" s="69" t="s">
        <v>152</v>
      </c>
      <c r="F408" s="105" t="s">
        <v>1562</v>
      </c>
      <c r="G408" s="105" t="s">
        <v>1124</v>
      </c>
      <c r="H408" s="70"/>
      <c r="I408" s="64"/>
      <c r="J408" s="44"/>
      <c r="L408" s="43"/>
      <c r="M408" s="64"/>
      <c r="N408" s="68"/>
      <c r="O408" s="69"/>
      <c r="P408" s="105" t="s">
        <v>154</v>
      </c>
      <c r="Q408" s="105" t="s">
        <v>1562</v>
      </c>
      <c r="R408" s="105" t="s">
        <v>1124</v>
      </c>
      <c r="S408" s="410"/>
    </row>
    <row r="409" spans="2:19" s="45" customFormat="1" ht="23.1" customHeight="1" thickBot="1">
      <c r="B409" s="43"/>
      <c r="C409" s="71"/>
      <c r="D409" s="72">
        <v>46363</v>
      </c>
      <c r="E409" s="72">
        <v>46364</v>
      </c>
      <c r="F409" s="72">
        <v>46365</v>
      </c>
      <c r="G409" s="72">
        <v>46366</v>
      </c>
      <c r="H409" s="72">
        <v>46367</v>
      </c>
      <c r="I409" s="73"/>
      <c r="L409" s="43"/>
      <c r="M409" s="73"/>
      <c r="N409" s="74"/>
      <c r="O409" s="75" t="s">
        <v>1156</v>
      </c>
      <c r="P409" s="75" t="s">
        <v>1157</v>
      </c>
      <c r="Q409" s="75" t="s">
        <v>1158</v>
      </c>
      <c r="R409" s="75" t="s">
        <v>1159</v>
      </c>
      <c r="S409" s="75" t="s">
        <v>1160</v>
      </c>
    </row>
    <row r="410" spans="2:19" ht="23.1" customHeight="1" thickBot="1">
      <c r="B410" s="43"/>
      <c r="C410" s="481" t="s">
        <v>155</v>
      </c>
      <c r="D410" s="76" t="s">
        <v>209</v>
      </c>
      <c r="E410" s="78" t="s">
        <v>162</v>
      </c>
      <c r="F410" s="77" t="s">
        <v>17</v>
      </c>
      <c r="G410" s="99" t="s">
        <v>203</v>
      </c>
      <c r="H410" s="548" t="s">
        <v>459</v>
      </c>
      <c r="L410" s="43"/>
      <c r="N410" s="481" t="s">
        <v>155</v>
      </c>
      <c r="O410" s="77" t="s">
        <v>600</v>
      </c>
      <c r="P410" s="483" t="s">
        <v>554</v>
      </c>
      <c r="Q410" s="113" t="s">
        <v>303</v>
      </c>
      <c r="R410" s="78" t="s">
        <v>156</v>
      </c>
      <c r="S410" s="495" t="s">
        <v>1161</v>
      </c>
    </row>
    <row r="411" spans="2:19" ht="23.1" customHeight="1" thickBot="1">
      <c r="B411" s="43"/>
      <c r="C411" s="481" t="s">
        <v>155</v>
      </c>
      <c r="D411" s="81" t="s">
        <v>1162</v>
      </c>
      <c r="E411" s="83" t="s">
        <v>1163</v>
      </c>
      <c r="F411" s="82" t="s">
        <v>1205</v>
      </c>
      <c r="G411" s="411" t="s">
        <v>1136</v>
      </c>
      <c r="H411" s="553"/>
      <c r="L411" s="43"/>
      <c r="N411" s="481" t="s">
        <v>155</v>
      </c>
      <c r="O411" s="82" t="s">
        <v>1165</v>
      </c>
      <c r="P411" s="483"/>
      <c r="Q411" s="84" t="s">
        <v>1166</v>
      </c>
      <c r="R411" s="83" t="s">
        <v>1167</v>
      </c>
      <c r="S411" s="496"/>
    </row>
    <row r="412" spans="2:19" ht="23.1" customHeight="1" thickBot="1">
      <c r="B412" s="43"/>
      <c r="C412" s="481"/>
      <c r="D412" s="86" t="s">
        <v>847</v>
      </c>
      <c r="E412" s="88" t="s">
        <v>167</v>
      </c>
      <c r="F412" s="87" t="s">
        <v>159</v>
      </c>
      <c r="G412" s="101" t="s">
        <v>564</v>
      </c>
      <c r="H412" s="553"/>
      <c r="L412" s="43"/>
      <c r="N412" s="481"/>
      <c r="O412" s="87" t="s">
        <v>596</v>
      </c>
      <c r="P412" s="483"/>
      <c r="Q412" s="89" t="s">
        <v>1168</v>
      </c>
      <c r="R412" s="88" t="s">
        <v>181</v>
      </c>
      <c r="S412" s="496"/>
    </row>
    <row r="413" spans="2:19" ht="23.1" customHeight="1" thickBot="1">
      <c r="B413" s="43"/>
      <c r="C413" s="481" t="s">
        <v>160</v>
      </c>
      <c r="D413" s="76" t="s">
        <v>209</v>
      </c>
      <c r="E413" s="78" t="s">
        <v>162</v>
      </c>
      <c r="F413" s="77" t="s">
        <v>363</v>
      </c>
      <c r="G413" s="99" t="s">
        <v>203</v>
      </c>
      <c r="H413" s="553"/>
      <c r="L413" s="43"/>
      <c r="N413" s="481" t="s">
        <v>160</v>
      </c>
      <c r="O413" s="77" t="s">
        <v>600</v>
      </c>
      <c r="P413" s="78" t="s">
        <v>599</v>
      </c>
      <c r="Q413" s="113" t="s">
        <v>303</v>
      </c>
      <c r="R413" s="78" t="s">
        <v>599</v>
      </c>
      <c r="S413" s="496"/>
    </row>
    <row r="414" spans="2:19" ht="23.1" customHeight="1" thickBot="1">
      <c r="B414" s="43"/>
      <c r="C414" s="481"/>
      <c r="D414" s="81" t="s">
        <v>1162</v>
      </c>
      <c r="E414" s="83" t="s">
        <v>1163</v>
      </c>
      <c r="F414" s="82" t="s">
        <v>1205</v>
      </c>
      <c r="G414" s="411" t="s">
        <v>1136</v>
      </c>
      <c r="H414" s="553"/>
      <c r="L414" s="43"/>
      <c r="N414" s="481"/>
      <c r="O414" s="82" t="s">
        <v>1165</v>
      </c>
      <c r="P414" s="83" t="s">
        <v>1169</v>
      </c>
      <c r="Q414" s="84" t="s">
        <v>1166</v>
      </c>
      <c r="R414" s="83" t="s">
        <v>1167</v>
      </c>
      <c r="S414" s="496"/>
    </row>
    <row r="415" spans="2:19" ht="23.1" customHeight="1" thickBot="1">
      <c r="B415" s="43"/>
      <c r="C415" s="481"/>
      <c r="D415" s="86" t="s">
        <v>847</v>
      </c>
      <c r="E415" s="88" t="s">
        <v>167</v>
      </c>
      <c r="F415" s="87" t="s">
        <v>159</v>
      </c>
      <c r="G415" s="101" t="s">
        <v>564</v>
      </c>
      <c r="H415" s="553"/>
      <c r="L415" s="43"/>
      <c r="N415" s="481"/>
      <c r="O415" s="87" t="s">
        <v>596</v>
      </c>
      <c r="P415" s="88" t="s">
        <v>181</v>
      </c>
      <c r="Q415" s="89" t="s">
        <v>1168</v>
      </c>
      <c r="R415" s="88" t="s">
        <v>181</v>
      </c>
      <c r="S415" s="496"/>
    </row>
    <row r="416" spans="2:19" ht="23.1" customHeight="1" thickBot="1">
      <c r="B416" s="43"/>
      <c r="C416" s="481" t="s">
        <v>161</v>
      </c>
      <c r="D416" s="77" t="s">
        <v>17</v>
      </c>
      <c r="E416" s="76" t="s">
        <v>28</v>
      </c>
      <c r="F416" s="76" t="s">
        <v>28</v>
      </c>
      <c r="G416" s="99" t="s">
        <v>205</v>
      </c>
      <c r="H416" s="553"/>
      <c r="L416" s="43"/>
      <c r="N416" s="514" t="s">
        <v>161</v>
      </c>
      <c r="O416" s="76" t="s">
        <v>158</v>
      </c>
      <c r="P416" s="76" t="s">
        <v>158</v>
      </c>
      <c r="Q416" s="222" t="s">
        <v>308</v>
      </c>
      <c r="R416" s="80" t="s">
        <v>372</v>
      </c>
      <c r="S416" s="496"/>
    </row>
    <row r="417" spans="2:19" ht="23.1" customHeight="1" thickBot="1">
      <c r="B417" s="43"/>
      <c r="C417" s="481"/>
      <c r="D417" s="82" t="s">
        <v>1170</v>
      </c>
      <c r="E417" s="81" t="s">
        <v>1171</v>
      </c>
      <c r="F417" s="81" t="s">
        <v>1172</v>
      </c>
      <c r="G417" s="411" t="s">
        <v>1136</v>
      </c>
      <c r="H417" s="553"/>
      <c r="L417" s="43"/>
      <c r="N417" s="514"/>
      <c r="O417" s="81" t="s">
        <v>314</v>
      </c>
      <c r="P417" s="81" t="s">
        <v>1173</v>
      </c>
      <c r="Q417" s="175" t="s">
        <v>1166</v>
      </c>
      <c r="R417" s="85" t="s">
        <v>1143</v>
      </c>
      <c r="S417" s="496"/>
    </row>
    <row r="418" spans="2:19" ht="23.1" customHeight="1" thickBot="1">
      <c r="B418" s="43"/>
      <c r="C418" s="481"/>
      <c r="D418" s="87" t="s">
        <v>159</v>
      </c>
      <c r="E418" s="86" t="s">
        <v>847</v>
      </c>
      <c r="F418" s="86" t="s">
        <v>306</v>
      </c>
      <c r="G418" s="101" t="s">
        <v>564</v>
      </c>
      <c r="H418" s="553"/>
      <c r="L418" s="43"/>
      <c r="N418" s="514"/>
      <c r="O418" s="86" t="s">
        <v>307</v>
      </c>
      <c r="P418" s="86" t="s">
        <v>307</v>
      </c>
      <c r="Q418" s="89" t="s">
        <v>1168</v>
      </c>
      <c r="R418" s="90" t="s">
        <v>359</v>
      </c>
      <c r="S418" s="496"/>
    </row>
    <row r="419" spans="2:19" ht="23.1" customHeight="1" thickBot="1">
      <c r="B419" s="43"/>
      <c r="C419" s="481" t="s">
        <v>169</v>
      </c>
      <c r="D419" s="77" t="s">
        <v>17</v>
      </c>
      <c r="E419" s="76" t="s">
        <v>28</v>
      </c>
      <c r="F419" s="76" t="s">
        <v>28</v>
      </c>
      <c r="G419" s="99" t="s">
        <v>205</v>
      </c>
      <c r="H419" s="553"/>
      <c r="L419" s="43"/>
      <c r="N419" s="514" t="s">
        <v>169</v>
      </c>
      <c r="O419" s="76" t="s">
        <v>158</v>
      </c>
      <c r="P419" s="76" t="s">
        <v>158</v>
      </c>
      <c r="Q419" s="222" t="s">
        <v>308</v>
      </c>
      <c r="R419" s="80" t="s">
        <v>372</v>
      </c>
      <c r="S419" s="582"/>
    </row>
    <row r="420" spans="2:19" ht="23.1" customHeight="1" thickBot="1">
      <c r="B420" s="43"/>
      <c r="C420" s="481"/>
      <c r="D420" s="82" t="s">
        <v>1170</v>
      </c>
      <c r="E420" s="81" t="s">
        <v>1171</v>
      </c>
      <c r="F420" s="81" t="s">
        <v>1172</v>
      </c>
      <c r="G420" s="411" t="s">
        <v>1136</v>
      </c>
      <c r="H420" s="553"/>
      <c r="L420" s="43"/>
      <c r="N420" s="514"/>
      <c r="O420" s="81" t="s">
        <v>314</v>
      </c>
      <c r="P420" s="81" t="s">
        <v>1173</v>
      </c>
      <c r="Q420" s="175" t="s">
        <v>1166</v>
      </c>
      <c r="R420" s="85" t="s">
        <v>1143</v>
      </c>
      <c r="S420" s="582"/>
    </row>
    <row r="421" spans="2:19" ht="23.1" customHeight="1" thickBot="1">
      <c r="B421" s="43"/>
      <c r="C421" s="481"/>
      <c r="D421" s="87" t="s">
        <v>159</v>
      </c>
      <c r="E421" s="86" t="s">
        <v>847</v>
      </c>
      <c r="F421" s="86" t="s">
        <v>306</v>
      </c>
      <c r="G421" s="101" t="s">
        <v>564</v>
      </c>
      <c r="H421" s="554"/>
      <c r="L421" s="43"/>
      <c r="N421" s="514"/>
      <c r="O421" s="86" t="s">
        <v>307</v>
      </c>
      <c r="P421" s="86" t="s">
        <v>307</v>
      </c>
      <c r="Q421" s="89" t="s">
        <v>1168</v>
      </c>
      <c r="R421" s="90" t="s">
        <v>359</v>
      </c>
      <c r="S421" s="583"/>
    </row>
    <row r="422" spans="2:19" s="44" customFormat="1" ht="23.1" customHeight="1" thickBot="1">
      <c r="B422" s="43"/>
      <c r="C422" s="210" t="s">
        <v>173</v>
      </c>
      <c r="D422" s="207" t="s">
        <v>174</v>
      </c>
      <c r="E422" s="412" t="s">
        <v>174</v>
      </c>
      <c r="F422" s="211" t="s">
        <v>174</v>
      </c>
      <c r="G422" s="211" t="s">
        <v>174</v>
      </c>
      <c r="H422" s="211" t="s">
        <v>174</v>
      </c>
      <c r="I422" s="73"/>
      <c r="L422" s="43"/>
      <c r="M422" s="73"/>
      <c r="N422" s="210" t="s">
        <v>173</v>
      </c>
      <c r="O422" s="211" t="s">
        <v>175</v>
      </c>
      <c r="P422" s="207" t="s">
        <v>175</v>
      </c>
      <c r="Q422" s="211" t="s">
        <v>175</v>
      </c>
      <c r="R422" s="211" t="s">
        <v>175</v>
      </c>
      <c r="S422" s="211" t="s">
        <v>175</v>
      </c>
    </row>
    <row r="423" spans="2:19" ht="23.1" customHeight="1" thickBot="1">
      <c r="B423" s="43"/>
      <c r="C423" s="481" t="s">
        <v>176</v>
      </c>
      <c r="D423" s="76" t="s">
        <v>209</v>
      </c>
      <c r="E423" s="113" t="s">
        <v>1174</v>
      </c>
      <c r="F423" s="303" t="s">
        <v>1560</v>
      </c>
      <c r="G423" s="76" t="s">
        <v>28</v>
      </c>
      <c r="H423" s="99" t="s">
        <v>1175</v>
      </c>
      <c r="L423" s="43"/>
      <c r="N423" s="481" t="s">
        <v>176</v>
      </c>
      <c r="O423" s="78" t="s">
        <v>156</v>
      </c>
      <c r="P423" s="77" t="s">
        <v>97</v>
      </c>
      <c r="Q423" s="541" t="s">
        <v>1176</v>
      </c>
      <c r="R423" s="99" t="s">
        <v>249</v>
      </c>
      <c r="S423" s="76" t="s">
        <v>158</v>
      </c>
    </row>
    <row r="424" spans="2:19" ht="23.1" customHeight="1" thickBot="1">
      <c r="B424" s="43"/>
      <c r="C424" s="481"/>
      <c r="D424" s="81" t="s">
        <v>1177</v>
      </c>
      <c r="E424" s="84" t="s">
        <v>1178</v>
      </c>
      <c r="F424" s="303" t="s">
        <v>1644</v>
      </c>
      <c r="G424" s="81" t="s">
        <v>1179</v>
      </c>
      <c r="H424" s="81" t="s">
        <v>1180</v>
      </c>
      <c r="L424" s="43"/>
      <c r="N424" s="481"/>
      <c r="O424" s="83" t="s">
        <v>1181</v>
      </c>
      <c r="P424" s="82" t="s">
        <v>1182</v>
      </c>
      <c r="Q424" s="542"/>
      <c r="R424" s="100" t="s">
        <v>1183</v>
      </c>
      <c r="S424" s="81" t="s">
        <v>1184</v>
      </c>
    </row>
    <row r="425" spans="2:19" ht="23.1" customHeight="1" thickBot="1">
      <c r="B425" s="43"/>
      <c r="C425" s="481"/>
      <c r="D425" s="86" t="s">
        <v>306</v>
      </c>
      <c r="E425" s="89" t="s">
        <v>1185</v>
      </c>
      <c r="F425" s="291" t="s">
        <v>1643</v>
      </c>
      <c r="G425" s="86" t="s">
        <v>847</v>
      </c>
      <c r="H425" s="86" t="s">
        <v>1186</v>
      </c>
      <c r="L425" s="43"/>
      <c r="N425" s="481"/>
      <c r="O425" s="88" t="s">
        <v>181</v>
      </c>
      <c r="P425" s="87" t="s">
        <v>596</v>
      </c>
      <c r="Q425" s="543"/>
      <c r="R425" s="101" t="s">
        <v>601</v>
      </c>
      <c r="S425" s="81" t="s">
        <v>307</v>
      </c>
    </row>
    <row r="426" spans="2:19" ht="23.1" customHeight="1" thickBot="1">
      <c r="B426" s="43"/>
      <c r="C426" s="481" t="s">
        <v>182</v>
      </c>
      <c r="D426" s="76" t="s">
        <v>209</v>
      </c>
      <c r="E426" s="113" t="s">
        <v>1187</v>
      </c>
      <c r="F426" s="303" t="s">
        <v>1560</v>
      </c>
      <c r="G426" s="76" t="s">
        <v>28</v>
      </c>
      <c r="H426" s="99" t="s">
        <v>1175</v>
      </c>
      <c r="L426" s="43"/>
      <c r="N426" s="481" t="s">
        <v>182</v>
      </c>
      <c r="O426" s="78" t="s">
        <v>599</v>
      </c>
      <c r="P426" s="77" t="s">
        <v>97</v>
      </c>
      <c r="Q426" s="290"/>
      <c r="R426" s="99" t="s">
        <v>249</v>
      </c>
      <c r="S426" s="76" t="s">
        <v>158</v>
      </c>
    </row>
    <row r="427" spans="2:19" ht="23.1" customHeight="1" thickBot="1">
      <c r="B427" s="43"/>
      <c r="C427" s="481"/>
      <c r="D427" s="81" t="s">
        <v>1177</v>
      </c>
      <c r="E427" s="84" t="s">
        <v>1178</v>
      </c>
      <c r="F427" s="303" t="s">
        <v>1644</v>
      </c>
      <c r="G427" s="81" t="s">
        <v>1179</v>
      </c>
      <c r="H427" s="81" t="s">
        <v>1188</v>
      </c>
      <c r="L427" s="43"/>
      <c r="N427" s="481"/>
      <c r="O427" s="83" t="s">
        <v>1189</v>
      </c>
      <c r="P427" s="82" t="s">
        <v>1182</v>
      </c>
      <c r="Q427" s="575" t="s">
        <v>1176</v>
      </c>
      <c r="R427" s="100" t="s">
        <v>1183</v>
      </c>
      <c r="S427" s="81" t="s">
        <v>1184</v>
      </c>
    </row>
    <row r="428" spans="2:19" ht="23.1" customHeight="1" thickBot="1">
      <c r="B428" s="43"/>
      <c r="C428" s="481"/>
      <c r="D428" s="86" t="s">
        <v>306</v>
      </c>
      <c r="E428" s="89" t="s">
        <v>1185</v>
      </c>
      <c r="F428" s="291" t="s">
        <v>1643</v>
      </c>
      <c r="G428" s="86" t="s">
        <v>847</v>
      </c>
      <c r="H428" s="86" t="s">
        <v>1190</v>
      </c>
      <c r="L428" s="43"/>
      <c r="N428" s="481"/>
      <c r="O428" s="88" t="s">
        <v>181</v>
      </c>
      <c r="P428" s="87" t="s">
        <v>596</v>
      </c>
      <c r="Q428" s="576"/>
      <c r="R428" s="101" t="s">
        <v>601</v>
      </c>
      <c r="S428" s="81" t="s">
        <v>307</v>
      </c>
    </row>
    <row r="429" spans="2:19" ht="23.1" customHeight="1" thickBot="1">
      <c r="B429" s="43"/>
      <c r="C429" s="481" t="s">
        <v>183</v>
      </c>
      <c r="D429" t="s">
        <v>1587</v>
      </c>
      <c r="E429" s="113" t="s">
        <v>1191</v>
      </c>
      <c r="F429" s="303" t="s">
        <v>1560</v>
      </c>
      <c r="G429" s="76" t="s">
        <v>209</v>
      </c>
      <c r="H429" s="99" t="s">
        <v>1192</v>
      </c>
      <c r="L429" s="43"/>
      <c r="N429" s="481" t="s">
        <v>183</v>
      </c>
      <c r="O429" s="76" t="s">
        <v>158</v>
      </c>
      <c r="P429" s="303" t="s">
        <v>1631</v>
      </c>
      <c r="Q429" s="484" t="s">
        <v>1176</v>
      </c>
      <c r="R429" s="99" t="s">
        <v>261</v>
      </c>
      <c r="S429" s="483" t="s">
        <v>1572</v>
      </c>
    </row>
    <row r="430" spans="2:19" ht="23.1" customHeight="1" thickBot="1">
      <c r="B430" s="43"/>
      <c r="C430" s="481"/>
      <c r="D430" s="396" t="s">
        <v>1569</v>
      </c>
      <c r="E430" s="84" t="s">
        <v>1178</v>
      </c>
      <c r="F430" s="303" t="s">
        <v>1644</v>
      </c>
      <c r="G430" s="81" t="s">
        <v>319</v>
      </c>
      <c r="H430" s="81" t="s">
        <v>1188</v>
      </c>
      <c r="L430" s="43"/>
      <c r="N430" s="481"/>
      <c r="O430" s="81" t="s">
        <v>318</v>
      </c>
      <c r="P430" s="303" t="s">
        <v>1632</v>
      </c>
      <c r="Q430" s="556"/>
      <c r="R430" s="100" t="s">
        <v>1183</v>
      </c>
      <c r="S430" s="483"/>
    </row>
    <row r="431" spans="2:19" ht="23.1" customHeight="1" thickBot="1">
      <c r="B431" s="43"/>
      <c r="C431" s="481"/>
      <c r="D431" s="349"/>
      <c r="E431" s="89" t="s">
        <v>1185</v>
      </c>
      <c r="F431" s="291" t="s">
        <v>1643</v>
      </c>
      <c r="G431" s="86" t="s">
        <v>1249</v>
      </c>
      <c r="H431" s="86" t="s">
        <v>1193</v>
      </c>
      <c r="L431" s="43"/>
      <c r="N431" s="481"/>
      <c r="O431" s="86" t="s">
        <v>311</v>
      </c>
      <c r="P431" s="291" t="s">
        <v>1630</v>
      </c>
      <c r="Q431" s="486"/>
      <c r="R431" s="101" t="s">
        <v>601</v>
      </c>
      <c r="S431" s="483"/>
    </row>
    <row r="432" spans="2:19" ht="23.1" customHeight="1" thickBot="1">
      <c r="B432" s="43"/>
      <c r="C432" s="481" t="s">
        <v>188</v>
      </c>
      <c r="D432" t="s">
        <v>1588</v>
      </c>
      <c r="E432" s="113" t="s">
        <v>1191</v>
      </c>
      <c r="F432" s="482" t="s">
        <v>473</v>
      </c>
      <c r="G432" s="76" t="s">
        <v>209</v>
      </c>
      <c r="H432" s="99" t="s">
        <v>1192</v>
      </c>
      <c r="L432" s="43"/>
      <c r="N432" s="481" t="s">
        <v>188</v>
      </c>
      <c r="O432" s="76" t="s">
        <v>158</v>
      </c>
      <c r="P432" s="303" t="s">
        <v>1631</v>
      </c>
      <c r="Q432" s="484" t="s">
        <v>1176</v>
      </c>
      <c r="R432" s="99" t="s">
        <v>261</v>
      </c>
      <c r="S432" s="483" t="s">
        <v>1572</v>
      </c>
    </row>
    <row r="433" spans="2:19" ht="23.1" customHeight="1" thickBot="1">
      <c r="B433" s="43"/>
      <c r="C433" s="481"/>
      <c r="D433" s="396" t="s">
        <v>1569</v>
      </c>
      <c r="E433" s="84" t="s">
        <v>1178</v>
      </c>
      <c r="F433" s="482"/>
      <c r="G433" s="81" t="s">
        <v>319</v>
      </c>
      <c r="H433" s="81" t="s">
        <v>1188</v>
      </c>
      <c r="L433" s="43"/>
      <c r="N433" s="481"/>
      <c r="O433" s="81" t="s">
        <v>318</v>
      </c>
      <c r="P433" s="303" t="s">
        <v>1632</v>
      </c>
      <c r="Q433" s="556"/>
      <c r="R433" s="100" t="s">
        <v>305</v>
      </c>
      <c r="S433" s="483"/>
    </row>
    <row r="434" spans="2:19" ht="23.1" customHeight="1" thickBot="1">
      <c r="B434" s="43"/>
      <c r="C434" s="481"/>
      <c r="D434" s="349"/>
      <c r="E434" s="89" t="s">
        <v>1185</v>
      </c>
      <c r="F434" s="482"/>
      <c r="G434" s="86" t="s">
        <v>1249</v>
      </c>
      <c r="H434" s="86" t="s">
        <v>1194</v>
      </c>
      <c r="L434" s="43"/>
      <c r="N434" s="481"/>
      <c r="O434" s="86" t="s">
        <v>311</v>
      </c>
      <c r="P434" s="291" t="s">
        <v>1630</v>
      </c>
      <c r="Q434" s="486"/>
      <c r="R434" s="100" t="s">
        <v>1183</v>
      </c>
      <c r="S434" s="483"/>
    </row>
    <row r="435" spans="2:19" ht="23.1" customHeight="1" thickBot="1">
      <c r="B435" s="43"/>
      <c r="C435" s="218"/>
      <c r="D435" s="103"/>
      <c r="E435" s="103"/>
      <c r="F435" s="103"/>
      <c r="G435" s="103"/>
      <c r="L435" s="43"/>
      <c r="N435" s="218"/>
      <c r="O435" s="103"/>
      <c r="Q435" s="103"/>
      <c r="R435" s="103"/>
      <c r="S435" s="103"/>
    </row>
    <row r="436" spans="2:19" ht="23.1" customHeight="1" thickBot="1">
      <c r="B436" s="42">
        <v>15</v>
      </c>
      <c r="C436" s="218"/>
      <c r="D436" s="103"/>
      <c r="E436" s="103"/>
      <c r="F436" s="103"/>
      <c r="G436" s="103"/>
      <c r="H436" s="103"/>
      <c r="L436" s="42">
        <v>15</v>
      </c>
      <c r="N436" s="218"/>
      <c r="O436" s="103"/>
      <c r="P436" s="103"/>
      <c r="Q436" s="103"/>
      <c r="R436" s="103"/>
      <c r="S436" s="103"/>
    </row>
    <row r="437" spans="2:19" ht="23.1" customHeight="1">
      <c r="B437" s="43"/>
      <c r="C437" s="552" t="s">
        <v>1122</v>
      </c>
      <c r="D437" s="484"/>
      <c r="E437" s="484"/>
      <c r="F437" s="484"/>
      <c r="G437" s="484"/>
      <c r="H437" s="484"/>
      <c r="I437" s="67"/>
      <c r="L437" s="43"/>
      <c r="M437" s="67"/>
      <c r="N437" s="484" t="s">
        <v>301</v>
      </c>
      <c r="O437" s="484"/>
      <c r="P437" s="484"/>
      <c r="Q437" s="484"/>
      <c r="R437" s="484"/>
      <c r="S437" s="484"/>
    </row>
    <row r="438" spans="2:19" ht="23.1" customHeight="1">
      <c r="B438" s="43"/>
      <c r="C438" s="65"/>
      <c r="D438" s="218"/>
      <c r="E438" s="219">
        <v>3</v>
      </c>
      <c r="F438" s="220" t="s">
        <v>150</v>
      </c>
      <c r="G438" s="103"/>
      <c r="H438" s="66"/>
      <c r="I438" s="67"/>
      <c r="L438" s="43"/>
      <c r="M438" s="67"/>
      <c r="N438" s="65"/>
      <c r="O438" s="218"/>
      <c r="P438" s="219">
        <v>3</v>
      </c>
      <c r="Q438" s="220" t="s">
        <v>151</v>
      </c>
      <c r="R438" s="103"/>
      <c r="S438" s="66"/>
    </row>
    <row r="439" spans="2:19" ht="20.25" customHeight="1" thickBot="1">
      <c r="B439" s="43"/>
      <c r="C439" s="104"/>
      <c r="D439" s="105"/>
      <c r="E439" s="69" t="s">
        <v>152</v>
      </c>
      <c r="F439" s="105" t="s">
        <v>1562</v>
      </c>
      <c r="G439" s="105" t="str">
        <f>G408:I408</f>
        <v xml:space="preserve">Dr. Sevinç Yanar </v>
      </c>
      <c r="H439" s="106"/>
      <c r="I439" s="64"/>
      <c r="J439" s="44"/>
      <c r="L439" s="43"/>
      <c r="M439" s="64"/>
      <c r="N439" s="104"/>
      <c r="O439" s="105"/>
      <c r="P439" s="105" t="s">
        <v>154</v>
      </c>
      <c r="Q439" s="105" t="s">
        <v>1562</v>
      </c>
      <c r="R439" s="105" t="s">
        <v>1124</v>
      </c>
      <c r="S439" s="106"/>
    </row>
    <row r="440" spans="2:19" s="45" customFormat="1" ht="23.1" customHeight="1" thickBot="1">
      <c r="B440" s="43"/>
      <c r="C440" s="71"/>
      <c r="D440" s="72">
        <v>46370</v>
      </c>
      <c r="E440" s="72">
        <v>46371</v>
      </c>
      <c r="F440" s="72">
        <v>46372</v>
      </c>
      <c r="G440" s="72">
        <v>46373</v>
      </c>
      <c r="H440" s="72">
        <v>46374</v>
      </c>
      <c r="I440" s="73"/>
      <c r="L440" s="43"/>
      <c r="M440" s="73"/>
      <c r="N440" s="74"/>
      <c r="O440" s="75" t="s">
        <v>1195</v>
      </c>
      <c r="P440" s="75" t="s">
        <v>1196</v>
      </c>
      <c r="Q440" s="75" t="s">
        <v>1197</v>
      </c>
      <c r="R440" s="75" t="s">
        <v>1198</v>
      </c>
      <c r="S440" s="75" t="s">
        <v>1199</v>
      </c>
    </row>
    <row r="441" spans="2:19" ht="23.1" customHeight="1" thickBot="1">
      <c r="B441" s="43"/>
      <c r="C441" s="494" t="s">
        <v>155</v>
      </c>
      <c r="D441" s="80" t="s">
        <v>33</v>
      </c>
      <c r="E441" s="79" t="s">
        <v>177</v>
      </c>
      <c r="F441" s="76" t="s">
        <v>28</v>
      </c>
      <c r="G441" s="490" t="s">
        <v>831</v>
      </c>
      <c r="H441" s="78" t="s">
        <v>552</v>
      </c>
      <c r="L441" s="43"/>
      <c r="N441" s="494" t="s">
        <v>155</v>
      </c>
      <c r="O441" s="99" t="s">
        <v>304</v>
      </c>
      <c r="P441" s="80" t="s">
        <v>102</v>
      </c>
      <c r="Q441" s="79" t="s">
        <v>312</v>
      </c>
      <c r="R441" s="490" t="s">
        <v>1041</v>
      </c>
      <c r="S441" s="92" t="s">
        <v>313</v>
      </c>
    </row>
    <row r="442" spans="2:19" ht="23.1" customHeight="1" thickBot="1">
      <c r="B442" s="43"/>
      <c r="C442" s="494"/>
      <c r="D442" s="85" t="s">
        <v>1201</v>
      </c>
      <c r="E442" s="84" t="s">
        <v>1202</v>
      </c>
      <c r="F442" s="81" t="s">
        <v>1203</v>
      </c>
      <c r="G442" s="491"/>
      <c r="H442" s="83" t="s">
        <v>1204</v>
      </c>
      <c r="L442" s="43"/>
      <c r="N442" s="494"/>
      <c r="O442" s="81" t="s">
        <v>1207</v>
      </c>
      <c r="P442" s="85" t="s">
        <v>1208</v>
      </c>
      <c r="Q442" s="84" t="s">
        <v>1209</v>
      </c>
      <c r="R442" s="491"/>
      <c r="S442" s="94" t="s">
        <v>1210</v>
      </c>
    </row>
    <row r="443" spans="2:19" ht="23.1" customHeight="1" thickBot="1">
      <c r="B443" s="43"/>
      <c r="C443" s="494"/>
      <c r="D443" s="90" t="s">
        <v>302</v>
      </c>
      <c r="E443" s="89" t="s">
        <v>591</v>
      </c>
      <c r="F443" s="81" t="s">
        <v>1211</v>
      </c>
      <c r="G443" s="492"/>
      <c r="H443" s="88" t="s">
        <v>167</v>
      </c>
      <c r="L443" s="43"/>
      <c r="N443" s="494"/>
      <c r="O443" s="86" t="s">
        <v>1212</v>
      </c>
      <c r="P443" s="90" t="s">
        <v>302</v>
      </c>
      <c r="Q443" s="89" t="s">
        <v>1009</v>
      </c>
      <c r="R443" s="492"/>
      <c r="S443" s="96" t="s">
        <v>191</v>
      </c>
    </row>
    <row r="444" spans="2:19" ht="23.1" customHeight="1" thickBot="1">
      <c r="B444" s="43"/>
      <c r="C444" s="485" t="s">
        <v>160</v>
      </c>
      <c r="D444" s="80" t="s">
        <v>33</v>
      </c>
      <c r="E444" s="79" t="s">
        <v>177</v>
      </c>
      <c r="F444" s="76" t="s">
        <v>28</v>
      </c>
      <c r="G444" s="493" t="s">
        <v>1213</v>
      </c>
      <c r="H444" s="78" t="s">
        <v>552</v>
      </c>
      <c r="L444" s="43"/>
      <c r="N444" s="485" t="s">
        <v>160</v>
      </c>
      <c r="O444" s="99" t="s">
        <v>304</v>
      </c>
      <c r="P444" s="80" t="s">
        <v>102</v>
      </c>
      <c r="Q444" s="79" t="s">
        <v>312</v>
      </c>
      <c r="R444" s="493" t="s">
        <v>1214</v>
      </c>
      <c r="S444" s="92" t="s">
        <v>313</v>
      </c>
    </row>
    <row r="445" spans="2:19" ht="23.1" customHeight="1" thickBot="1">
      <c r="B445" s="43"/>
      <c r="C445" s="485"/>
      <c r="D445" s="85" t="s">
        <v>1201</v>
      </c>
      <c r="E445" s="84" t="s">
        <v>1202</v>
      </c>
      <c r="F445" s="81" t="s">
        <v>1203</v>
      </c>
      <c r="G445" s="491"/>
      <c r="H445" s="83" t="s">
        <v>1215</v>
      </c>
      <c r="L445" s="43"/>
      <c r="N445" s="485"/>
      <c r="O445" s="81" t="s">
        <v>1207</v>
      </c>
      <c r="P445" s="85" t="s">
        <v>1208</v>
      </c>
      <c r="Q445" s="84" t="s">
        <v>1209</v>
      </c>
      <c r="R445" s="491"/>
      <c r="S445" s="94" t="s">
        <v>1210</v>
      </c>
    </row>
    <row r="446" spans="2:19" ht="23.1" customHeight="1" thickBot="1">
      <c r="B446" s="43"/>
      <c r="C446" s="485"/>
      <c r="D446" s="90" t="s">
        <v>302</v>
      </c>
      <c r="E446" s="89" t="s">
        <v>591</v>
      </c>
      <c r="F446" s="81" t="s">
        <v>1211</v>
      </c>
      <c r="G446" s="492"/>
      <c r="H446" s="88" t="s">
        <v>571</v>
      </c>
      <c r="L446" s="43"/>
      <c r="N446" s="485"/>
      <c r="O446" s="86" t="s">
        <v>1216</v>
      </c>
      <c r="P446" s="90" t="s">
        <v>302</v>
      </c>
      <c r="Q446" s="89" t="s">
        <v>1009</v>
      </c>
      <c r="R446" s="492"/>
      <c r="S446" s="96" t="s">
        <v>191</v>
      </c>
    </row>
    <row r="447" spans="2:19" ht="23.1" customHeight="1" thickBot="1">
      <c r="B447" s="43"/>
      <c r="C447" s="485" t="s">
        <v>161</v>
      </c>
      <c r="D447" s="76" t="s">
        <v>209</v>
      </c>
      <c r="E447" s="79" t="s">
        <v>184</v>
      </c>
      <c r="F447" s="92" t="s">
        <v>31</v>
      </c>
      <c r="G447" s="355"/>
      <c r="H447" s="76" t="s">
        <v>209</v>
      </c>
      <c r="L447" s="43"/>
      <c r="N447" s="485" t="s">
        <v>161</v>
      </c>
      <c r="O447" s="99" t="s">
        <v>309</v>
      </c>
      <c r="P447" s="76" t="s">
        <v>104</v>
      </c>
      <c r="Q447" s="79" t="s">
        <v>315</v>
      </c>
      <c r="R447" s="355"/>
      <c r="S447" s="77" t="s">
        <v>97</v>
      </c>
    </row>
    <row r="448" spans="2:19" ht="23.1" customHeight="1" thickBot="1">
      <c r="B448" s="43"/>
      <c r="C448" s="485"/>
      <c r="D448" s="81" t="s">
        <v>1218</v>
      </c>
      <c r="E448" s="84" t="s">
        <v>1202</v>
      </c>
      <c r="F448" s="94" t="s">
        <v>1219</v>
      </c>
      <c r="G448" s="356" t="s">
        <v>833</v>
      </c>
      <c r="H448" s="81" t="s">
        <v>1220</v>
      </c>
      <c r="L448" s="43"/>
      <c r="N448" s="485"/>
      <c r="O448" s="81" t="s">
        <v>1207</v>
      </c>
      <c r="P448" s="81" t="s">
        <v>1221</v>
      </c>
      <c r="Q448" s="84" t="s">
        <v>1209</v>
      </c>
      <c r="R448" s="356" t="s">
        <v>549</v>
      </c>
      <c r="S448" s="82" t="s">
        <v>322</v>
      </c>
    </row>
    <row r="449" spans="2:19" ht="23.1" customHeight="1" thickBot="1">
      <c r="B449" s="43"/>
      <c r="C449" s="485"/>
      <c r="D449" s="86" t="s">
        <v>847</v>
      </c>
      <c r="E449" s="89" t="s">
        <v>591</v>
      </c>
      <c r="F449" s="96" t="s">
        <v>1222</v>
      </c>
      <c r="G449" s="357" t="s">
        <v>280</v>
      </c>
      <c r="H449" s="86" t="s">
        <v>1211</v>
      </c>
      <c r="L449" s="43"/>
      <c r="N449" s="485"/>
      <c r="O449" s="86" t="s">
        <v>1223</v>
      </c>
      <c r="P449" s="86" t="s">
        <v>323</v>
      </c>
      <c r="Q449" s="89" t="s">
        <v>1009</v>
      </c>
      <c r="R449" s="357" t="s">
        <v>280</v>
      </c>
      <c r="S449" s="87" t="s">
        <v>168</v>
      </c>
    </row>
    <row r="450" spans="2:19" ht="23.1" customHeight="1" thickBot="1">
      <c r="B450" s="43"/>
      <c r="C450" s="485" t="s">
        <v>169</v>
      </c>
      <c r="D450" s="76" t="s">
        <v>209</v>
      </c>
      <c r="E450" s="79" t="s">
        <v>184</v>
      </c>
      <c r="F450" s="92" t="s">
        <v>31</v>
      </c>
      <c r="G450" s="355"/>
      <c r="H450" s="76" t="s">
        <v>209</v>
      </c>
      <c r="L450" s="43"/>
      <c r="N450" s="485" t="s">
        <v>169</v>
      </c>
      <c r="O450" s="99" t="s">
        <v>309</v>
      </c>
      <c r="P450" s="76" t="s">
        <v>104</v>
      </c>
      <c r="Q450" s="79" t="s">
        <v>315</v>
      </c>
      <c r="R450" s="355"/>
      <c r="S450" s="77" t="s">
        <v>97</v>
      </c>
    </row>
    <row r="451" spans="2:19" ht="23.1" customHeight="1" thickBot="1">
      <c r="B451" s="43"/>
      <c r="C451" s="485"/>
      <c r="D451" s="81" t="s">
        <v>1218</v>
      </c>
      <c r="E451" s="84" t="s">
        <v>1202</v>
      </c>
      <c r="F451" s="94" t="s">
        <v>1219</v>
      </c>
      <c r="G451" s="358" t="s">
        <v>958</v>
      </c>
      <c r="H451" s="81" t="s">
        <v>1224</v>
      </c>
      <c r="L451" s="43"/>
      <c r="N451" s="485"/>
      <c r="O451" s="81" t="s">
        <v>1207</v>
      </c>
      <c r="P451" s="81" t="s">
        <v>1221</v>
      </c>
      <c r="Q451" s="84" t="s">
        <v>1209</v>
      </c>
      <c r="R451" s="358" t="s">
        <v>1045</v>
      </c>
      <c r="S451" s="82" t="s">
        <v>322</v>
      </c>
    </row>
    <row r="452" spans="2:19" ht="23.1" customHeight="1" thickBot="1">
      <c r="B452" s="43"/>
      <c r="C452" s="485"/>
      <c r="D452" s="86" t="s">
        <v>847</v>
      </c>
      <c r="E452" s="89" t="s">
        <v>591</v>
      </c>
      <c r="F452" s="96" t="s">
        <v>1222</v>
      </c>
      <c r="G452" s="357"/>
      <c r="H452" s="86" t="s">
        <v>1211</v>
      </c>
      <c r="L452" s="43"/>
      <c r="N452" s="485"/>
      <c r="O452" s="86" t="s">
        <v>1223</v>
      </c>
      <c r="P452" s="86" t="s">
        <v>323</v>
      </c>
      <c r="Q452" s="89" t="s">
        <v>1009</v>
      </c>
      <c r="R452" s="357"/>
      <c r="S452" s="87" t="s">
        <v>168</v>
      </c>
    </row>
    <row r="453" spans="2:19" s="44" customFormat="1" ht="23.1" customHeight="1" thickBot="1">
      <c r="B453" s="43"/>
      <c r="C453" s="210" t="s">
        <v>173</v>
      </c>
      <c r="D453" s="65" t="s">
        <v>174</v>
      </c>
      <c r="E453" s="65" t="s">
        <v>174</v>
      </c>
      <c r="F453" s="211" t="s">
        <v>174</v>
      </c>
      <c r="G453" s="211" t="s">
        <v>174</v>
      </c>
      <c r="H453" s="211" t="s">
        <v>174</v>
      </c>
      <c r="I453" s="73"/>
      <c r="L453" s="43"/>
      <c r="M453" s="73"/>
      <c r="N453" s="210" t="s">
        <v>173</v>
      </c>
      <c r="O453" s="207" t="s">
        <v>175</v>
      </c>
      <c r="P453" s="207" t="s">
        <v>175</v>
      </c>
      <c r="Q453" s="210" t="s">
        <v>175</v>
      </c>
      <c r="R453" s="207" t="s">
        <v>175</v>
      </c>
      <c r="S453" s="207" t="s">
        <v>175</v>
      </c>
    </row>
    <row r="454" spans="2:19" ht="23.1" customHeight="1" thickBot="1">
      <c r="B454" s="43"/>
      <c r="C454" s="485" t="s">
        <v>176</v>
      </c>
      <c r="D454" s="77" t="s">
        <v>363</v>
      </c>
      <c r="E454" s="490" t="s">
        <v>831</v>
      </c>
      <c r="F454" s="478" t="s">
        <v>1145</v>
      </c>
      <c r="G454" s="76" t="s">
        <v>1200</v>
      </c>
      <c r="H454" s="79" t="s">
        <v>1225</v>
      </c>
      <c r="L454" s="43"/>
      <c r="N454" s="485" t="s">
        <v>176</v>
      </c>
      <c r="O454" s="77" t="s">
        <v>600</v>
      </c>
      <c r="P454" s="490" t="s">
        <v>831</v>
      </c>
      <c r="Q454" s="303" t="s">
        <v>1631</v>
      </c>
      <c r="R454" s="413" t="s">
        <v>312</v>
      </c>
      <c r="S454" s="76" t="s">
        <v>104</v>
      </c>
    </row>
    <row r="455" spans="2:19" ht="23.1" customHeight="1" thickBot="1">
      <c r="B455" s="43"/>
      <c r="C455" s="485"/>
      <c r="D455" s="82" t="s">
        <v>1226</v>
      </c>
      <c r="E455" s="491"/>
      <c r="F455" s="479"/>
      <c r="G455" s="81" t="s">
        <v>1206</v>
      </c>
      <c r="H455" s="84" t="s">
        <v>1227</v>
      </c>
      <c r="L455" s="43"/>
      <c r="N455" s="485"/>
      <c r="O455" s="82" t="s">
        <v>1229</v>
      </c>
      <c r="P455" s="491"/>
      <c r="Q455" s="303" t="s">
        <v>1632</v>
      </c>
      <c r="R455" s="414" t="s">
        <v>1230</v>
      </c>
      <c r="S455" s="81" t="s">
        <v>319</v>
      </c>
    </row>
    <row r="456" spans="2:19" ht="23.1" customHeight="1" thickBot="1">
      <c r="B456" s="43"/>
      <c r="C456" s="485"/>
      <c r="D456" s="87" t="s">
        <v>202</v>
      </c>
      <c r="E456" s="492"/>
      <c r="F456" s="480"/>
      <c r="G456" s="86" t="s">
        <v>1231</v>
      </c>
      <c r="H456" s="89" t="s">
        <v>1232</v>
      </c>
      <c r="L456" s="43"/>
      <c r="N456" s="485"/>
      <c r="O456" s="87" t="s">
        <v>596</v>
      </c>
      <c r="P456" s="492"/>
      <c r="Q456" s="291" t="s">
        <v>1630</v>
      </c>
      <c r="R456" s="415" t="s">
        <v>1233</v>
      </c>
      <c r="S456" s="86" t="s">
        <v>321</v>
      </c>
    </row>
    <row r="457" spans="2:19" ht="23.1" customHeight="1" thickBot="1">
      <c r="B457" s="43"/>
      <c r="C457" s="485" t="s">
        <v>182</v>
      </c>
      <c r="D457" s="77" t="s">
        <v>363</v>
      </c>
      <c r="E457" s="493" t="s">
        <v>1213</v>
      </c>
      <c r="F457" s="478" t="s">
        <v>1145</v>
      </c>
      <c r="G457" s="76" t="s">
        <v>1200</v>
      </c>
      <c r="H457" s="416" t="s">
        <v>1225</v>
      </c>
      <c r="L457" s="43"/>
      <c r="N457" s="485" t="s">
        <v>182</v>
      </c>
      <c r="O457" s="77" t="s">
        <v>600</v>
      </c>
      <c r="P457" s="493" t="s">
        <v>1213</v>
      </c>
      <c r="Q457" s="303" t="s">
        <v>1631</v>
      </c>
      <c r="R457" s="413" t="s">
        <v>312</v>
      </c>
      <c r="S457" s="76" t="s">
        <v>104</v>
      </c>
    </row>
    <row r="458" spans="2:19" ht="23.1" customHeight="1" thickBot="1">
      <c r="B458" s="43"/>
      <c r="C458" s="485"/>
      <c r="D458" s="82" t="s">
        <v>1226</v>
      </c>
      <c r="E458" s="491"/>
      <c r="F458" s="479"/>
      <c r="G458" s="81" t="s">
        <v>1206</v>
      </c>
      <c r="H458" s="84" t="s">
        <v>1227</v>
      </c>
      <c r="L458" s="43"/>
      <c r="N458" s="485"/>
      <c r="O458" s="82" t="s">
        <v>1229</v>
      </c>
      <c r="P458" s="491"/>
      <c r="Q458" s="303" t="s">
        <v>1632</v>
      </c>
      <c r="R458" s="414" t="s">
        <v>1230</v>
      </c>
      <c r="S458" s="81" t="s">
        <v>319</v>
      </c>
    </row>
    <row r="459" spans="2:19" ht="23.1" customHeight="1" thickBot="1">
      <c r="B459" s="43"/>
      <c r="C459" s="485"/>
      <c r="D459" s="87" t="s">
        <v>202</v>
      </c>
      <c r="E459" s="492"/>
      <c r="F459" s="480"/>
      <c r="G459" s="86" t="s">
        <v>1231</v>
      </c>
      <c r="H459" s="89" t="s">
        <v>1232</v>
      </c>
      <c r="L459" s="43"/>
      <c r="N459" s="485"/>
      <c r="O459" s="87" t="s">
        <v>596</v>
      </c>
      <c r="P459" s="492"/>
      <c r="Q459" s="291" t="s">
        <v>1630</v>
      </c>
      <c r="R459" s="415" t="s">
        <v>1233</v>
      </c>
      <c r="S459" s="86" t="s">
        <v>321</v>
      </c>
    </row>
    <row r="460" spans="2:19" ht="23.1" customHeight="1" thickBot="1">
      <c r="B460" s="43"/>
      <c r="C460" s="485" t="s">
        <v>183</v>
      </c>
      <c r="D460" s="76" t="s">
        <v>28</v>
      </c>
      <c r="E460" s="355"/>
      <c r="F460" s="478" t="s">
        <v>1145</v>
      </c>
      <c r="G460" s="76" t="s">
        <v>1217</v>
      </c>
      <c r="H460" s="79" t="s">
        <v>1234</v>
      </c>
      <c r="L460" s="43"/>
      <c r="N460" s="485" t="s">
        <v>183</v>
      </c>
      <c r="O460" s="76" t="s">
        <v>158</v>
      </c>
      <c r="P460" s="355"/>
      <c r="Q460" s="303" t="s">
        <v>1631</v>
      </c>
      <c r="R460" s="413" t="s">
        <v>315</v>
      </c>
      <c r="S460" s="78" t="s">
        <v>599</v>
      </c>
    </row>
    <row r="461" spans="2:19" ht="23.1" customHeight="1" thickBot="1">
      <c r="B461" s="43"/>
      <c r="C461" s="485"/>
      <c r="D461" s="81" t="s">
        <v>1235</v>
      </c>
      <c r="E461" s="356" t="s">
        <v>548</v>
      </c>
      <c r="F461" s="479"/>
      <c r="G461" s="81" t="s">
        <v>1206</v>
      </c>
      <c r="H461" s="84" t="s">
        <v>1227</v>
      </c>
      <c r="L461" s="43"/>
      <c r="N461" s="485"/>
      <c r="O461" s="81" t="s">
        <v>1236</v>
      </c>
      <c r="P461" s="356" t="s">
        <v>548</v>
      </c>
      <c r="Q461" s="303" t="s">
        <v>1640</v>
      </c>
      <c r="R461" s="414" t="s">
        <v>1230</v>
      </c>
      <c r="S461" s="83" t="s">
        <v>1237</v>
      </c>
    </row>
    <row r="462" spans="2:19" ht="23.1" customHeight="1" thickBot="1">
      <c r="B462" s="43"/>
      <c r="C462" s="485"/>
      <c r="D462" s="81" t="s">
        <v>1211</v>
      </c>
      <c r="E462" s="357" t="s">
        <v>280</v>
      </c>
      <c r="F462" s="480"/>
      <c r="G462" s="86" t="s">
        <v>1231</v>
      </c>
      <c r="H462" s="89" t="s">
        <v>1232</v>
      </c>
      <c r="L462" s="43"/>
      <c r="N462" s="485"/>
      <c r="O462" s="81" t="s">
        <v>311</v>
      </c>
      <c r="P462" s="357" t="s">
        <v>280</v>
      </c>
      <c r="Q462" s="291" t="s">
        <v>1641</v>
      </c>
      <c r="R462" s="415" t="s">
        <v>1233</v>
      </c>
      <c r="S462" s="88" t="s">
        <v>181</v>
      </c>
    </row>
    <row r="463" spans="2:19" ht="23.1" customHeight="1" thickBot="1">
      <c r="B463" s="43"/>
      <c r="C463" s="485" t="s">
        <v>188</v>
      </c>
      <c r="D463" s="76" t="s">
        <v>28</v>
      </c>
      <c r="E463" s="355"/>
      <c r="F463" s="478" t="s">
        <v>1145</v>
      </c>
      <c r="G463" s="76" t="s">
        <v>1217</v>
      </c>
      <c r="H463" s="79" t="s">
        <v>1234</v>
      </c>
      <c r="L463" s="43"/>
      <c r="N463" s="485" t="s">
        <v>188</v>
      </c>
      <c r="O463" s="76" t="s">
        <v>158</v>
      </c>
      <c r="P463" s="355"/>
      <c r="Q463" s="303" t="s">
        <v>1631</v>
      </c>
      <c r="R463" s="413" t="s">
        <v>315</v>
      </c>
      <c r="S463" s="78" t="s">
        <v>599</v>
      </c>
    </row>
    <row r="464" spans="2:19" ht="23.1" customHeight="1" thickBot="1">
      <c r="B464" s="43"/>
      <c r="C464" s="485"/>
      <c r="D464" s="81" t="s">
        <v>1235</v>
      </c>
      <c r="E464" s="358" t="s">
        <v>958</v>
      </c>
      <c r="F464" s="479"/>
      <c r="G464" s="81" t="s">
        <v>1206</v>
      </c>
      <c r="H464" s="84" t="s">
        <v>1227</v>
      </c>
      <c r="L464" s="43"/>
      <c r="N464" s="485"/>
      <c r="O464" s="81" t="s">
        <v>1238</v>
      </c>
      <c r="P464" s="358" t="s">
        <v>958</v>
      </c>
      <c r="Q464" s="303" t="s">
        <v>1640</v>
      </c>
      <c r="R464" s="414" t="s">
        <v>1230</v>
      </c>
      <c r="S464" s="83" t="s">
        <v>1239</v>
      </c>
    </row>
    <row r="465" spans="2:19" ht="23.1" customHeight="1" thickBot="1">
      <c r="B465" s="43"/>
      <c r="C465" s="485"/>
      <c r="D465" s="81" t="s">
        <v>1211</v>
      </c>
      <c r="E465" s="357"/>
      <c r="F465" s="480"/>
      <c r="G465" s="86" t="s">
        <v>1231</v>
      </c>
      <c r="H465" s="89" t="s">
        <v>1232</v>
      </c>
      <c r="L465" s="43"/>
      <c r="N465" s="485"/>
      <c r="O465" s="81" t="s">
        <v>311</v>
      </c>
      <c r="P465" s="357"/>
      <c r="Q465" s="291" t="s">
        <v>1641</v>
      </c>
      <c r="R465" s="415" t="s">
        <v>1233</v>
      </c>
      <c r="S465" s="88" t="s">
        <v>181</v>
      </c>
    </row>
    <row r="466" spans="2:19" ht="23.1" customHeight="1" thickBot="1">
      <c r="B466" s="43"/>
      <c r="L466" s="43"/>
    </row>
    <row r="467" spans="2:19" ht="23.1" customHeight="1" thickBot="1">
      <c r="B467" s="42">
        <v>16</v>
      </c>
      <c r="C467" s="119"/>
      <c r="L467" s="42">
        <v>16</v>
      </c>
      <c r="N467" s="119"/>
    </row>
    <row r="468" spans="2:19" ht="23.1" customHeight="1">
      <c r="B468" s="43"/>
      <c r="C468" s="552" t="s">
        <v>1122</v>
      </c>
      <c r="D468" s="484"/>
      <c r="E468" s="484"/>
      <c r="F468" s="484"/>
      <c r="G468" s="484"/>
      <c r="H468" s="484"/>
      <c r="L468" s="43"/>
      <c r="N468" s="484" t="s">
        <v>301</v>
      </c>
      <c r="O468" s="484"/>
      <c r="P468" s="484"/>
      <c r="Q468" s="484"/>
      <c r="R468" s="484"/>
      <c r="S468" s="484"/>
    </row>
    <row r="469" spans="2:19" ht="23.1" customHeight="1">
      <c r="B469" s="43"/>
      <c r="C469" s="65"/>
      <c r="D469" s="218"/>
      <c r="E469" s="219">
        <v>4</v>
      </c>
      <c r="F469" s="220" t="s">
        <v>150</v>
      </c>
      <c r="G469" s="103"/>
      <c r="H469" s="66"/>
      <c r="I469" s="67"/>
      <c r="L469" s="43"/>
      <c r="M469" s="67"/>
      <c r="N469" s="65"/>
      <c r="O469" s="218"/>
      <c r="P469" s="219">
        <v>4</v>
      </c>
      <c r="Q469" s="220" t="s">
        <v>151</v>
      </c>
      <c r="R469" s="103"/>
      <c r="S469" s="66"/>
    </row>
    <row r="470" spans="2:19" ht="21" customHeight="1" thickBot="1">
      <c r="B470" s="43"/>
      <c r="C470" s="104"/>
      <c r="D470" s="105"/>
      <c r="E470" s="69" t="s">
        <v>152</v>
      </c>
      <c r="F470" s="105" t="s">
        <v>1562</v>
      </c>
      <c r="G470" s="105" t="s">
        <v>1561</v>
      </c>
      <c r="H470" s="106"/>
      <c r="I470" s="64"/>
      <c r="J470" s="44"/>
      <c r="L470" s="43"/>
      <c r="M470" s="64"/>
      <c r="N470" s="104"/>
      <c r="O470" s="105"/>
      <c r="P470" s="105" t="s">
        <v>154</v>
      </c>
      <c r="Q470" s="105" t="s">
        <v>1562</v>
      </c>
      <c r="R470" s="105" t="s">
        <v>1124</v>
      </c>
      <c r="S470" s="106"/>
    </row>
    <row r="471" spans="2:19" s="45" customFormat="1" ht="23.1" customHeight="1" thickBot="1">
      <c r="B471" s="43"/>
      <c r="C471" s="71"/>
      <c r="D471" s="72">
        <v>46377</v>
      </c>
      <c r="E471" s="72">
        <v>46378</v>
      </c>
      <c r="F471" s="72">
        <v>46379</v>
      </c>
      <c r="G471" s="72">
        <v>46380</v>
      </c>
      <c r="H471" s="72">
        <v>46381</v>
      </c>
      <c r="I471" s="73"/>
      <c r="L471" s="43"/>
      <c r="M471" s="73"/>
      <c r="N471" s="74"/>
      <c r="O471" s="75" t="s">
        <v>1240</v>
      </c>
      <c r="P471" s="75" t="s">
        <v>1241</v>
      </c>
      <c r="Q471" s="75" t="s">
        <v>1242</v>
      </c>
      <c r="R471" s="75" t="s">
        <v>1243</v>
      </c>
      <c r="S471" s="75" t="s">
        <v>1244</v>
      </c>
    </row>
    <row r="472" spans="2:19" ht="23.1" customHeight="1" thickBot="1">
      <c r="B472" s="43"/>
      <c r="C472" s="481" t="s">
        <v>155</v>
      </c>
      <c r="D472" s="77" t="s">
        <v>363</v>
      </c>
      <c r="E472" s="79" t="s">
        <v>1225</v>
      </c>
      <c r="F472" s="482" t="s">
        <v>473</v>
      </c>
      <c r="G472" s="482" t="s">
        <v>1573</v>
      </c>
      <c r="H472" s="482" t="s">
        <v>473</v>
      </c>
      <c r="L472" s="43"/>
      <c r="N472" s="481" t="s">
        <v>155</v>
      </c>
      <c r="O472" s="483" t="s">
        <v>554</v>
      </c>
      <c r="P472" s="478" t="s">
        <v>1657</v>
      </c>
      <c r="Q472" s="78" t="s">
        <v>599</v>
      </c>
      <c r="R472" s="76" t="s">
        <v>158</v>
      </c>
      <c r="S472" s="79" t="s">
        <v>324</v>
      </c>
    </row>
    <row r="473" spans="2:19" ht="23.1" customHeight="1" thickBot="1">
      <c r="B473" s="43"/>
      <c r="C473" s="481" t="s">
        <v>155</v>
      </c>
      <c r="D473" s="82" t="s">
        <v>1164</v>
      </c>
      <c r="E473" s="84" t="s">
        <v>1245</v>
      </c>
      <c r="F473" s="482"/>
      <c r="G473" s="482"/>
      <c r="H473" s="482"/>
      <c r="L473" s="43"/>
      <c r="N473" s="481" t="s">
        <v>155</v>
      </c>
      <c r="O473" s="483"/>
      <c r="P473" s="479"/>
      <c r="Q473" s="83" t="s">
        <v>1247</v>
      </c>
      <c r="R473" s="81" t="s">
        <v>330</v>
      </c>
      <c r="S473" s="84" t="s">
        <v>1262</v>
      </c>
    </row>
    <row r="474" spans="2:19" ht="23.1" customHeight="1" thickBot="1">
      <c r="B474" s="43"/>
      <c r="C474" s="481"/>
      <c r="D474" s="87" t="s">
        <v>159</v>
      </c>
      <c r="E474" s="89" t="s">
        <v>1232</v>
      </c>
      <c r="F474" s="482"/>
      <c r="G474" s="482"/>
      <c r="H474" s="482"/>
      <c r="L474" s="43"/>
      <c r="N474" s="481"/>
      <c r="O474" s="483"/>
      <c r="P474" s="480"/>
      <c r="Q474" s="88" t="s">
        <v>181</v>
      </c>
      <c r="R474" s="86" t="s">
        <v>311</v>
      </c>
      <c r="S474" s="89" t="s">
        <v>1233</v>
      </c>
    </row>
    <row r="475" spans="2:19" ht="23.1" customHeight="1" thickBot="1">
      <c r="B475" s="43"/>
      <c r="C475" s="481" t="s">
        <v>160</v>
      </c>
      <c r="D475" s="77" t="s">
        <v>363</v>
      </c>
      <c r="E475" s="79" t="s">
        <v>1225</v>
      </c>
      <c r="F475" s="77" t="s">
        <v>17</v>
      </c>
      <c r="G475" s="482" t="s">
        <v>1573</v>
      </c>
      <c r="H475" s="132" t="s">
        <v>162</v>
      </c>
      <c r="L475" s="43"/>
      <c r="N475" s="484" t="s">
        <v>160</v>
      </c>
      <c r="O475" s="483" t="s">
        <v>554</v>
      </c>
      <c r="P475" s="478" t="s">
        <v>1657</v>
      </c>
      <c r="Q475" s="76" t="s">
        <v>158</v>
      </c>
      <c r="R475" s="76" t="s">
        <v>332</v>
      </c>
      <c r="S475" s="79" t="s">
        <v>324</v>
      </c>
    </row>
    <row r="476" spans="2:19" ht="23.1" customHeight="1" thickBot="1">
      <c r="B476" s="43"/>
      <c r="C476" s="481"/>
      <c r="D476" s="82" t="s">
        <v>1164</v>
      </c>
      <c r="E476" s="84" t="s">
        <v>1245</v>
      </c>
      <c r="F476" s="82" t="s">
        <v>1251</v>
      </c>
      <c r="G476" s="482"/>
      <c r="H476" s="133" t="s">
        <v>1228</v>
      </c>
      <c r="L476" s="43"/>
      <c r="N476" s="556"/>
      <c r="O476" s="483"/>
      <c r="P476" s="479"/>
      <c r="Q476" s="81" t="s">
        <v>336</v>
      </c>
      <c r="R476" s="81" t="s">
        <v>334</v>
      </c>
      <c r="S476" s="84" t="s">
        <v>1262</v>
      </c>
    </row>
    <row r="477" spans="2:19" ht="23.1" customHeight="1" thickBot="1">
      <c r="B477" s="43"/>
      <c r="C477" s="481"/>
      <c r="D477" s="87" t="s">
        <v>159</v>
      </c>
      <c r="E477" s="89" t="s">
        <v>1232</v>
      </c>
      <c r="F477" s="87" t="s">
        <v>568</v>
      </c>
      <c r="G477" s="482"/>
      <c r="H477" s="133" t="s">
        <v>571</v>
      </c>
      <c r="L477" s="43"/>
      <c r="N477" s="486"/>
      <c r="O477" s="483"/>
      <c r="P477" s="480"/>
      <c r="Q477" s="86" t="s">
        <v>337</v>
      </c>
      <c r="R477" s="86" t="s">
        <v>311</v>
      </c>
      <c r="S477" s="89" t="s">
        <v>1233</v>
      </c>
    </row>
    <row r="478" spans="2:19" ht="23.1" customHeight="1" thickBot="1">
      <c r="B478" s="43"/>
      <c r="C478" s="481" t="s">
        <v>161</v>
      </c>
      <c r="D478" s="92" t="s">
        <v>31</v>
      </c>
      <c r="E478" s="79" t="s">
        <v>1234</v>
      </c>
      <c r="F478" s="77" t="s">
        <v>17</v>
      </c>
      <c r="G478" s="76" t="s">
        <v>28</v>
      </c>
      <c r="H478" s="78" t="s">
        <v>162</v>
      </c>
      <c r="L478" s="43"/>
      <c r="N478" s="481" t="s">
        <v>161</v>
      </c>
      <c r="O478" s="76" t="s">
        <v>158</v>
      </c>
      <c r="P478" s="76" t="s">
        <v>158</v>
      </c>
      <c r="Q478" s="76" t="s">
        <v>158</v>
      </c>
      <c r="R478" s="78" t="s">
        <v>599</v>
      </c>
      <c r="S478" s="79" t="s">
        <v>326</v>
      </c>
    </row>
    <row r="479" spans="2:19" ht="23.1" customHeight="1" thickBot="1">
      <c r="B479" s="43"/>
      <c r="C479" s="481"/>
      <c r="D479" s="94" t="s">
        <v>1253</v>
      </c>
      <c r="E479" s="84" t="s">
        <v>1245</v>
      </c>
      <c r="F479" s="82" t="s">
        <v>1251</v>
      </c>
      <c r="G479" s="81" t="s">
        <v>1254</v>
      </c>
      <c r="H479" s="83" t="s">
        <v>1265</v>
      </c>
      <c r="L479" s="43"/>
      <c r="N479" s="481"/>
      <c r="O479" s="81" t="s">
        <v>320</v>
      </c>
      <c r="P479" s="81" t="s">
        <v>331</v>
      </c>
      <c r="Q479" s="81" t="s">
        <v>1255</v>
      </c>
      <c r="R479" s="83" t="s">
        <v>1256</v>
      </c>
      <c r="S479" s="84" t="s">
        <v>1262</v>
      </c>
    </row>
    <row r="480" spans="2:19" ht="23.1" customHeight="1" thickBot="1">
      <c r="B480" s="43"/>
      <c r="C480" s="481"/>
      <c r="D480" s="96" t="s">
        <v>191</v>
      </c>
      <c r="E480" s="89" t="s">
        <v>1232</v>
      </c>
      <c r="F480" s="87" t="s">
        <v>568</v>
      </c>
      <c r="G480" s="86" t="s">
        <v>847</v>
      </c>
      <c r="H480" s="88" t="s">
        <v>571</v>
      </c>
      <c r="L480" s="43"/>
      <c r="N480" s="481"/>
      <c r="O480" s="86" t="s">
        <v>1257</v>
      </c>
      <c r="P480" s="81" t="s">
        <v>307</v>
      </c>
      <c r="Q480" s="86" t="s">
        <v>337</v>
      </c>
      <c r="R480" s="88" t="s">
        <v>598</v>
      </c>
      <c r="S480" s="89" t="s">
        <v>1233</v>
      </c>
    </row>
    <row r="481" spans="2:19" ht="23.1" customHeight="1" thickBot="1">
      <c r="B481" s="43"/>
      <c r="C481" s="481" t="s">
        <v>169</v>
      </c>
      <c r="D481" s="92" t="s">
        <v>31</v>
      </c>
      <c r="E481" s="79" t="s">
        <v>1234</v>
      </c>
      <c r="F481" s="77" t="s">
        <v>17</v>
      </c>
      <c r="G481" s="76" t="s">
        <v>28</v>
      </c>
      <c r="H481" s="78" t="s">
        <v>162</v>
      </c>
      <c r="L481" s="43"/>
      <c r="N481" s="481" t="s">
        <v>169</v>
      </c>
      <c r="O481" s="76" t="s">
        <v>158</v>
      </c>
      <c r="P481" s="76" t="s">
        <v>158</v>
      </c>
      <c r="Q481" s="76" t="s">
        <v>158</v>
      </c>
      <c r="R481" s="78" t="s">
        <v>599</v>
      </c>
      <c r="S481" s="79" t="s">
        <v>326</v>
      </c>
    </row>
    <row r="482" spans="2:19" ht="23.1" customHeight="1" thickBot="1">
      <c r="B482" s="43"/>
      <c r="C482" s="481"/>
      <c r="D482" s="94" t="s">
        <v>1253</v>
      </c>
      <c r="E482" s="84" t="s">
        <v>1245</v>
      </c>
      <c r="F482" s="82" t="s">
        <v>1251</v>
      </c>
      <c r="G482" s="81" t="s">
        <v>1254</v>
      </c>
      <c r="H482" s="83" t="s">
        <v>1265</v>
      </c>
      <c r="L482" s="43"/>
      <c r="N482" s="481"/>
      <c r="O482" s="81" t="s">
        <v>320</v>
      </c>
      <c r="P482" s="81" t="s">
        <v>331</v>
      </c>
      <c r="Q482" s="81" t="s">
        <v>339</v>
      </c>
      <c r="R482" s="83" t="s">
        <v>1256</v>
      </c>
      <c r="S482" s="84" t="s">
        <v>1262</v>
      </c>
    </row>
    <row r="483" spans="2:19" ht="23.1" customHeight="1" thickBot="1">
      <c r="B483" s="43"/>
      <c r="C483" s="481"/>
      <c r="D483" s="96" t="s">
        <v>191</v>
      </c>
      <c r="E483" s="89" t="s">
        <v>1232</v>
      </c>
      <c r="F483" s="87" t="s">
        <v>568</v>
      </c>
      <c r="G483" s="86" t="s">
        <v>847</v>
      </c>
      <c r="H483" s="88" t="s">
        <v>571</v>
      </c>
      <c r="L483" s="43"/>
      <c r="N483" s="481"/>
      <c r="O483" s="86" t="s">
        <v>311</v>
      </c>
      <c r="P483" s="86" t="s">
        <v>307</v>
      </c>
      <c r="Q483" s="86" t="s">
        <v>311</v>
      </c>
      <c r="R483" s="88" t="s">
        <v>598</v>
      </c>
      <c r="S483" s="89" t="s">
        <v>1233</v>
      </c>
    </row>
    <row r="484" spans="2:19" s="44" customFormat="1" ht="23.1" customHeight="1" thickBot="1">
      <c r="B484" s="43"/>
      <c r="C484" s="210" t="s">
        <v>173</v>
      </c>
      <c r="D484" s="207" t="s">
        <v>174</v>
      </c>
      <c r="E484" s="207" t="s">
        <v>174</v>
      </c>
      <c r="F484" s="207" t="s">
        <v>174</v>
      </c>
      <c r="G484" s="207" t="s">
        <v>174</v>
      </c>
      <c r="H484" s="417" t="s">
        <v>174</v>
      </c>
      <c r="I484" s="73"/>
      <c r="L484" s="43"/>
      <c r="M484" s="73"/>
      <c r="N484" s="210" t="s">
        <v>173</v>
      </c>
      <c r="O484" s="210" t="s">
        <v>175</v>
      </c>
      <c r="P484" s="210" t="s">
        <v>175</v>
      </c>
      <c r="Q484" s="207" t="s">
        <v>174</v>
      </c>
      <c r="R484" s="207" t="s">
        <v>175</v>
      </c>
      <c r="S484" s="207" t="s">
        <v>175</v>
      </c>
    </row>
    <row r="485" spans="2:19" ht="23.1" customHeight="1" thickBot="1">
      <c r="B485" s="43"/>
      <c r="C485" s="481" t="s">
        <v>176</v>
      </c>
      <c r="D485" s="76" t="s">
        <v>209</v>
      </c>
      <c r="E485" s="76" t="s">
        <v>209</v>
      </c>
      <c r="F485" s="481" t="s">
        <v>932</v>
      </c>
      <c r="G485" s="99" t="s">
        <v>1258</v>
      </c>
      <c r="H485" s="482" t="s">
        <v>1564</v>
      </c>
      <c r="L485" s="43"/>
      <c r="N485" s="481" t="s">
        <v>176</v>
      </c>
      <c r="O485" s="129" t="s">
        <v>316</v>
      </c>
      <c r="P485" s="483" t="s">
        <v>1574</v>
      </c>
      <c r="Q485" s="303" t="s">
        <v>1631</v>
      </c>
      <c r="R485" s="76" t="s">
        <v>158</v>
      </c>
      <c r="S485" s="99" t="s">
        <v>325</v>
      </c>
    </row>
    <row r="486" spans="2:19" ht="23.1" customHeight="1" thickBot="1">
      <c r="B486" s="43"/>
      <c r="C486" s="481"/>
      <c r="D486" s="81" t="s">
        <v>1259</v>
      </c>
      <c r="E486" s="81" t="s">
        <v>1246</v>
      </c>
      <c r="F486" s="482"/>
      <c r="G486" s="81" t="s">
        <v>1260</v>
      </c>
      <c r="H486" s="482"/>
      <c r="L486" s="43"/>
      <c r="N486" s="481"/>
      <c r="O486" s="81" t="s">
        <v>1261</v>
      </c>
      <c r="P486" s="483"/>
      <c r="Q486" s="303" t="s">
        <v>1640</v>
      </c>
      <c r="R486" s="81" t="s">
        <v>333</v>
      </c>
      <c r="S486" s="81" t="s">
        <v>1248</v>
      </c>
    </row>
    <row r="487" spans="2:19" ht="23.1" customHeight="1" thickBot="1">
      <c r="B487" s="43"/>
      <c r="C487" s="481"/>
      <c r="D487" s="86" t="s">
        <v>847</v>
      </c>
      <c r="E487" s="86" t="s">
        <v>847</v>
      </c>
      <c r="F487" s="482"/>
      <c r="G487" s="86" t="s">
        <v>1263</v>
      </c>
      <c r="H487" s="482"/>
      <c r="L487" s="43"/>
      <c r="N487" s="481"/>
      <c r="O487" s="86" t="s">
        <v>1264</v>
      </c>
      <c r="P487" s="483"/>
      <c r="Q487" s="291" t="s">
        <v>1641</v>
      </c>
      <c r="R487" s="81" t="s">
        <v>311</v>
      </c>
      <c r="S487" s="86" t="s">
        <v>1250</v>
      </c>
    </row>
    <row r="488" spans="2:19" ht="23.1" customHeight="1" thickBot="1">
      <c r="B488" s="43"/>
      <c r="C488" s="481" t="s">
        <v>182</v>
      </c>
      <c r="D488" s="76" t="s">
        <v>209</v>
      </c>
      <c r="E488" s="76" t="s">
        <v>209</v>
      </c>
      <c r="F488" s="481" t="s">
        <v>932</v>
      </c>
      <c r="G488" s="99" t="s">
        <v>1258</v>
      </c>
      <c r="H488" s="482" t="s">
        <v>1589</v>
      </c>
      <c r="L488" s="43"/>
      <c r="N488" s="481" t="s">
        <v>182</v>
      </c>
      <c r="O488" s="129" t="s">
        <v>316</v>
      </c>
      <c r="P488" s="483" t="s">
        <v>1574</v>
      </c>
      <c r="Q488" s="303" t="s">
        <v>1631</v>
      </c>
      <c r="R488" s="76" t="s">
        <v>158</v>
      </c>
      <c r="S488" s="99" t="s">
        <v>325</v>
      </c>
    </row>
    <row r="489" spans="2:19" ht="23.1" customHeight="1" thickBot="1">
      <c r="B489" s="43"/>
      <c r="C489" s="481"/>
      <c r="D489" s="81" t="s">
        <v>333</v>
      </c>
      <c r="E489" s="81" t="s">
        <v>1246</v>
      </c>
      <c r="F489" s="482"/>
      <c r="G489" s="81" t="s">
        <v>1260</v>
      </c>
      <c r="H489" s="482"/>
      <c r="L489" s="43"/>
      <c r="N489" s="481"/>
      <c r="O489" s="81" t="s">
        <v>1261</v>
      </c>
      <c r="P489" s="483"/>
      <c r="Q489" s="303" t="s">
        <v>1640</v>
      </c>
      <c r="R489" s="81" t="s">
        <v>1266</v>
      </c>
      <c r="S489" s="81" t="s">
        <v>1248</v>
      </c>
    </row>
    <row r="490" spans="2:19" ht="23.1" customHeight="1" thickBot="1">
      <c r="B490" s="43"/>
      <c r="C490" s="481"/>
      <c r="D490" s="86" t="s">
        <v>847</v>
      </c>
      <c r="E490" s="86" t="s">
        <v>847</v>
      </c>
      <c r="F490" s="482"/>
      <c r="G490" s="86" t="s">
        <v>1263</v>
      </c>
      <c r="H490" s="482"/>
      <c r="L490" s="43"/>
      <c r="N490" s="481"/>
      <c r="O490" s="86" t="s">
        <v>1264</v>
      </c>
      <c r="P490" s="483"/>
      <c r="Q490" s="291" t="s">
        <v>1641</v>
      </c>
      <c r="R490" s="86" t="s">
        <v>311</v>
      </c>
      <c r="S490" s="86" t="s">
        <v>1252</v>
      </c>
    </row>
    <row r="491" spans="2:19" ht="23.1" customHeight="1" thickBot="1">
      <c r="B491" s="43"/>
      <c r="C491" s="481" t="s">
        <v>183</v>
      </c>
      <c r="D491" s="92" t="s">
        <v>31</v>
      </c>
      <c r="E491" t="s">
        <v>1586</v>
      </c>
      <c r="F491" s="482" t="s">
        <v>473</v>
      </c>
      <c r="G491" s="99" t="s">
        <v>1267</v>
      </c>
      <c r="H491" s="482" t="s">
        <v>1590</v>
      </c>
      <c r="L491" s="43"/>
      <c r="N491" s="481" t="s">
        <v>183</v>
      </c>
      <c r="O491" s="129" t="s">
        <v>317</v>
      </c>
      <c r="P491" s="483" t="s">
        <v>1566</v>
      </c>
      <c r="Q491" s="483" t="s">
        <v>1591</v>
      </c>
      <c r="R491" s="76" t="s">
        <v>158</v>
      </c>
      <c r="S491" s="99" t="s">
        <v>327</v>
      </c>
    </row>
    <row r="492" spans="2:19" ht="23.1" customHeight="1" thickBot="1">
      <c r="B492" s="43"/>
      <c r="C492" s="481"/>
      <c r="D492" s="94" t="s">
        <v>1268</v>
      </c>
      <c r="E492" s="396" t="s">
        <v>1569</v>
      </c>
      <c r="F492" s="482"/>
      <c r="G492" s="81" t="s">
        <v>1260</v>
      </c>
      <c r="H492" s="482"/>
      <c r="L492" s="43"/>
      <c r="N492" s="481"/>
      <c r="O492" s="81" t="s">
        <v>1261</v>
      </c>
      <c r="P492" s="483"/>
      <c r="Q492" s="483"/>
      <c r="R492" s="81" t="s">
        <v>1266</v>
      </c>
      <c r="S492" s="81" t="s">
        <v>1248</v>
      </c>
    </row>
    <row r="493" spans="2:19" ht="23.1" customHeight="1" thickBot="1">
      <c r="B493" s="43"/>
      <c r="C493" s="481"/>
      <c r="D493" s="96" t="s">
        <v>1269</v>
      </c>
      <c r="E493" s="349"/>
      <c r="F493" s="482"/>
      <c r="G493" s="86" t="s">
        <v>1270</v>
      </c>
      <c r="H493" s="482"/>
      <c r="L493" s="43"/>
      <c r="N493" s="481"/>
      <c r="O493" s="86" t="s">
        <v>1264</v>
      </c>
      <c r="P493" s="483"/>
      <c r="Q493" s="483"/>
      <c r="R493" s="86" t="s">
        <v>311</v>
      </c>
      <c r="S493" s="86" t="s">
        <v>1252</v>
      </c>
    </row>
    <row r="494" spans="2:19" ht="23.1" customHeight="1" thickBot="1">
      <c r="B494" s="43"/>
      <c r="C494" s="481" t="s">
        <v>188</v>
      </c>
      <c r="D494" s="92" t="s">
        <v>31</v>
      </c>
      <c r="E494" t="s">
        <v>1586</v>
      </c>
      <c r="F494" s="482" t="s">
        <v>473</v>
      </c>
      <c r="G494" s="99" t="s">
        <v>1267</v>
      </c>
      <c r="H494" s="482" t="s">
        <v>1590</v>
      </c>
      <c r="L494" s="43"/>
      <c r="N494" s="481" t="s">
        <v>188</v>
      </c>
      <c r="O494" s="129" t="s">
        <v>317</v>
      </c>
      <c r="P494" s="483" t="s">
        <v>1566</v>
      </c>
      <c r="Q494" s="483" t="s">
        <v>1572</v>
      </c>
      <c r="R494" s="483" t="s">
        <v>554</v>
      </c>
      <c r="S494" s="99" t="s">
        <v>327</v>
      </c>
    </row>
    <row r="495" spans="2:19" ht="23.1" customHeight="1" thickBot="1">
      <c r="B495" s="43"/>
      <c r="C495" s="481"/>
      <c r="D495" s="94" t="s">
        <v>1268</v>
      </c>
      <c r="E495" s="396" t="s">
        <v>1569</v>
      </c>
      <c r="F495" s="482"/>
      <c r="G495" s="81" t="s">
        <v>1260</v>
      </c>
      <c r="H495" s="482"/>
      <c r="L495" s="43"/>
      <c r="N495" s="481"/>
      <c r="O495" s="81" t="s">
        <v>1261</v>
      </c>
      <c r="P495" s="483"/>
      <c r="Q495" s="483"/>
      <c r="R495" s="483"/>
      <c r="S495" s="81" t="s">
        <v>1248</v>
      </c>
    </row>
    <row r="496" spans="2:19" ht="23.1" customHeight="1" thickBot="1">
      <c r="B496" s="43"/>
      <c r="C496" s="481"/>
      <c r="D496" s="96" t="s">
        <v>1269</v>
      </c>
      <c r="E496" s="349"/>
      <c r="F496" s="482"/>
      <c r="G496" s="86" t="s">
        <v>1271</v>
      </c>
      <c r="H496" s="482"/>
      <c r="L496" s="43"/>
      <c r="N496" s="481"/>
      <c r="O496" s="86" t="s">
        <v>1264</v>
      </c>
      <c r="P496" s="483"/>
      <c r="Q496" s="483"/>
      <c r="R496" s="483"/>
      <c r="S496" s="86" t="s">
        <v>1252</v>
      </c>
    </row>
    <row r="497" spans="2:19" ht="23.1" customHeight="1" thickBot="1">
      <c r="B497" s="43"/>
      <c r="C497" s="102"/>
      <c r="E497" s="102"/>
      <c r="F497" s="102"/>
      <c r="G497" s="102"/>
      <c r="H497" s="102"/>
      <c r="L497" s="43"/>
      <c r="N497" s="102"/>
      <c r="O497" s="103"/>
      <c r="P497" s="103"/>
      <c r="Q497" s="103"/>
      <c r="R497" s="103"/>
      <c r="S497" s="103"/>
    </row>
    <row r="498" spans="2:19" ht="23.1" customHeight="1" thickBot="1">
      <c r="B498" s="42">
        <v>17</v>
      </c>
      <c r="C498" s="102"/>
      <c r="D498" s="102"/>
      <c r="E498" s="102"/>
      <c r="F498" s="102"/>
      <c r="G498" s="102"/>
      <c r="H498" s="102"/>
      <c r="L498" s="42"/>
      <c r="N498" s="102"/>
      <c r="P498" s="103"/>
      <c r="Q498" s="103"/>
      <c r="R498" s="103"/>
      <c r="S498" s="103"/>
    </row>
    <row r="499" spans="2:19" ht="23.1" customHeight="1">
      <c r="B499" s="43"/>
      <c r="C499" s="484" t="s">
        <v>1122</v>
      </c>
      <c r="D499" s="484"/>
      <c r="E499" s="484"/>
      <c r="F499" s="484"/>
      <c r="G499" s="484"/>
      <c r="H499" s="484"/>
      <c r="I499" s="67"/>
      <c r="L499" s="43"/>
      <c r="M499" s="67"/>
      <c r="N499" s="484" t="s">
        <v>301</v>
      </c>
      <c r="O499" s="484"/>
      <c r="P499" s="484"/>
      <c r="Q499" s="484"/>
      <c r="R499" s="484"/>
      <c r="S499" s="484"/>
    </row>
    <row r="500" spans="2:19" ht="23.1" customHeight="1">
      <c r="B500" s="43"/>
      <c r="C500" s="65"/>
      <c r="D500" s="218"/>
      <c r="E500" s="219">
        <v>5</v>
      </c>
      <c r="F500" s="220" t="s">
        <v>150</v>
      </c>
      <c r="G500" s="103"/>
      <c r="H500" s="66"/>
      <c r="I500" s="67"/>
      <c r="L500" s="43"/>
      <c r="M500" s="67"/>
      <c r="N500" s="65"/>
      <c r="O500" s="218"/>
      <c r="P500" s="219">
        <v>5</v>
      </c>
      <c r="Q500" s="220" t="s">
        <v>151</v>
      </c>
      <c r="R500" s="103"/>
      <c r="S500" s="66"/>
    </row>
    <row r="501" spans="2:19" ht="21" customHeight="1" thickBot="1">
      <c r="B501" s="43"/>
      <c r="C501" s="104"/>
      <c r="D501" s="105"/>
      <c r="E501" s="69" t="s">
        <v>152</v>
      </c>
      <c r="F501" s="105" t="s">
        <v>1562</v>
      </c>
      <c r="G501" s="105" t="s">
        <v>1561</v>
      </c>
      <c r="H501" s="106"/>
      <c r="I501" s="64"/>
      <c r="J501" s="44"/>
      <c r="L501" s="43"/>
      <c r="M501" s="64"/>
      <c r="N501" s="104"/>
      <c r="O501" s="105"/>
      <c r="P501" s="105" t="s">
        <v>154</v>
      </c>
      <c r="Q501" s="105" t="s">
        <v>1562</v>
      </c>
      <c r="R501" s="105" t="s">
        <v>1124</v>
      </c>
      <c r="S501" s="106"/>
    </row>
    <row r="502" spans="2:19" s="45" customFormat="1" ht="23.1" customHeight="1" thickBot="1">
      <c r="B502" s="43"/>
      <c r="C502" s="71"/>
      <c r="D502" s="72">
        <v>46384</v>
      </c>
      <c r="E502" s="72">
        <v>46385</v>
      </c>
      <c r="F502" s="72">
        <v>46386</v>
      </c>
      <c r="G502" s="72">
        <v>46387</v>
      </c>
      <c r="H502" s="72">
        <v>46388</v>
      </c>
      <c r="I502" s="73"/>
      <c r="L502" s="43"/>
      <c r="M502" s="73"/>
      <c r="N502" s="74"/>
      <c r="O502" s="75" t="s">
        <v>1272</v>
      </c>
      <c r="P502" s="75" t="s">
        <v>1273</v>
      </c>
      <c r="Q502" s="75" t="s">
        <v>1274</v>
      </c>
      <c r="R502" s="75" t="s">
        <v>1275</v>
      </c>
      <c r="S502" s="75" t="s">
        <v>1276</v>
      </c>
    </row>
    <row r="503" spans="2:19" ht="23.1" customHeight="1" thickBot="1">
      <c r="B503" s="43"/>
      <c r="C503" s="481" t="s">
        <v>155</v>
      </c>
      <c r="D503" s="482" t="s">
        <v>473</v>
      </c>
      <c r="E503" s="482" t="s">
        <v>473</v>
      </c>
      <c r="F503" s="482" t="s">
        <v>473</v>
      </c>
      <c r="G503" s="490" t="s">
        <v>831</v>
      </c>
      <c r="H503" s="482" t="s">
        <v>1564</v>
      </c>
      <c r="L503" s="43"/>
      <c r="N503" s="481" t="s">
        <v>155</v>
      </c>
      <c r="O503" s="77" t="s">
        <v>97</v>
      </c>
      <c r="P503" s="77" t="s">
        <v>97</v>
      </c>
      <c r="Q503" s="113" t="s">
        <v>325</v>
      </c>
      <c r="R503" s="490" t="s">
        <v>831</v>
      </c>
      <c r="S503" s="483" t="s">
        <v>1591</v>
      </c>
    </row>
    <row r="504" spans="2:19" ht="23.1" customHeight="1" thickBot="1">
      <c r="B504" s="43"/>
      <c r="C504" s="481" t="s">
        <v>155</v>
      </c>
      <c r="D504" s="482"/>
      <c r="E504" s="482"/>
      <c r="F504" s="482"/>
      <c r="G504" s="491"/>
      <c r="H504" s="482"/>
      <c r="L504" s="43"/>
      <c r="N504" s="481" t="s">
        <v>155</v>
      </c>
      <c r="O504" s="82" t="s">
        <v>329</v>
      </c>
      <c r="P504" s="82" t="s">
        <v>329</v>
      </c>
      <c r="Q504" s="81" t="s">
        <v>1280</v>
      </c>
      <c r="R504" s="491"/>
      <c r="S504" s="483"/>
    </row>
    <row r="505" spans="2:19" ht="23.1" customHeight="1" thickBot="1">
      <c r="B505" s="43"/>
      <c r="C505" s="481"/>
      <c r="D505" s="482"/>
      <c r="E505" s="482"/>
      <c r="F505" s="482"/>
      <c r="G505" s="492"/>
      <c r="H505" s="482"/>
      <c r="L505" s="43"/>
      <c r="N505" s="481"/>
      <c r="O505" s="87" t="s">
        <v>168</v>
      </c>
      <c r="P505" s="87" t="s">
        <v>168</v>
      </c>
      <c r="Q505" s="81" t="s">
        <v>1281</v>
      </c>
      <c r="R505" s="492"/>
      <c r="S505" s="483"/>
    </row>
    <row r="506" spans="2:19" ht="23.1" customHeight="1" thickBot="1">
      <c r="B506" s="43"/>
      <c r="C506" s="481" t="s">
        <v>160</v>
      </c>
      <c r="D506" s="76" t="s">
        <v>209</v>
      </c>
      <c r="E506" s="76" t="s">
        <v>209</v>
      </c>
      <c r="F506" s="482" t="s">
        <v>473</v>
      </c>
      <c r="G506" s="493" t="s">
        <v>1213</v>
      </c>
      <c r="H506" s="482" t="s">
        <v>1589</v>
      </c>
      <c r="L506" s="43"/>
      <c r="N506" s="481" t="s">
        <v>160</v>
      </c>
      <c r="O506" s="91" t="s">
        <v>102</v>
      </c>
      <c r="P506" s="77" t="s">
        <v>97</v>
      </c>
      <c r="Q506" s="113" t="s">
        <v>325</v>
      </c>
      <c r="R506" s="493" t="s">
        <v>1213</v>
      </c>
      <c r="S506" s="483" t="s">
        <v>1572</v>
      </c>
    </row>
    <row r="507" spans="2:19" ht="23.1" customHeight="1" thickBot="1">
      <c r="B507" s="43"/>
      <c r="C507" s="481"/>
      <c r="D507" s="81" t="s">
        <v>1282</v>
      </c>
      <c r="E507" s="81" t="s">
        <v>1283</v>
      </c>
      <c r="F507" s="482"/>
      <c r="G507" s="491"/>
      <c r="H507" s="482"/>
      <c r="L507" s="43"/>
      <c r="N507" s="481"/>
      <c r="O507" s="93" t="s">
        <v>345</v>
      </c>
      <c r="P507" s="82" t="s">
        <v>329</v>
      </c>
      <c r="Q507" s="81" t="s">
        <v>1280</v>
      </c>
      <c r="R507" s="491"/>
      <c r="S507" s="483"/>
    </row>
    <row r="508" spans="2:19" ht="23.1" customHeight="1" thickBot="1">
      <c r="B508" s="43"/>
      <c r="C508" s="481"/>
      <c r="D508" s="86" t="s">
        <v>847</v>
      </c>
      <c r="E508" s="86" t="s">
        <v>847</v>
      </c>
      <c r="F508" s="482"/>
      <c r="G508" s="492"/>
      <c r="H508" s="482"/>
      <c r="L508" s="43"/>
      <c r="N508" s="481"/>
      <c r="O508" s="95" t="s">
        <v>1284</v>
      </c>
      <c r="P508" s="87" t="s">
        <v>168</v>
      </c>
      <c r="Q508" s="81" t="s">
        <v>1285</v>
      </c>
      <c r="R508" s="492"/>
      <c r="S508" s="483"/>
    </row>
    <row r="509" spans="2:19" ht="23.1" customHeight="1" thickBot="1">
      <c r="B509" s="43"/>
      <c r="C509" s="481" t="s">
        <v>161</v>
      </c>
      <c r="D509" s="76" t="s">
        <v>209</v>
      </c>
      <c r="E509" s="76" t="s">
        <v>209</v>
      </c>
      <c r="F509" s="482" t="s">
        <v>473</v>
      </c>
      <c r="G509" s="355"/>
      <c r="H509" s="482" t="s">
        <v>1590</v>
      </c>
      <c r="L509" s="43"/>
      <c r="N509" s="481" t="s">
        <v>161</v>
      </c>
      <c r="O509" s="80" t="s">
        <v>102</v>
      </c>
      <c r="P509" s="92" t="s">
        <v>313</v>
      </c>
      <c r="Q509" s="113" t="s">
        <v>327</v>
      </c>
      <c r="R509" s="355"/>
      <c r="S509" s="483" t="s">
        <v>1592</v>
      </c>
    </row>
    <row r="510" spans="2:19" ht="23.1" customHeight="1" thickBot="1">
      <c r="B510" s="43"/>
      <c r="C510" s="481"/>
      <c r="D510" s="81" t="s">
        <v>1282</v>
      </c>
      <c r="E510" s="81" t="s">
        <v>1286</v>
      </c>
      <c r="F510" s="482"/>
      <c r="G510" s="356" t="s">
        <v>833</v>
      </c>
      <c r="H510" s="482"/>
      <c r="L510" s="43"/>
      <c r="N510" s="481"/>
      <c r="O510" s="85" t="s">
        <v>1284</v>
      </c>
      <c r="P510" s="94" t="s">
        <v>1289</v>
      </c>
      <c r="Q510" s="81" t="s">
        <v>1280</v>
      </c>
      <c r="R510" s="356" t="s">
        <v>833</v>
      </c>
      <c r="S510" s="483"/>
    </row>
    <row r="511" spans="2:19" ht="23.1" customHeight="1" thickBot="1">
      <c r="B511" s="43"/>
      <c r="C511" s="481"/>
      <c r="D511" s="86" t="s">
        <v>847</v>
      </c>
      <c r="E511" s="86" t="s">
        <v>847</v>
      </c>
      <c r="F511" s="482"/>
      <c r="G511" s="357" t="s">
        <v>280</v>
      </c>
      <c r="H511" s="482"/>
      <c r="L511" s="43"/>
      <c r="N511" s="481"/>
      <c r="O511" s="90" t="s">
        <v>328</v>
      </c>
      <c r="P511" s="96" t="s">
        <v>1269</v>
      </c>
      <c r="Q511" s="81" t="s">
        <v>1285</v>
      </c>
      <c r="R511" s="357" t="s">
        <v>280</v>
      </c>
      <c r="S511" s="483"/>
    </row>
    <row r="512" spans="2:19" ht="23.1" customHeight="1" thickBot="1">
      <c r="B512" s="43"/>
      <c r="C512" s="481" t="s">
        <v>169</v>
      </c>
      <c r="D512" s="76" t="s">
        <v>209</v>
      </c>
      <c r="E512" s="76" t="s">
        <v>209</v>
      </c>
      <c r="F512" s="482" t="s">
        <v>473</v>
      </c>
      <c r="G512" s="355"/>
      <c r="H512" s="482" t="s">
        <v>1590</v>
      </c>
      <c r="L512" s="43"/>
      <c r="N512" s="481" t="s">
        <v>169</v>
      </c>
      <c r="O512" s="80" t="s">
        <v>102</v>
      </c>
      <c r="P512" s="92" t="s">
        <v>313</v>
      </c>
      <c r="Q512" s="113" t="s">
        <v>327</v>
      </c>
      <c r="R512" s="355"/>
      <c r="S512" s="483" t="s">
        <v>1566</v>
      </c>
    </row>
    <row r="513" spans="2:19" ht="23.1" customHeight="1" thickBot="1">
      <c r="B513" s="43"/>
      <c r="C513" s="481"/>
      <c r="D513" s="81" t="s">
        <v>1282</v>
      </c>
      <c r="E513" s="81" t="s">
        <v>1290</v>
      </c>
      <c r="F513" s="482"/>
      <c r="G513" s="358" t="s">
        <v>834</v>
      </c>
      <c r="H513" s="482"/>
      <c r="L513" s="43"/>
      <c r="N513" s="481"/>
      <c r="O513" s="90" t="s">
        <v>1284</v>
      </c>
      <c r="P513" s="94" t="s">
        <v>1289</v>
      </c>
      <c r="Q513" s="81" t="s">
        <v>1280</v>
      </c>
      <c r="R513" s="358" t="s">
        <v>834</v>
      </c>
      <c r="S513" s="483"/>
    </row>
    <row r="514" spans="2:19" ht="23.1" customHeight="1" thickBot="1">
      <c r="B514" s="43"/>
      <c r="C514" s="481"/>
      <c r="D514" s="86" t="s">
        <v>847</v>
      </c>
      <c r="E514" s="86" t="s">
        <v>847</v>
      </c>
      <c r="F514" s="482"/>
      <c r="G514" s="357"/>
      <c r="H514" s="482"/>
      <c r="L514" s="43"/>
      <c r="N514" s="481"/>
      <c r="O514" s="90" t="s">
        <v>328</v>
      </c>
      <c r="P514" s="96" t="s">
        <v>1269</v>
      </c>
      <c r="Q514" s="81" t="s">
        <v>1285</v>
      </c>
      <c r="R514" s="357"/>
      <c r="S514" s="483"/>
    </row>
    <row r="515" spans="2:19" s="44" customFormat="1" ht="23.1" customHeight="1" thickBot="1">
      <c r="B515" s="43"/>
      <c r="C515" s="210" t="s">
        <v>173</v>
      </c>
      <c r="D515" s="211" t="s">
        <v>174</v>
      </c>
      <c r="E515" s="65" t="s">
        <v>174</v>
      </c>
      <c r="F515" s="211" t="s">
        <v>174</v>
      </c>
      <c r="G515" s="418"/>
      <c r="H515" s="207" t="s">
        <v>174</v>
      </c>
      <c r="I515" s="73"/>
      <c r="L515" s="43"/>
      <c r="M515" s="73"/>
      <c r="N515" s="210" t="s">
        <v>173</v>
      </c>
      <c r="O515" s="211" t="s">
        <v>175</v>
      </c>
      <c r="P515" s="207" t="s">
        <v>175</v>
      </c>
      <c r="Q515" s="210" t="s">
        <v>175</v>
      </c>
      <c r="R515" s="207" t="s">
        <v>175</v>
      </c>
      <c r="S515" s="207" t="s">
        <v>175</v>
      </c>
    </row>
    <row r="516" spans="2:19" ht="23.1" customHeight="1" thickBot="1">
      <c r="B516" s="43"/>
      <c r="C516" s="481" t="s">
        <v>176</v>
      </c>
      <c r="D516" s="78" t="s">
        <v>552</v>
      </c>
      <c r="E516" s="490" t="s">
        <v>831</v>
      </c>
      <c r="F516" s="482" t="s">
        <v>473</v>
      </c>
      <c r="G516" s="99" t="s">
        <v>1291</v>
      </c>
      <c r="H516" s="481" t="s">
        <v>932</v>
      </c>
      <c r="L516" s="43"/>
      <c r="N516" s="481" t="s">
        <v>176</v>
      </c>
      <c r="O516" s="92" t="s">
        <v>313</v>
      </c>
      <c r="P516" s="490" t="s">
        <v>1041</v>
      </c>
      <c r="Q516" s="515" t="s">
        <v>1294</v>
      </c>
      <c r="R516" s="482" t="s">
        <v>554</v>
      </c>
      <c r="S516" s="478" t="s">
        <v>1657</v>
      </c>
    </row>
    <row r="517" spans="2:19" ht="23.1" customHeight="1" thickBot="1">
      <c r="B517" s="43"/>
      <c r="C517" s="481"/>
      <c r="D517" s="83" t="s">
        <v>1295</v>
      </c>
      <c r="E517" s="491"/>
      <c r="F517" s="482"/>
      <c r="G517" s="81" t="s">
        <v>1296</v>
      </c>
      <c r="H517" s="482"/>
      <c r="L517" s="43"/>
      <c r="N517" s="481"/>
      <c r="O517" s="94" t="s">
        <v>1297</v>
      </c>
      <c r="P517" s="491"/>
      <c r="Q517" s="516"/>
      <c r="R517" s="482"/>
      <c r="S517" s="479"/>
    </row>
    <row r="518" spans="2:19" ht="23.1" customHeight="1" thickBot="1">
      <c r="B518" s="43"/>
      <c r="C518" s="481"/>
      <c r="D518" s="88" t="s">
        <v>571</v>
      </c>
      <c r="E518" s="492"/>
      <c r="F518" s="482"/>
      <c r="G518" s="86" t="s">
        <v>1298</v>
      </c>
      <c r="H518" s="482"/>
      <c r="L518" s="43"/>
      <c r="N518" s="481"/>
      <c r="O518" s="96" t="s">
        <v>191</v>
      </c>
      <c r="P518" s="492"/>
      <c r="Q518" s="517"/>
      <c r="R518" s="482"/>
      <c r="S518" s="480"/>
    </row>
    <row r="519" spans="2:19" ht="23.1" customHeight="1" thickBot="1">
      <c r="B519" s="43"/>
      <c r="C519" s="481" t="s">
        <v>182</v>
      </c>
      <c r="D519" s="78" t="s">
        <v>552</v>
      </c>
      <c r="E519" s="493" t="s">
        <v>1213</v>
      </c>
      <c r="F519" s="482" t="s">
        <v>473</v>
      </c>
      <c r="G519" s="99" t="s">
        <v>1292</v>
      </c>
      <c r="H519" s="481" t="s">
        <v>932</v>
      </c>
      <c r="L519" s="43"/>
      <c r="N519" s="481" t="s">
        <v>182</v>
      </c>
      <c r="O519" s="92" t="s">
        <v>313</v>
      </c>
      <c r="P519" s="493" t="s">
        <v>1214</v>
      </c>
      <c r="Q519" s="515" t="s">
        <v>1294</v>
      </c>
      <c r="R519" s="482" t="s">
        <v>554</v>
      </c>
      <c r="S519" s="478" t="s">
        <v>1657</v>
      </c>
    </row>
    <row r="520" spans="2:19" ht="23.1" customHeight="1" thickBot="1">
      <c r="B520" s="43"/>
      <c r="C520" s="481"/>
      <c r="D520" s="83" t="s">
        <v>1295</v>
      </c>
      <c r="E520" s="491"/>
      <c r="F520" s="482"/>
      <c r="G520" s="81" t="s">
        <v>1296</v>
      </c>
      <c r="H520" s="482"/>
      <c r="L520" s="43"/>
      <c r="N520" s="481"/>
      <c r="O520" s="94" t="s">
        <v>1297</v>
      </c>
      <c r="P520" s="491"/>
      <c r="Q520" s="516"/>
      <c r="R520" s="482"/>
      <c r="S520" s="479"/>
    </row>
    <row r="521" spans="2:19" ht="23.1" customHeight="1" thickBot="1">
      <c r="B521" s="43"/>
      <c r="C521" s="481"/>
      <c r="D521" s="88" t="s">
        <v>571</v>
      </c>
      <c r="E521" s="492"/>
      <c r="F521" s="482"/>
      <c r="G521" s="86" t="s">
        <v>1299</v>
      </c>
      <c r="H521" s="482"/>
      <c r="L521" s="43"/>
      <c r="N521" s="481"/>
      <c r="O521" s="96" t="s">
        <v>191</v>
      </c>
      <c r="P521" s="492"/>
      <c r="Q521" s="517"/>
      <c r="R521" s="482"/>
      <c r="S521" s="480"/>
    </row>
    <row r="522" spans="2:19" ht="23.1" customHeight="1" thickBot="1">
      <c r="B522" s="43"/>
      <c r="C522" s="481" t="s">
        <v>183</v>
      </c>
      <c r="D522" s="78" t="s">
        <v>162</v>
      </c>
      <c r="E522" s="355"/>
      <c r="F522" s="482" t="s">
        <v>473</v>
      </c>
      <c r="G522" s="99" t="s">
        <v>1300</v>
      </c>
      <c r="H522" s="482" t="s">
        <v>473</v>
      </c>
      <c r="L522" s="43"/>
      <c r="N522" s="481" t="s">
        <v>183</v>
      </c>
      <c r="O522" s="76" t="s">
        <v>158</v>
      </c>
      <c r="P522" s="355"/>
      <c r="Q522" s="515" t="s">
        <v>1294</v>
      </c>
      <c r="R522" s="482" t="s">
        <v>554</v>
      </c>
      <c r="S522" s="482" t="s">
        <v>554</v>
      </c>
    </row>
    <row r="523" spans="2:19" ht="23.1" customHeight="1" thickBot="1">
      <c r="B523" s="43"/>
      <c r="C523" s="481"/>
      <c r="D523" s="83" t="s">
        <v>1302</v>
      </c>
      <c r="E523" s="356" t="s">
        <v>548</v>
      </c>
      <c r="F523" s="482"/>
      <c r="G523" s="81" t="s">
        <v>1296</v>
      </c>
      <c r="H523" s="482"/>
      <c r="L523" s="43"/>
      <c r="N523" s="481"/>
      <c r="O523" s="81" t="s">
        <v>1304</v>
      </c>
      <c r="P523" s="356" t="s">
        <v>548</v>
      </c>
      <c r="Q523" s="516"/>
      <c r="R523" s="482"/>
      <c r="S523" s="482"/>
    </row>
    <row r="524" spans="2:19" ht="23.1" customHeight="1" thickBot="1">
      <c r="B524" s="43"/>
      <c r="C524" s="481"/>
      <c r="D524" s="88" t="s">
        <v>165</v>
      </c>
      <c r="E524" s="357" t="s">
        <v>280</v>
      </c>
      <c r="F524" s="482"/>
      <c r="G524" s="86" t="s">
        <v>1299</v>
      </c>
      <c r="H524" s="482"/>
      <c r="L524" s="43"/>
      <c r="N524" s="481"/>
      <c r="O524" s="86" t="s">
        <v>311</v>
      </c>
      <c r="P524" s="357" t="s">
        <v>280</v>
      </c>
      <c r="Q524" s="517"/>
      <c r="R524" s="482"/>
      <c r="S524" s="482"/>
    </row>
    <row r="525" spans="2:19" ht="23.1" customHeight="1" thickBot="1">
      <c r="B525" s="43"/>
      <c r="C525" s="481" t="s">
        <v>188</v>
      </c>
      <c r="D525" s="76" t="s">
        <v>209</v>
      </c>
      <c r="E525" s="355"/>
      <c r="F525" s="482" t="s">
        <v>473</v>
      </c>
      <c r="G525" s="99" t="s">
        <v>1300</v>
      </c>
      <c r="H525" s="482" t="s">
        <v>473</v>
      </c>
      <c r="L525" s="43"/>
      <c r="N525" s="481" t="s">
        <v>188</v>
      </c>
      <c r="O525" s="109" t="s">
        <v>158</v>
      </c>
      <c r="P525" s="355"/>
      <c r="Q525" s="515" t="s">
        <v>1294</v>
      </c>
      <c r="R525" s="482" t="s">
        <v>554</v>
      </c>
      <c r="S525" s="482" t="s">
        <v>554</v>
      </c>
    </row>
    <row r="526" spans="2:19" ht="23.1" customHeight="1" thickBot="1">
      <c r="B526" s="43"/>
      <c r="C526" s="481"/>
      <c r="D526" s="81" t="s">
        <v>1287</v>
      </c>
      <c r="E526" s="358" t="s">
        <v>834</v>
      </c>
      <c r="F526" s="482"/>
      <c r="G526" s="81" t="s">
        <v>1296</v>
      </c>
      <c r="H526" s="482"/>
      <c r="L526" s="43"/>
      <c r="N526" s="481"/>
      <c r="O526" s="110" t="s">
        <v>1304</v>
      </c>
      <c r="P526" s="358" t="s">
        <v>1096</v>
      </c>
      <c r="Q526" s="516"/>
      <c r="R526" s="482"/>
      <c r="S526" s="482"/>
    </row>
    <row r="527" spans="2:19" ht="23.1" customHeight="1" thickBot="1">
      <c r="B527" s="43"/>
      <c r="C527" s="481"/>
      <c r="D527" s="86" t="s">
        <v>1211</v>
      </c>
      <c r="E527" s="357"/>
      <c r="F527" s="482"/>
      <c r="G527" s="86" t="s">
        <v>1305</v>
      </c>
      <c r="H527" s="482"/>
      <c r="L527" s="43"/>
      <c r="N527" s="481"/>
      <c r="O527" s="111" t="s">
        <v>311</v>
      </c>
      <c r="P527" s="357"/>
      <c r="Q527" s="517"/>
      <c r="R527" s="482"/>
      <c r="S527" s="482"/>
    </row>
    <row r="528" spans="2:19" ht="23.1" customHeight="1" thickBot="1">
      <c r="B528" s="43"/>
      <c r="C528" s="218"/>
      <c r="D528" s="103"/>
      <c r="E528" s="103"/>
      <c r="F528" s="103"/>
      <c r="G528" s="103"/>
      <c r="H528" s="102"/>
      <c r="L528" s="43"/>
      <c r="N528" s="218"/>
      <c r="O528" s="103"/>
      <c r="P528" s="103"/>
      <c r="Q528" s="103"/>
      <c r="R528" s="103"/>
    </row>
    <row r="529" spans="2:19" ht="23.1" customHeight="1" thickBot="1">
      <c r="B529" s="42">
        <v>18</v>
      </c>
      <c r="C529" s="218"/>
      <c r="D529" s="103"/>
      <c r="E529" s="103"/>
      <c r="F529" s="103"/>
      <c r="G529" s="103"/>
      <c r="H529" s="102"/>
      <c r="L529" s="42">
        <v>18</v>
      </c>
      <c r="N529" s="218"/>
      <c r="O529" s="103"/>
      <c r="P529" s="103"/>
      <c r="Q529" s="103"/>
      <c r="R529" s="103"/>
      <c r="S529" s="103"/>
    </row>
    <row r="530" spans="2:19" ht="23.1" customHeight="1">
      <c r="B530" s="43"/>
      <c r="C530" s="484" t="s">
        <v>1122</v>
      </c>
      <c r="D530" s="484"/>
      <c r="E530" s="484"/>
      <c r="F530" s="484"/>
      <c r="G530" s="484"/>
      <c r="H530" s="484"/>
      <c r="I530" s="67"/>
      <c r="L530" s="43"/>
      <c r="M530" s="67"/>
      <c r="N530" s="484" t="s">
        <v>301</v>
      </c>
      <c r="O530" s="484"/>
      <c r="P530" s="484"/>
      <c r="Q530" s="484"/>
      <c r="R530" s="484"/>
      <c r="S530" s="484"/>
    </row>
    <row r="531" spans="2:19" ht="23.1" customHeight="1">
      <c r="B531" s="43"/>
      <c r="C531" s="65"/>
      <c r="D531" s="218"/>
      <c r="E531" s="219">
        <f>E500+1</f>
        <v>6</v>
      </c>
      <c r="F531" s="220" t="s">
        <v>150</v>
      </c>
      <c r="G531" s="103"/>
      <c r="H531" s="66"/>
      <c r="I531" s="67"/>
      <c r="L531" s="43"/>
      <c r="M531" s="67"/>
      <c r="N531" s="65"/>
      <c r="O531" s="218"/>
      <c r="P531" s="219">
        <v>6</v>
      </c>
      <c r="Q531" s="220" t="s">
        <v>151</v>
      </c>
      <c r="R531" s="103"/>
      <c r="S531" s="66"/>
    </row>
    <row r="532" spans="2:19" ht="21" customHeight="1" thickBot="1">
      <c r="B532" s="43"/>
      <c r="C532" s="104"/>
      <c r="D532" s="105"/>
      <c r="E532" s="69" t="s">
        <v>152</v>
      </c>
      <c r="F532" s="105" t="s">
        <v>1562</v>
      </c>
      <c r="G532" s="105" t="s">
        <v>1561</v>
      </c>
      <c r="H532" s="106"/>
      <c r="I532" s="64"/>
      <c r="J532" s="44"/>
      <c r="L532" s="43"/>
      <c r="M532" s="64"/>
      <c r="N532" s="104"/>
      <c r="O532" s="105"/>
      <c r="P532" s="105" t="s">
        <v>154</v>
      </c>
      <c r="Q532" s="105" t="s">
        <v>1562</v>
      </c>
      <c r="R532" s="105" t="s">
        <v>1124</v>
      </c>
      <c r="S532" s="106"/>
    </row>
    <row r="533" spans="2:19" s="45" customFormat="1" ht="23.1" customHeight="1" thickBot="1">
      <c r="B533" s="43"/>
      <c r="C533" s="71"/>
      <c r="D533" s="72">
        <v>46391</v>
      </c>
      <c r="E533" s="72">
        <v>46392</v>
      </c>
      <c r="F533" s="72">
        <v>46393</v>
      </c>
      <c r="G533" s="72">
        <v>46394</v>
      </c>
      <c r="H533" s="72" t="s">
        <v>1306</v>
      </c>
      <c r="I533" s="73"/>
      <c r="L533" s="43"/>
      <c r="M533" s="73"/>
      <c r="N533" s="74"/>
      <c r="O533" s="75" t="s">
        <v>1307</v>
      </c>
      <c r="P533" s="75" t="s">
        <v>1308</v>
      </c>
      <c r="Q533" s="75" t="s">
        <v>1309</v>
      </c>
      <c r="R533" s="75" t="s">
        <v>1310</v>
      </c>
      <c r="S533" s="75" t="s">
        <v>1311</v>
      </c>
    </row>
    <row r="534" spans="2:19" ht="23.1" customHeight="1" thickBot="1">
      <c r="B534" s="43"/>
      <c r="C534" s="514" t="s">
        <v>155</v>
      </c>
      <c r="D534" s="482" t="s">
        <v>473</v>
      </c>
      <c r="E534" s="482" t="s">
        <v>473</v>
      </c>
      <c r="F534" s="76" t="s">
        <v>1293</v>
      </c>
      <c r="G534" s="482" t="s">
        <v>473</v>
      </c>
      <c r="H534" s="481" t="s">
        <v>932</v>
      </c>
      <c r="L534" s="43"/>
      <c r="N534" s="514" t="s">
        <v>155</v>
      </c>
      <c r="O534" s="482" t="s">
        <v>554</v>
      </c>
      <c r="P534" s="76" t="s">
        <v>158</v>
      </c>
      <c r="Q534" s="482" t="s">
        <v>554</v>
      </c>
      <c r="R534" s="483" t="s">
        <v>1591</v>
      </c>
      <c r="S534" s="482" t="s">
        <v>554</v>
      </c>
    </row>
    <row r="535" spans="2:19" ht="23.1" customHeight="1" thickBot="1">
      <c r="B535" s="43"/>
      <c r="C535" s="514" t="s">
        <v>155</v>
      </c>
      <c r="D535" s="482"/>
      <c r="E535" s="482"/>
      <c r="F535" s="81" t="s">
        <v>1314</v>
      </c>
      <c r="G535" s="482"/>
      <c r="H535" s="482"/>
      <c r="L535" s="43"/>
      <c r="N535" s="514" t="s">
        <v>155</v>
      </c>
      <c r="O535" s="482"/>
      <c r="P535" s="81" t="s">
        <v>342</v>
      </c>
      <c r="Q535" s="482"/>
      <c r="R535" s="483"/>
      <c r="S535" s="482"/>
    </row>
    <row r="536" spans="2:19" ht="23.1" customHeight="1" thickBot="1">
      <c r="B536" s="43"/>
      <c r="C536" s="514"/>
      <c r="D536" s="482"/>
      <c r="E536" s="482"/>
      <c r="F536" s="86" t="s">
        <v>1625</v>
      </c>
      <c r="G536" s="482"/>
      <c r="H536" s="482"/>
      <c r="L536" s="43"/>
      <c r="N536" s="514"/>
      <c r="O536" s="482"/>
      <c r="P536" s="86" t="s">
        <v>311</v>
      </c>
      <c r="Q536" s="482"/>
      <c r="R536" s="483"/>
      <c r="S536" s="482"/>
    </row>
    <row r="537" spans="2:19" ht="23.1" customHeight="1" thickBot="1">
      <c r="B537" s="43"/>
      <c r="C537" s="514" t="s">
        <v>160</v>
      </c>
      <c r="D537" s="482" t="s">
        <v>473</v>
      </c>
      <c r="E537" s="80" t="s">
        <v>25</v>
      </c>
      <c r="F537" s="76" t="s">
        <v>1293</v>
      </c>
      <c r="G537" s="482" t="s">
        <v>473</v>
      </c>
      <c r="H537" s="481" t="s">
        <v>932</v>
      </c>
      <c r="L537" s="43"/>
      <c r="N537" s="514" t="s">
        <v>160</v>
      </c>
      <c r="O537" s="92" t="s">
        <v>313</v>
      </c>
      <c r="P537" s="76" t="s">
        <v>158</v>
      </c>
      <c r="Q537" s="482" t="s">
        <v>554</v>
      </c>
      <c r="R537" s="483" t="s">
        <v>1572</v>
      </c>
      <c r="S537" s="482" t="s">
        <v>554</v>
      </c>
    </row>
    <row r="538" spans="2:19" ht="23.1" customHeight="1" thickBot="1">
      <c r="B538" s="43"/>
      <c r="C538" s="514"/>
      <c r="D538" s="482"/>
      <c r="E538" s="85" t="s">
        <v>1279</v>
      </c>
      <c r="F538" s="81" t="s">
        <v>1314</v>
      </c>
      <c r="G538" s="482"/>
      <c r="H538" s="482"/>
      <c r="L538" s="43"/>
      <c r="N538" s="514"/>
      <c r="O538" s="94" t="s">
        <v>1316</v>
      </c>
      <c r="P538" s="81" t="s">
        <v>343</v>
      </c>
      <c r="Q538" s="482"/>
      <c r="R538" s="483"/>
      <c r="S538" s="482"/>
    </row>
    <row r="539" spans="2:19" ht="23.1" customHeight="1" thickBot="1">
      <c r="B539" s="43"/>
      <c r="C539" s="514"/>
      <c r="D539" s="482"/>
      <c r="E539" s="90" t="s">
        <v>302</v>
      </c>
      <c r="F539" s="86" t="s">
        <v>1626</v>
      </c>
      <c r="G539" s="482"/>
      <c r="H539" s="482"/>
      <c r="L539" s="43"/>
      <c r="N539" s="514"/>
      <c r="O539" s="96" t="s">
        <v>469</v>
      </c>
      <c r="P539" s="86" t="s">
        <v>311</v>
      </c>
      <c r="Q539" s="482"/>
      <c r="R539" s="483"/>
      <c r="S539" s="482"/>
    </row>
    <row r="540" spans="2:19" ht="23.1" customHeight="1" thickBot="1">
      <c r="B540" s="43"/>
      <c r="C540" s="481" t="s">
        <v>161</v>
      </c>
      <c r="D540" s="482" t="s">
        <v>473</v>
      </c>
      <c r="E540" s="80" t="s">
        <v>25</v>
      </c>
      <c r="F540" s="76" t="s">
        <v>1301</v>
      </c>
      <c r="G540" s="78" t="s">
        <v>162</v>
      </c>
      <c r="H540" s="78" t="s">
        <v>162</v>
      </c>
      <c r="L540" s="43"/>
      <c r="N540" s="481" t="s">
        <v>161</v>
      </c>
      <c r="O540" s="92" t="s">
        <v>313</v>
      </c>
      <c r="P540" s="78" t="s">
        <v>599</v>
      </c>
      <c r="Q540" s="78" t="s">
        <v>599</v>
      </c>
      <c r="R540" s="92" t="s">
        <v>347</v>
      </c>
      <c r="S540" s="78" t="s">
        <v>156</v>
      </c>
    </row>
    <row r="541" spans="2:19" ht="23.1" customHeight="1" thickBot="1">
      <c r="B541" s="43"/>
      <c r="C541" s="481"/>
      <c r="D541" s="482"/>
      <c r="E541" s="85" t="s">
        <v>1279</v>
      </c>
      <c r="F541" s="81" t="s">
        <v>1314</v>
      </c>
      <c r="G541" s="83" t="s">
        <v>1303</v>
      </c>
      <c r="H541" s="83" t="s">
        <v>1288</v>
      </c>
      <c r="L541" s="43"/>
      <c r="N541" s="481"/>
      <c r="O541" s="94" t="s">
        <v>1316</v>
      </c>
      <c r="P541" s="83" t="s">
        <v>1319</v>
      </c>
      <c r="Q541" s="83" t="s">
        <v>1320</v>
      </c>
      <c r="R541" s="94" t="s">
        <v>1321</v>
      </c>
      <c r="S541" s="83" t="s">
        <v>1322</v>
      </c>
    </row>
    <row r="542" spans="2:19" ht="23.1" customHeight="1" thickBot="1">
      <c r="B542" s="43"/>
      <c r="C542" s="481"/>
      <c r="D542" s="482"/>
      <c r="E542" s="90" t="s">
        <v>302</v>
      </c>
      <c r="F542" s="86" t="s">
        <v>1625</v>
      </c>
      <c r="G542" s="88" t="s">
        <v>165</v>
      </c>
      <c r="H542" s="88" t="s">
        <v>165</v>
      </c>
      <c r="L542" s="43"/>
      <c r="N542" s="481"/>
      <c r="O542" s="96" t="s">
        <v>469</v>
      </c>
      <c r="P542" s="88" t="s">
        <v>598</v>
      </c>
      <c r="Q542" s="88" t="s">
        <v>598</v>
      </c>
      <c r="R542" s="96" t="s">
        <v>1269</v>
      </c>
      <c r="S542" s="88" t="s">
        <v>598</v>
      </c>
    </row>
    <row r="543" spans="2:19" ht="23.1" customHeight="1" thickBot="1">
      <c r="B543" s="43"/>
      <c r="C543" s="481" t="s">
        <v>169</v>
      </c>
      <c r="D543" s="482" t="s">
        <v>473</v>
      </c>
      <c r="E543" s="80" t="s">
        <v>25</v>
      </c>
      <c r="F543" s="76" t="s">
        <v>1301</v>
      </c>
      <c r="G543" s="78" t="s">
        <v>162</v>
      </c>
      <c r="H543" s="78" t="s">
        <v>162</v>
      </c>
      <c r="L543" s="43"/>
      <c r="N543" s="481" t="s">
        <v>169</v>
      </c>
      <c r="O543" s="76" t="s">
        <v>104</v>
      </c>
      <c r="P543" s="78" t="s">
        <v>599</v>
      </c>
      <c r="Q543" s="78" t="s">
        <v>599</v>
      </c>
      <c r="R543" s="92" t="s">
        <v>347</v>
      </c>
      <c r="S543" s="78" t="s">
        <v>156</v>
      </c>
    </row>
    <row r="544" spans="2:19" ht="23.1" customHeight="1" thickBot="1">
      <c r="B544" s="43"/>
      <c r="C544" s="481"/>
      <c r="D544" s="482"/>
      <c r="E544" s="85" t="s">
        <v>1279</v>
      </c>
      <c r="F544" s="81" t="s">
        <v>1314</v>
      </c>
      <c r="G544" s="83" t="s">
        <v>1303</v>
      </c>
      <c r="H544" s="83" t="s">
        <v>1288</v>
      </c>
      <c r="L544" s="43"/>
      <c r="N544" s="481"/>
      <c r="O544" s="81" t="s">
        <v>344</v>
      </c>
      <c r="P544" s="83" t="s">
        <v>1319</v>
      </c>
      <c r="Q544" s="83" t="s">
        <v>1320</v>
      </c>
      <c r="R544" s="94" t="s">
        <v>1321</v>
      </c>
      <c r="S544" s="83" t="s">
        <v>1322</v>
      </c>
    </row>
    <row r="545" spans="2:19" ht="23.1" customHeight="1" thickBot="1">
      <c r="B545" s="43"/>
      <c r="C545" s="481"/>
      <c r="D545" s="482"/>
      <c r="E545" s="90" t="s">
        <v>302</v>
      </c>
      <c r="F545" s="86" t="s">
        <v>1627</v>
      </c>
      <c r="G545" s="88" t="s">
        <v>165</v>
      </c>
      <c r="H545" s="88" t="s">
        <v>165</v>
      </c>
      <c r="L545" s="43"/>
      <c r="N545" s="481"/>
      <c r="O545" s="86" t="s">
        <v>311</v>
      </c>
      <c r="P545" s="88" t="s">
        <v>598</v>
      </c>
      <c r="Q545" s="88" t="s">
        <v>598</v>
      </c>
      <c r="R545" s="96" t="s">
        <v>1269</v>
      </c>
      <c r="S545" s="88" t="s">
        <v>598</v>
      </c>
    </row>
    <row r="546" spans="2:19" s="44" customFormat="1" ht="23.1" customHeight="1" thickBot="1">
      <c r="B546" s="43"/>
      <c r="C546" s="210" t="s">
        <v>173</v>
      </c>
      <c r="D546" s="211" t="s">
        <v>174</v>
      </c>
      <c r="E546" s="65" t="s">
        <v>174</v>
      </c>
      <c r="F546" s="211" t="s">
        <v>174</v>
      </c>
      <c r="G546" s="211" t="s">
        <v>174</v>
      </c>
      <c r="H546" s="207" t="s">
        <v>174</v>
      </c>
      <c r="I546" s="73"/>
      <c r="L546" s="43"/>
      <c r="M546" s="73"/>
      <c r="N546" s="210" t="s">
        <v>173</v>
      </c>
      <c r="O546" s="211" t="s">
        <v>175</v>
      </c>
      <c r="P546" s="207" t="s">
        <v>175</v>
      </c>
      <c r="Q546" s="210" t="s">
        <v>175</v>
      </c>
      <c r="R546" s="207" t="s">
        <v>175</v>
      </c>
      <c r="S546" s="207" t="s">
        <v>175</v>
      </c>
    </row>
    <row r="547" spans="2:19" ht="23.1" customHeight="1" thickBot="1">
      <c r="B547" s="43"/>
      <c r="C547" s="481" t="s">
        <v>176</v>
      </c>
      <c r="D547" s="482" t="s">
        <v>1593</v>
      </c>
      <c r="E547" s="76" t="s">
        <v>1312</v>
      </c>
      <c r="F547" s="209"/>
      <c r="G547" s="92" t="s">
        <v>557</v>
      </c>
      <c r="H547" s="92" t="s">
        <v>557</v>
      </c>
      <c r="L547" s="43"/>
      <c r="N547" s="481" t="s">
        <v>176</v>
      </c>
      <c r="O547" s="76" t="s">
        <v>104</v>
      </c>
      <c r="P547" s="483" t="s">
        <v>1591</v>
      </c>
      <c r="Q547" s="478" t="s">
        <v>1657</v>
      </c>
      <c r="R547" s="76" t="s">
        <v>335</v>
      </c>
      <c r="S547" s="76" t="s">
        <v>341</v>
      </c>
    </row>
    <row r="548" spans="2:19" ht="23.1" customHeight="1" thickBot="1">
      <c r="B548" s="43"/>
      <c r="C548" s="481"/>
      <c r="D548" s="482"/>
      <c r="E548" s="81" t="s">
        <v>1313</v>
      </c>
      <c r="F548" s="362"/>
      <c r="G548" s="94" t="s">
        <v>1277</v>
      </c>
      <c r="H548" s="94" t="s">
        <v>1278</v>
      </c>
      <c r="L548" s="43"/>
      <c r="N548" s="481"/>
      <c r="O548" s="81" t="s">
        <v>344</v>
      </c>
      <c r="P548" s="483"/>
      <c r="Q548" s="479"/>
      <c r="R548" s="81" t="s">
        <v>1324</v>
      </c>
      <c r="S548" s="81" t="s">
        <v>1325</v>
      </c>
    </row>
    <row r="549" spans="2:19" ht="23.1" customHeight="1" thickBot="1">
      <c r="B549" s="43"/>
      <c r="C549" s="481"/>
      <c r="D549" s="482"/>
      <c r="E549" s="86" t="s">
        <v>1315</v>
      </c>
      <c r="F549" s="279" t="s">
        <v>1145</v>
      </c>
      <c r="G549" s="96" t="s">
        <v>469</v>
      </c>
      <c r="H549" s="96" t="s">
        <v>1222</v>
      </c>
      <c r="L549" s="43"/>
      <c r="N549" s="481"/>
      <c r="O549" s="86" t="s">
        <v>311</v>
      </c>
      <c r="P549" s="483"/>
      <c r="Q549" s="480"/>
      <c r="R549" s="86" t="s">
        <v>1264</v>
      </c>
      <c r="S549" s="86" t="s">
        <v>1628</v>
      </c>
    </row>
    <row r="550" spans="2:19" ht="23.1" customHeight="1" thickBot="1">
      <c r="B550" s="43"/>
      <c r="C550" s="481" t="s">
        <v>182</v>
      </c>
      <c r="D550" s="482" t="s">
        <v>1593</v>
      </c>
      <c r="E550" s="76" t="s">
        <v>1312</v>
      </c>
      <c r="F550" s="209"/>
      <c r="G550" s="92" t="s">
        <v>557</v>
      </c>
      <c r="H550" s="92" t="s">
        <v>557</v>
      </c>
      <c r="L550" s="43"/>
      <c r="N550" s="481" t="s">
        <v>182</v>
      </c>
      <c r="O550" s="76" t="s">
        <v>104</v>
      </c>
      <c r="P550" s="483" t="s">
        <v>1572</v>
      </c>
      <c r="Q550" s="478" t="s">
        <v>1657</v>
      </c>
      <c r="R550" s="76" t="s">
        <v>335</v>
      </c>
      <c r="S550" s="76" t="s">
        <v>341</v>
      </c>
    </row>
    <row r="551" spans="2:19" ht="23.1" customHeight="1" thickBot="1">
      <c r="B551" s="43"/>
      <c r="C551" s="481"/>
      <c r="D551" s="482"/>
      <c r="E551" s="81" t="s">
        <v>1313</v>
      </c>
      <c r="F551" s="362" t="s">
        <v>1145</v>
      </c>
      <c r="G551" s="94" t="s">
        <v>1277</v>
      </c>
      <c r="H551" s="94" t="s">
        <v>1278</v>
      </c>
      <c r="L551" s="43"/>
      <c r="N551" s="481"/>
      <c r="O551" s="81" t="s">
        <v>344</v>
      </c>
      <c r="P551" s="483"/>
      <c r="Q551" s="479"/>
      <c r="R551" s="81" t="s">
        <v>1324</v>
      </c>
      <c r="S551" s="81" t="s">
        <v>1325</v>
      </c>
    </row>
    <row r="552" spans="2:19" ht="23.1" customHeight="1" thickBot="1">
      <c r="B552" s="43"/>
      <c r="C552" s="481"/>
      <c r="D552" s="482"/>
      <c r="E552" s="86" t="s">
        <v>1317</v>
      </c>
      <c r="F552" s="279"/>
      <c r="G552" s="96" t="s">
        <v>469</v>
      </c>
      <c r="H552" s="96" t="s">
        <v>1222</v>
      </c>
      <c r="L552" s="43"/>
      <c r="N552" s="481"/>
      <c r="O552" s="86" t="s">
        <v>311</v>
      </c>
      <c r="P552" s="483"/>
      <c r="Q552" s="480"/>
      <c r="R552" s="86" t="s">
        <v>1264</v>
      </c>
      <c r="S552" s="86" t="s">
        <v>1628</v>
      </c>
    </row>
    <row r="553" spans="2:19" ht="23.1" customHeight="1" thickBot="1">
      <c r="B553" s="43"/>
      <c r="C553" s="481" t="s">
        <v>183</v>
      </c>
      <c r="D553" s="482" t="s">
        <v>473</v>
      </c>
      <c r="E553" s="76" t="s">
        <v>1318</v>
      </c>
      <c r="F553" s="209"/>
      <c r="G553" s="482" t="s">
        <v>1593</v>
      </c>
      <c r="H553" s="482" t="s">
        <v>473</v>
      </c>
      <c r="L553" s="43"/>
      <c r="N553" s="481" t="s">
        <v>183</v>
      </c>
      <c r="O553" s="78" t="s">
        <v>599</v>
      </c>
      <c r="P553" s="482" t="s">
        <v>554</v>
      </c>
      <c r="Q553" s="482" t="s">
        <v>554</v>
      </c>
      <c r="R553" s="76" t="s">
        <v>338</v>
      </c>
      <c r="S553" s="76" t="s">
        <v>341</v>
      </c>
    </row>
    <row r="554" spans="2:19" ht="23.1" customHeight="1" thickBot="1">
      <c r="B554" s="43"/>
      <c r="C554" s="481"/>
      <c r="D554" s="482"/>
      <c r="E554" s="81" t="s">
        <v>1313</v>
      </c>
      <c r="F554" s="362" t="s">
        <v>1145</v>
      </c>
      <c r="G554" s="482"/>
      <c r="H554" s="482"/>
      <c r="L554" s="43"/>
      <c r="N554" s="481"/>
      <c r="O554" s="83" t="s">
        <v>1326</v>
      </c>
      <c r="P554" s="482"/>
      <c r="Q554" s="482"/>
      <c r="R554" s="81" t="s">
        <v>1324</v>
      </c>
      <c r="S554" s="81" t="s">
        <v>1325</v>
      </c>
    </row>
    <row r="555" spans="2:19" ht="23.1" customHeight="1" thickBot="1">
      <c r="B555" s="43"/>
      <c r="C555" s="481"/>
      <c r="D555" s="482"/>
      <c r="E555" s="86" t="s">
        <v>1317</v>
      </c>
      <c r="F555" s="279"/>
      <c r="G555" s="482"/>
      <c r="H555" s="482"/>
      <c r="L555" s="43"/>
      <c r="N555" s="481"/>
      <c r="O555" s="88" t="s">
        <v>598</v>
      </c>
      <c r="P555" s="482"/>
      <c r="Q555" s="482"/>
      <c r="R555" s="86" t="s">
        <v>1264</v>
      </c>
      <c r="S555" s="86" t="s">
        <v>1628</v>
      </c>
    </row>
    <row r="556" spans="2:19" ht="23.1" customHeight="1" thickBot="1">
      <c r="B556" s="43"/>
      <c r="C556" s="481" t="s">
        <v>188</v>
      </c>
      <c r="D556" s="482" t="s">
        <v>473</v>
      </c>
      <c r="E556" s="76" t="s">
        <v>1318</v>
      </c>
      <c r="F556" s="209"/>
      <c r="G556" s="482" t="s">
        <v>1593</v>
      </c>
      <c r="H556" s="482" t="s">
        <v>473</v>
      </c>
      <c r="L556" s="43"/>
      <c r="N556" s="481" t="s">
        <v>188</v>
      </c>
      <c r="O556" s="482" t="s">
        <v>554</v>
      </c>
      <c r="P556" s="482" t="s">
        <v>554</v>
      </c>
      <c r="Q556" s="482" t="s">
        <v>554</v>
      </c>
      <c r="R556" s="76" t="s">
        <v>340</v>
      </c>
      <c r="S556" s="76" t="s">
        <v>341</v>
      </c>
    </row>
    <row r="557" spans="2:19" ht="23.1" customHeight="1" thickBot="1">
      <c r="B557" s="43"/>
      <c r="C557" s="481"/>
      <c r="D557" s="482"/>
      <c r="E557" s="81" t="s">
        <v>1313</v>
      </c>
      <c r="F557" s="362" t="s">
        <v>1145</v>
      </c>
      <c r="G557" s="482"/>
      <c r="H557" s="482"/>
      <c r="L557" s="43"/>
      <c r="N557" s="481"/>
      <c r="O557" s="482"/>
      <c r="P557" s="482"/>
      <c r="Q557" s="482"/>
      <c r="R557" s="81" t="s">
        <v>1324</v>
      </c>
      <c r="S557" s="81" t="s">
        <v>1325</v>
      </c>
    </row>
    <row r="558" spans="2:19" ht="23.1" customHeight="1" thickBot="1">
      <c r="B558" s="43"/>
      <c r="C558" s="481"/>
      <c r="D558" s="482"/>
      <c r="E558" s="86" t="s">
        <v>1323</v>
      </c>
      <c r="F558" s="279"/>
      <c r="G558" s="482"/>
      <c r="H558" s="482"/>
      <c r="L558" s="43"/>
      <c r="N558" s="481"/>
      <c r="O558" s="482"/>
      <c r="P558" s="482"/>
      <c r="Q558" s="482"/>
      <c r="R558" s="86" t="s">
        <v>1264</v>
      </c>
      <c r="S558" s="86" t="s">
        <v>1628</v>
      </c>
    </row>
    <row r="559" spans="2:19" ht="23.1" customHeight="1" thickBot="1">
      <c r="B559" s="43"/>
      <c r="C559" s="218"/>
      <c r="D559" s="103"/>
      <c r="E559" s="103"/>
      <c r="F559" s="103"/>
      <c r="G559" s="103"/>
      <c r="H559" s="102"/>
      <c r="L559" s="43"/>
      <c r="N559" s="218"/>
      <c r="O559" s="103"/>
      <c r="P559" s="103"/>
      <c r="Q559" s="103"/>
      <c r="R559" s="103"/>
      <c r="S559" s="103"/>
    </row>
    <row r="560" spans="2:19" ht="23.1" customHeight="1" thickBot="1">
      <c r="B560" s="42">
        <v>19</v>
      </c>
      <c r="C560" s="218"/>
      <c r="D560" s="103"/>
      <c r="E560" s="103"/>
      <c r="F560" s="103"/>
      <c r="G560" s="103"/>
      <c r="H560" s="102"/>
      <c r="L560" s="42">
        <v>19</v>
      </c>
      <c r="N560" s="218"/>
      <c r="O560" s="103"/>
      <c r="P560" s="103"/>
      <c r="Q560" s="103"/>
      <c r="R560" s="103"/>
      <c r="S560" s="103"/>
    </row>
    <row r="561" spans="2:19" ht="23.1" customHeight="1">
      <c r="B561" s="43"/>
      <c r="C561" s="484" t="s">
        <v>1122</v>
      </c>
      <c r="D561" s="484"/>
      <c r="E561" s="484"/>
      <c r="F561" s="484"/>
      <c r="G561" s="484"/>
      <c r="H561" s="484"/>
      <c r="I561" s="67"/>
      <c r="L561" s="43"/>
      <c r="M561" s="67"/>
      <c r="N561" s="484" t="s">
        <v>301</v>
      </c>
      <c r="O561" s="484"/>
      <c r="P561" s="484"/>
      <c r="Q561" s="484"/>
      <c r="R561" s="484"/>
      <c r="S561" s="484"/>
    </row>
    <row r="562" spans="2:19" ht="23.1" customHeight="1">
      <c r="B562" s="43"/>
      <c r="C562" s="65"/>
      <c r="D562" s="218"/>
      <c r="E562" s="219">
        <f>E531+1</f>
        <v>7</v>
      </c>
      <c r="F562" s="220" t="s">
        <v>150</v>
      </c>
      <c r="G562" s="103"/>
      <c r="H562" s="66"/>
      <c r="I562" s="67"/>
      <c r="L562" s="43"/>
      <c r="M562" s="67"/>
      <c r="N562" s="65"/>
      <c r="O562" s="218"/>
      <c r="P562" s="219">
        <v>7</v>
      </c>
      <c r="Q562" s="220" t="s">
        <v>151</v>
      </c>
      <c r="R562" s="103"/>
      <c r="S562" s="66"/>
    </row>
    <row r="563" spans="2:19" ht="21" customHeight="1" thickBot="1">
      <c r="B563" s="43"/>
      <c r="C563" s="104"/>
      <c r="D563" s="105"/>
      <c r="E563" s="69" t="s">
        <v>152</v>
      </c>
      <c r="F563" s="105" t="s">
        <v>1562</v>
      </c>
      <c r="G563" s="105" t="s">
        <v>1561</v>
      </c>
      <c r="H563" s="106"/>
      <c r="I563" s="64"/>
      <c r="J563" s="44"/>
      <c r="L563" s="43"/>
      <c r="M563" s="64"/>
      <c r="N563" s="104"/>
      <c r="O563" s="105"/>
      <c r="P563" s="105" t="s">
        <v>154</v>
      </c>
      <c r="Q563" s="105" t="s">
        <v>1562</v>
      </c>
      <c r="R563" s="105" t="s">
        <v>1124</v>
      </c>
      <c r="S563" s="106"/>
    </row>
    <row r="564" spans="2:19" s="45" customFormat="1" ht="23.1" customHeight="1" thickBot="1">
      <c r="B564" s="43"/>
      <c r="C564" s="71"/>
      <c r="D564" s="72">
        <v>46398</v>
      </c>
      <c r="E564" s="72">
        <v>46399</v>
      </c>
      <c r="F564" s="72">
        <v>46400</v>
      </c>
      <c r="G564" s="72">
        <v>46401</v>
      </c>
      <c r="H564" s="72">
        <v>46402</v>
      </c>
      <c r="I564" s="73"/>
      <c r="L564" s="43"/>
      <c r="M564" s="73"/>
      <c r="N564" s="74"/>
      <c r="O564" s="75" t="s">
        <v>1327</v>
      </c>
      <c r="P564" s="75" t="s">
        <v>1328</v>
      </c>
      <c r="Q564" s="75" t="s">
        <v>1329</v>
      </c>
      <c r="R564" s="75" t="s">
        <v>1330</v>
      </c>
      <c r="S564" s="75" t="s">
        <v>1331</v>
      </c>
    </row>
    <row r="565" spans="2:19" ht="23.1" customHeight="1" thickBot="1">
      <c r="B565" s="43"/>
      <c r="C565" s="481" t="s">
        <v>155</v>
      </c>
      <c r="D565" s="478" t="s">
        <v>473</v>
      </c>
      <c r="E565" s="548" t="s">
        <v>507</v>
      </c>
      <c r="F565" s="478" t="s">
        <v>473</v>
      </c>
      <c r="G565" s="549" t="s">
        <v>419</v>
      </c>
      <c r="H565" s="495" t="s">
        <v>460</v>
      </c>
      <c r="L565" s="43"/>
      <c r="N565" s="481" t="s">
        <v>155</v>
      </c>
      <c r="O565" s="482" t="s">
        <v>554</v>
      </c>
      <c r="P565" s="548" t="s">
        <v>1332</v>
      </c>
      <c r="Q565" s="515" t="s">
        <v>554</v>
      </c>
      <c r="R565" s="549" t="s">
        <v>1333</v>
      </c>
      <c r="S565" s="495" t="s">
        <v>1334</v>
      </c>
    </row>
    <row r="566" spans="2:19" ht="23.1" customHeight="1" thickBot="1">
      <c r="B566" s="43"/>
      <c r="C566" s="481" t="s">
        <v>155</v>
      </c>
      <c r="D566" s="479"/>
      <c r="E566" s="479"/>
      <c r="F566" s="479"/>
      <c r="G566" s="550"/>
      <c r="H566" s="496"/>
      <c r="L566" s="43"/>
      <c r="N566" s="481" t="s">
        <v>155</v>
      </c>
      <c r="O566" s="482"/>
      <c r="P566" s="479"/>
      <c r="Q566" s="516"/>
      <c r="R566" s="584"/>
      <c r="S566" s="496"/>
    </row>
    <row r="567" spans="2:19" ht="23.1" customHeight="1" thickBot="1">
      <c r="B567" s="43"/>
      <c r="C567" s="481"/>
      <c r="D567" s="480"/>
      <c r="E567" s="479"/>
      <c r="F567" s="480"/>
      <c r="G567" s="550"/>
      <c r="H567" s="496"/>
      <c r="L567" s="43"/>
      <c r="N567" s="481"/>
      <c r="O567" s="482"/>
      <c r="P567" s="479"/>
      <c r="Q567" s="517"/>
      <c r="R567" s="584"/>
      <c r="S567" s="496"/>
    </row>
    <row r="568" spans="2:19" ht="23.1" customHeight="1" thickBot="1">
      <c r="B568" s="43"/>
      <c r="C568" s="481" t="s">
        <v>160</v>
      </c>
      <c r="D568" s="478" t="s">
        <v>473</v>
      </c>
      <c r="E568" s="479"/>
      <c r="F568" s="498" t="s">
        <v>701</v>
      </c>
      <c r="G568" s="550"/>
      <c r="H568" s="496"/>
      <c r="L568" s="43"/>
      <c r="N568" s="481" t="s">
        <v>160</v>
      </c>
      <c r="O568" s="498" t="s">
        <v>699</v>
      </c>
      <c r="P568" s="479"/>
      <c r="Q568" s="515" t="s">
        <v>554</v>
      </c>
      <c r="R568" s="584"/>
      <c r="S568" s="496"/>
    </row>
    <row r="569" spans="2:19" ht="23.1" customHeight="1" thickBot="1">
      <c r="B569" s="43"/>
      <c r="C569" s="481"/>
      <c r="D569" s="479"/>
      <c r="E569" s="479"/>
      <c r="F569" s="499"/>
      <c r="G569" s="550"/>
      <c r="H569" s="496"/>
      <c r="L569" s="43"/>
      <c r="N569" s="481"/>
      <c r="O569" s="499"/>
      <c r="P569" s="479"/>
      <c r="Q569" s="516"/>
      <c r="R569" s="584"/>
      <c r="S569" s="496"/>
    </row>
    <row r="570" spans="2:19" ht="23.1" customHeight="1" thickBot="1">
      <c r="B570" s="43"/>
      <c r="C570" s="481"/>
      <c r="D570" s="480"/>
      <c r="E570" s="479"/>
      <c r="F570" s="499"/>
      <c r="G570" s="550"/>
      <c r="H570" s="496"/>
      <c r="L570" s="43"/>
      <c r="N570" s="481"/>
      <c r="O570" s="499"/>
      <c r="P570" s="479"/>
      <c r="Q570" s="517"/>
      <c r="R570" s="584"/>
      <c r="S570" s="496"/>
    </row>
    <row r="571" spans="2:19" ht="23.1" customHeight="1" thickBot="1">
      <c r="B571" s="43"/>
      <c r="C571" s="481" t="s">
        <v>161</v>
      </c>
      <c r="D571" s="478" t="s">
        <v>473</v>
      </c>
      <c r="E571" s="479"/>
      <c r="F571" s="499"/>
      <c r="G571" s="550"/>
      <c r="H571" s="496"/>
      <c r="L571" s="43"/>
      <c r="N571" s="481" t="s">
        <v>161</v>
      </c>
      <c r="O571" s="499"/>
      <c r="P571" s="479"/>
      <c r="Q571" s="515" t="s">
        <v>554</v>
      </c>
      <c r="R571" s="584"/>
      <c r="S571" s="496"/>
    </row>
    <row r="572" spans="2:19" ht="23.1" customHeight="1" thickBot="1">
      <c r="B572" s="43"/>
      <c r="C572" s="481"/>
      <c r="D572" s="479"/>
      <c r="E572" s="479"/>
      <c r="F572" s="499"/>
      <c r="G572" s="550"/>
      <c r="H572" s="496"/>
      <c r="L572" s="43"/>
      <c r="N572" s="481"/>
      <c r="O572" s="499"/>
      <c r="P572" s="479"/>
      <c r="Q572" s="516"/>
      <c r="R572" s="584"/>
      <c r="S572" s="496"/>
    </row>
    <row r="573" spans="2:19" ht="23.1" customHeight="1" thickBot="1">
      <c r="B573" s="43"/>
      <c r="C573" s="481"/>
      <c r="D573" s="480"/>
      <c r="E573" s="479"/>
      <c r="F573" s="499"/>
      <c r="G573" s="550"/>
      <c r="H573" s="496"/>
      <c r="L573" s="43"/>
      <c r="N573" s="481"/>
      <c r="O573" s="499"/>
      <c r="P573" s="479"/>
      <c r="Q573" s="517"/>
      <c r="R573" s="584"/>
      <c r="S573" s="496"/>
    </row>
    <row r="574" spans="2:19" ht="23.1" customHeight="1" thickBot="1">
      <c r="B574" s="43"/>
      <c r="C574" s="481" t="s">
        <v>169</v>
      </c>
      <c r="D574" s="478" t="s">
        <v>473</v>
      </c>
      <c r="E574" s="479"/>
      <c r="F574" s="499"/>
      <c r="G574" s="550"/>
      <c r="H574" s="496"/>
      <c r="L574" s="43"/>
      <c r="N574" s="481" t="s">
        <v>169</v>
      </c>
      <c r="O574" s="499"/>
      <c r="P574" s="479"/>
      <c r="Q574" s="515" t="s">
        <v>554</v>
      </c>
      <c r="R574" s="584"/>
      <c r="S574" s="496"/>
    </row>
    <row r="575" spans="2:19" ht="23.1" customHeight="1" thickBot="1">
      <c r="B575" s="43"/>
      <c r="C575" s="481"/>
      <c r="D575" s="479"/>
      <c r="E575" s="479"/>
      <c r="F575" s="499"/>
      <c r="G575" s="550"/>
      <c r="H575" s="496"/>
      <c r="L575" s="43"/>
      <c r="N575" s="481"/>
      <c r="O575" s="499"/>
      <c r="P575" s="479"/>
      <c r="Q575" s="516"/>
      <c r="R575" s="584"/>
      <c r="S575" s="496"/>
    </row>
    <row r="576" spans="2:19" ht="23.1" customHeight="1" thickBot="1">
      <c r="B576" s="43"/>
      <c r="C576" s="481"/>
      <c r="D576" s="480"/>
      <c r="E576" s="480"/>
      <c r="F576" s="500"/>
      <c r="G576" s="551"/>
      <c r="H576" s="496"/>
      <c r="L576" s="43"/>
      <c r="N576" s="481"/>
      <c r="O576" s="500"/>
      <c r="P576" s="480"/>
      <c r="Q576" s="517"/>
      <c r="R576" s="585"/>
      <c r="S576" s="497"/>
    </row>
    <row r="577" spans="2:19" s="44" customFormat="1" ht="23.1" customHeight="1" thickBot="1">
      <c r="B577" s="43"/>
      <c r="C577" s="210" t="s">
        <v>173</v>
      </c>
      <c r="D577" s="211" t="s">
        <v>174</v>
      </c>
      <c r="E577" s="65" t="s">
        <v>174</v>
      </c>
      <c r="F577" s="211" t="s">
        <v>174</v>
      </c>
      <c r="G577" s="116" t="s">
        <v>174</v>
      </c>
      <c r="H577" s="207" t="s">
        <v>174</v>
      </c>
      <c r="I577" s="73"/>
      <c r="L577" s="43"/>
      <c r="M577" s="73"/>
      <c r="N577" s="210" t="s">
        <v>173</v>
      </c>
      <c r="O577" s="130" t="s">
        <v>175</v>
      </c>
      <c r="P577" s="130" t="s">
        <v>175</v>
      </c>
      <c r="Q577" s="210" t="s">
        <v>175</v>
      </c>
      <c r="R577" s="207" t="s">
        <v>175</v>
      </c>
      <c r="S577" s="207" t="s">
        <v>175</v>
      </c>
    </row>
    <row r="578" spans="2:19" ht="23.1" customHeight="1" thickBot="1">
      <c r="B578" s="43"/>
      <c r="C578" s="481" t="s">
        <v>176</v>
      </c>
      <c r="D578" s="478" t="s">
        <v>473</v>
      </c>
      <c r="E578" s="478" t="s">
        <v>473</v>
      </c>
      <c r="F578" s="498" t="s">
        <v>701</v>
      </c>
      <c r="G578" s="487" t="s">
        <v>1335</v>
      </c>
      <c r="H578" s="482" t="s">
        <v>473</v>
      </c>
      <c r="L578" s="43"/>
      <c r="N578" s="481" t="s">
        <v>176</v>
      </c>
      <c r="O578" s="498" t="s">
        <v>699</v>
      </c>
      <c r="P578" s="478" t="s">
        <v>473</v>
      </c>
      <c r="Q578" s="478" t="s">
        <v>554</v>
      </c>
      <c r="R578" s="508" t="s">
        <v>1336</v>
      </c>
      <c r="S578" s="478" t="s">
        <v>554</v>
      </c>
    </row>
    <row r="579" spans="2:19" ht="23.1" customHeight="1" thickBot="1">
      <c r="B579" s="43"/>
      <c r="C579" s="481"/>
      <c r="D579" s="479"/>
      <c r="E579" s="479"/>
      <c r="F579" s="499"/>
      <c r="G579" s="488"/>
      <c r="H579" s="482"/>
      <c r="L579" s="43"/>
      <c r="N579" s="481"/>
      <c r="O579" s="499"/>
      <c r="P579" s="479"/>
      <c r="Q579" s="479"/>
      <c r="R579" s="509"/>
      <c r="S579" s="479"/>
    </row>
    <row r="580" spans="2:19" ht="23.1" customHeight="1" thickBot="1">
      <c r="B580" s="43"/>
      <c r="C580" s="481"/>
      <c r="D580" s="480"/>
      <c r="E580" s="480"/>
      <c r="F580" s="499"/>
      <c r="G580" s="488"/>
      <c r="H580" s="482"/>
      <c r="L580" s="43"/>
      <c r="N580" s="481"/>
      <c r="O580" s="499"/>
      <c r="P580" s="480"/>
      <c r="Q580" s="480"/>
      <c r="R580" s="510"/>
      <c r="S580" s="480"/>
    </row>
    <row r="581" spans="2:19" ht="23.1" customHeight="1" thickBot="1">
      <c r="B581" s="43"/>
      <c r="C581" s="481" t="s">
        <v>182</v>
      </c>
      <c r="D581" s="478" t="s">
        <v>473</v>
      </c>
      <c r="E581" s="478" t="s">
        <v>473</v>
      </c>
      <c r="F581" s="499"/>
      <c r="G581" s="487" t="s">
        <v>1335</v>
      </c>
      <c r="H581" s="482" t="s">
        <v>473</v>
      </c>
      <c r="L581" s="43"/>
      <c r="N581" s="481" t="s">
        <v>182</v>
      </c>
      <c r="O581" s="499"/>
      <c r="P581" s="478" t="s">
        <v>473</v>
      </c>
      <c r="Q581" s="478" t="s">
        <v>554</v>
      </c>
      <c r="R581" s="508" t="s">
        <v>1336</v>
      </c>
      <c r="S581" s="478" t="s">
        <v>554</v>
      </c>
    </row>
    <row r="582" spans="2:19" ht="23.1" customHeight="1" thickBot="1">
      <c r="B582" s="43"/>
      <c r="C582" s="481"/>
      <c r="D582" s="479"/>
      <c r="E582" s="479"/>
      <c r="F582" s="499"/>
      <c r="G582" s="488"/>
      <c r="H582" s="482"/>
      <c r="L582" s="43"/>
      <c r="N582" s="481"/>
      <c r="O582" s="499"/>
      <c r="P582" s="479"/>
      <c r="Q582" s="479"/>
      <c r="R582" s="509"/>
      <c r="S582" s="479"/>
    </row>
    <row r="583" spans="2:19" ht="23.1" customHeight="1" thickBot="1">
      <c r="B583" s="43"/>
      <c r="C583" s="481"/>
      <c r="D583" s="480"/>
      <c r="E583" s="480"/>
      <c r="F583" s="499"/>
      <c r="G583" s="488"/>
      <c r="H583" s="482"/>
      <c r="L583" s="43"/>
      <c r="N583" s="481"/>
      <c r="O583" s="499"/>
      <c r="P583" s="480"/>
      <c r="Q583" s="480"/>
      <c r="R583" s="510"/>
      <c r="S583" s="480"/>
    </row>
    <row r="584" spans="2:19" ht="23.1" customHeight="1" thickBot="1">
      <c r="B584" s="43"/>
      <c r="C584" s="481" t="s">
        <v>183</v>
      </c>
      <c r="D584" s="478" t="s">
        <v>473</v>
      </c>
      <c r="E584" s="478" t="s">
        <v>473</v>
      </c>
      <c r="F584" s="499"/>
      <c r="G584" s="482" t="s">
        <v>473</v>
      </c>
      <c r="H584" s="482" t="s">
        <v>473</v>
      </c>
      <c r="L584" s="43"/>
      <c r="N584" s="481" t="s">
        <v>183</v>
      </c>
      <c r="O584" s="499"/>
      <c r="P584" s="478" t="s">
        <v>473</v>
      </c>
      <c r="Q584" s="478" t="s">
        <v>554</v>
      </c>
      <c r="R584" s="478" t="s">
        <v>554</v>
      </c>
      <c r="S584" s="478" t="s">
        <v>554</v>
      </c>
    </row>
    <row r="585" spans="2:19" ht="23.1" customHeight="1" thickBot="1">
      <c r="B585" s="43"/>
      <c r="C585" s="481"/>
      <c r="D585" s="479"/>
      <c r="E585" s="479"/>
      <c r="F585" s="499"/>
      <c r="G585" s="482"/>
      <c r="H585" s="482"/>
      <c r="L585" s="43"/>
      <c r="N585" s="481"/>
      <c r="O585" s="499"/>
      <c r="P585" s="479"/>
      <c r="Q585" s="479"/>
      <c r="R585" s="479"/>
      <c r="S585" s="479"/>
    </row>
    <row r="586" spans="2:19" ht="23.1" customHeight="1" thickBot="1">
      <c r="B586" s="43"/>
      <c r="C586" s="481"/>
      <c r="D586" s="480"/>
      <c r="E586" s="480"/>
      <c r="F586" s="500"/>
      <c r="G586" s="482"/>
      <c r="H586" s="482"/>
      <c r="L586" s="43"/>
      <c r="N586" s="481"/>
      <c r="O586" s="500"/>
      <c r="P586" s="480"/>
      <c r="Q586" s="480"/>
      <c r="R586" s="480"/>
      <c r="S586" s="480"/>
    </row>
    <row r="587" spans="2:19" ht="23.1" customHeight="1" thickBot="1">
      <c r="B587" s="43"/>
      <c r="C587" s="481" t="s">
        <v>188</v>
      </c>
      <c r="D587" s="478" t="s">
        <v>473</v>
      </c>
      <c r="E587" s="478" t="s">
        <v>473</v>
      </c>
      <c r="F587" s="478" t="s">
        <v>473</v>
      </c>
      <c r="G587" s="482" t="s">
        <v>473</v>
      </c>
      <c r="H587" s="482" t="s">
        <v>473</v>
      </c>
      <c r="L587" s="43"/>
      <c r="N587" s="481" t="s">
        <v>188</v>
      </c>
      <c r="O587" s="482" t="s">
        <v>554</v>
      </c>
      <c r="P587" s="478" t="s">
        <v>473</v>
      </c>
      <c r="Q587" s="478" t="s">
        <v>554</v>
      </c>
      <c r="R587" s="478" t="s">
        <v>554</v>
      </c>
      <c r="S587" s="478" t="s">
        <v>554</v>
      </c>
    </row>
    <row r="588" spans="2:19" ht="23.1" customHeight="1" thickBot="1">
      <c r="B588" s="43"/>
      <c r="C588" s="481"/>
      <c r="D588" s="479"/>
      <c r="E588" s="479"/>
      <c r="F588" s="479"/>
      <c r="G588" s="482"/>
      <c r="H588" s="482"/>
      <c r="L588" s="43"/>
      <c r="N588" s="481"/>
      <c r="O588" s="482"/>
      <c r="P588" s="479"/>
      <c r="Q588" s="479"/>
      <c r="R588" s="479"/>
      <c r="S588" s="479"/>
    </row>
    <row r="589" spans="2:19" ht="23.1" customHeight="1" thickBot="1">
      <c r="B589" s="43"/>
      <c r="C589" s="481"/>
      <c r="D589" s="480"/>
      <c r="E589" s="480"/>
      <c r="F589" s="480"/>
      <c r="G589" s="482"/>
      <c r="H589" s="482"/>
      <c r="L589" s="43"/>
      <c r="N589" s="481"/>
      <c r="O589" s="482"/>
      <c r="P589" s="480"/>
      <c r="Q589" s="480"/>
      <c r="R589" s="480"/>
      <c r="S589" s="480"/>
    </row>
    <row r="590" spans="2:19" ht="23.1" customHeight="1" thickBot="1">
      <c r="B590" s="43"/>
      <c r="C590" s="218"/>
      <c r="D590" s="103"/>
      <c r="E590" s="103"/>
      <c r="F590" s="103"/>
      <c r="G590" s="103"/>
      <c r="H590" s="102"/>
      <c r="L590" s="43"/>
      <c r="N590" s="218"/>
      <c r="O590" s="103"/>
      <c r="P590" s="103"/>
      <c r="Q590" s="103"/>
      <c r="S590" s="103"/>
    </row>
    <row r="591" spans="2:19" ht="23.1" customHeight="1" thickBot="1">
      <c r="B591" s="42">
        <v>20</v>
      </c>
      <c r="C591" s="218"/>
      <c r="D591" s="103"/>
      <c r="E591" s="103"/>
      <c r="F591" s="103"/>
      <c r="G591" s="103"/>
      <c r="H591" s="102"/>
      <c r="L591" s="42">
        <v>20</v>
      </c>
      <c r="N591" s="218"/>
      <c r="O591" s="103"/>
      <c r="P591" s="103"/>
      <c r="Q591" s="103"/>
      <c r="R591" s="103"/>
      <c r="S591" s="103"/>
    </row>
    <row r="592" spans="2:19" ht="23.1" customHeight="1">
      <c r="B592" s="43"/>
      <c r="C592" s="501" t="s">
        <v>1337</v>
      </c>
      <c r="D592" s="501"/>
      <c r="E592" s="501"/>
      <c r="F592" s="501"/>
      <c r="G592" s="501"/>
      <c r="H592" s="501"/>
      <c r="I592" s="67"/>
      <c r="L592" s="43"/>
      <c r="M592" s="67"/>
      <c r="N592" s="501" t="s">
        <v>346</v>
      </c>
      <c r="O592" s="501"/>
      <c r="P592" s="501"/>
      <c r="Q592" s="501"/>
      <c r="R592" s="501"/>
      <c r="S592" s="501"/>
    </row>
    <row r="593" spans="2:19" ht="23.1" customHeight="1">
      <c r="B593" s="43"/>
      <c r="C593" s="502"/>
      <c r="D593" s="502"/>
      <c r="E593" s="502"/>
      <c r="F593" s="502"/>
      <c r="G593" s="502"/>
      <c r="H593" s="502"/>
      <c r="I593" s="67"/>
      <c r="L593" s="43"/>
      <c r="M593" s="67"/>
      <c r="N593" s="502"/>
      <c r="O593" s="502"/>
      <c r="P593" s="502"/>
      <c r="Q593" s="502"/>
      <c r="R593" s="502"/>
      <c r="S593" s="502"/>
    </row>
    <row r="594" spans="2:19" ht="23.1" customHeight="1" thickBot="1">
      <c r="B594" s="43"/>
      <c r="C594" s="486"/>
      <c r="D594" s="486"/>
      <c r="E594" s="486"/>
      <c r="F594" s="486"/>
      <c r="G594" s="486"/>
      <c r="H594" s="486"/>
      <c r="I594" s="131"/>
      <c r="L594" s="43"/>
      <c r="M594" s="131"/>
      <c r="N594" s="556"/>
      <c r="O594" s="556"/>
      <c r="P594" s="556"/>
      <c r="Q594" s="556"/>
      <c r="R594" s="556"/>
      <c r="S594" s="556"/>
    </row>
    <row r="595" spans="2:19" s="45" customFormat="1" ht="23.1" customHeight="1" thickBot="1">
      <c r="B595" s="43"/>
      <c r="C595" s="71"/>
      <c r="D595" s="72">
        <v>46405</v>
      </c>
      <c r="E595" s="72">
        <v>46406</v>
      </c>
      <c r="F595" s="72">
        <v>46407</v>
      </c>
      <c r="G595" s="72">
        <v>46408</v>
      </c>
      <c r="H595" s="72">
        <v>46409</v>
      </c>
      <c r="I595" s="73"/>
      <c r="L595" s="43"/>
      <c r="M595" s="73"/>
      <c r="N595" s="74"/>
      <c r="O595" s="75" t="s">
        <v>1338</v>
      </c>
      <c r="P595" s="75" t="s">
        <v>1339</v>
      </c>
      <c r="Q595" s="75" t="s">
        <v>1340</v>
      </c>
      <c r="R595" s="75" t="s">
        <v>1341</v>
      </c>
      <c r="S595" s="75" t="s">
        <v>1342</v>
      </c>
    </row>
    <row r="596" spans="2:19" ht="23.1" customHeight="1" thickBot="1">
      <c r="B596" s="43"/>
      <c r="C596" s="494" t="s">
        <v>155</v>
      </c>
      <c r="D596" s="482" t="s">
        <v>1337</v>
      </c>
      <c r="E596" s="482" t="s">
        <v>1337</v>
      </c>
      <c r="F596" s="482" t="s">
        <v>1337</v>
      </c>
      <c r="G596" s="482" t="s">
        <v>1337</v>
      </c>
      <c r="H596" s="482" t="s">
        <v>1337</v>
      </c>
      <c r="L596" s="43"/>
      <c r="N596" s="494" t="s">
        <v>155</v>
      </c>
      <c r="O596" s="482" t="s">
        <v>1343</v>
      </c>
      <c r="P596" s="482" t="s">
        <v>1343</v>
      </c>
      <c r="Q596" s="478" t="s">
        <v>1343</v>
      </c>
      <c r="R596" s="482" t="s">
        <v>1343</v>
      </c>
      <c r="S596" s="482" t="s">
        <v>1343</v>
      </c>
    </row>
    <row r="597" spans="2:19" ht="23.1" customHeight="1" thickBot="1">
      <c r="B597" s="43"/>
      <c r="C597" s="494"/>
      <c r="D597" s="482"/>
      <c r="E597" s="482"/>
      <c r="F597" s="482"/>
      <c r="G597" s="482"/>
      <c r="H597" s="482"/>
      <c r="L597" s="43"/>
      <c r="N597" s="494"/>
      <c r="O597" s="482"/>
      <c r="P597" s="482"/>
      <c r="Q597" s="479"/>
      <c r="R597" s="482"/>
      <c r="S597" s="482"/>
    </row>
    <row r="598" spans="2:19" ht="23.1" customHeight="1" thickBot="1">
      <c r="B598" s="43"/>
      <c r="C598" s="494"/>
      <c r="D598" s="482"/>
      <c r="E598" s="482"/>
      <c r="F598" s="482"/>
      <c r="G598" s="482"/>
      <c r="H598" s="482"/>
      <c r="L598" s="43"/>
      <c r="N598" s="494"/>
      <c r="O598" s="482"/>
      <c r="P598" s="482"/>
      <c r="Q598" s="480"/>
      <c r="R598" s="482"/>
      <c r="S598" s="482"/>
    </row>
    <row r="599" spans="2:19" ht="23.1" customHeight="1" thickBot="1">
      <c r="B599" s="43"/>
      <c r="C599" s="485" t="s">
        <v>160</v>
      </c>
      <c r="D599" s="482" t="s">
        <v>1337</v>
      </c>
      <c r="E599" s="482" t="s">
        <v>1337</v>
      </c>
      <c r="F599" s="482" t="s">
        <v>1337</v>
      </c>
      <c r="G599" s="482" t="s">
        <v>1337</v>
      </c>
      <c r="H599" s="482" t="s">
        <v>1337</v>
      </c>
      <c r="L599" s="43"/>
      <c r="N599" s="485" t="s">
        <v>160</v>
      </c>
      <c r="O599" s="482" t="s">
        <v>1343</v>
      </c>
      <c r="P599" s="482" t="s">
        <v>1343</v>
      </c>
      <c r="Q599" s="478" t="s">
        <v>1343</v>
      </c>
      <c r="R599" s="482" t="s">
        <v>1343</v>
      </c>
      <c r="S599" s="482" t="s">
        <v>1343</v>
      </c>
    </row>
    <row r="600" spans="2:19" ht="23.1" customHeight="1" thickBot="1">
      <c r="B600" s="43"/>
      <c r="C600" s="485"/>
      <c r="D600" s="482"/>
      <c r="E600" s="482"/>
      <c r="F600" s="482"/>
      <c r="G600" s="482"/>
      <c r="H600" s="482"/>
      <c r="L600" s="43"/>
      <c r="N600" s="485"/>
      <c r="O600" s="482"/>
      <c r="P600" s="482"/>
      <c r="Q600" s="479"/>
      <c r="R600" s="482"/>
      <c r="S600" s="482"/>
    </row>
    <row r="601" spans="2:19" ht="23.1" customHeight="1" thickBot="1">
      <c r="B601" s="43"/>
      <c r="C601" s="485"/>
      <c r="D601" s="482"/>
      <c r="E601" s="482"/>
      <c r="F601" s="482"/>
      <c r="G601" s="482"/>
      <c r="H601" s="482"/>
      <c r="L601" s="43"/>
      <c r="N601" s="485"/>
      <c r="O601" s="482"/>
      <c r="P601" s="482"/>
      <c r="Q601" s="480"/>
      <c r="R601" s="482"/>
      <c r="S601" s="482"/>
    </row>
    <row r="602" spans="2:19" ht="23.1" customHeight="1" thickBot="1">
      <c r="B602" s="43"/>
      <c r="C602" s="485" t="s">
        <v>161</v>
      </c>
      <c r="D602" s="482" t="s">
        <v>1337</v>
      </c>
      <c r="E602" s="482" t="s">
        <v>1337</v>
      </c>
      <c r="F602" s="482" t="s">
        <v>1337</v>
      </c>
      <c r="G602" s="482" t="s">
        <v>1337</v>
      </c>
      <c r="H602" s="482" t="s">
        <v>1337</v>
      </c>
      <c r="L602" s="43"/>
      <c r="N602" s="485" t="s">
        <v>161</v>
      </c>
      <c r="O602" s="482" t="s">
        <v>1343</v>
      </c>
      <c r="P602" s="482" t="s">
        <v>1343</v>
      </c>
      <c r="Q602" s="478" t="s">
        <v>1343</v>
      </c>
      <c r="R602" s="482" t="s">
        <v>1343</v>
      </c>
      <c r="S602" s="482" t="s">
        <v>1343</v>
      </c>
    </row>
    <row r="603" spans="2:19" ht="23.1" customHeight="1" thickBot="1">
      <c r="B603" s="43"/>
      <c r="C603" s="485"/>
      <c r="D603" s="482"/>
      <c r="E603" s="482"/>
      <c r="F603" s="482"/>
      <c r="G603" s="482"/>
      <c r="H603" s="482"/>
      <c r="L603" s="43"/>
      <c r="N603" s="485"/>
      <c r="O603" s="482"/>
      <c r="P603" s="482"/>
      <c r="Q603" s="479"/>
      <c r="R603" s="482"/>
      <c r="S603" s="482"/>
    </row>
    <row r="604" spans="2:19" ht="23.1" customHeight="1" thickBot="1">
      <c r="B604" s="43"/>
      <c r="C604" s="485"/>
      <c r="D604" s="482"/>
      <c r="E604" s="482"/>
      <c r="F604" s="482"/>
      <c r="G604" s="482"/>
      <c r="H604" s="482"/>
      <c r="L604" s="43"/>
      <c r="N604" s="485"/>
      <c r="O604" s="482"/>
      <c r="P604" s="482"/>
      <c r="Q604" s="480"/>
      <c r="R604" s="482"/>
      <c r="S604" s="482"/>
    </row>
    <row r="605" spans="2:19" ht="23.1" customHeight="1" thickBot="1">
      <c r="B605" s="43"/>
      <c r="C605" s="485" t="s">
        <v>169</v>
      </c>
      <c r="D605" s="482" t="s">
        <v>1337</v>
      </c>
      <c r="E605" s="482" t="s">
        <v>1337</v>
      </c>
      <c r="F605" s="482" t="s">
        <v>1337</v>
      </c>
      <c r="G605" s="482" t="s">
        <v>1337</v>
      </c>
      <c r="H605" s="482" t="s">
        <v>1337</v>
      </c>
      <c r="L605" s="43"/>
      <c r="N605" s="485" t="s">
        <v>169</v>
      </c>
      <c r="O605" s="482" t="s">
        <v>1343</v>
      </c>
      <c r="P605" s="482" t="s">
        <v>1343</v>
      </c>
      <c r="Q605" s="478" t="s">
        <v>1343</v>
      </c>
      <c r="R605" s="482" t="s">
        <v>1343</v>
      </c>
      <c r="S605" s="482" t="s">
        <v>1343</v>
      </c>
    </row>
    <row r="606" spans="2:19" ht="23.1" customHeight="1" thickBot="1">
      <c r="B606" s="43"/>
      <c r="C606" s="485"/>
      <c r="D606" s="482"/>
      <c r="E606" s="482"/>
      <c r="F606" s="482"/>
      <c r="G606" s="482"/>
      <c r="H606" s="482"/>
      <c r="L606" s="43"/>
      <c r="N606" s="485"/>
      <c r="O606" s="482"/>
      <c r="P606" s="482"/>
      <c r="Q606" s="479"/>
      <c r="R606" s="482"/>
      <c r="S606" s="482"/>
    </row>
    <row r="607" spans="2:19" ht="23.1" customHeight="1" thickBot="1">
      <c r="B607" s="43"/>
      <c r="C607" s="485"/>
      <c r="D607" s="482"/>
      <c r="E607" s="482"/>
      <c r="F607" s="482"/>
      <c r="G607" s="482"/>
      <c r="H607" s="482"/>
      <c r="L607" s="43"/>
      <c r="N607" s="485"/>
      <c r="O607" s="482"/>
      <c r="P607" s="482"/>
      <c r="Q607" s="480"/>
      <c r="R607" s="482"/>
      <c r="S607" s="482"/>
    </row>
    <row r="608" spans="2:19" s="44" customFormat="1" ht="23.1" customHeight="1" thickBot="1">
      <c r="B608" s="43"/>
      <c r="C608" s="210" t="s">
        <v>173</v>
      </c>
      <c r="D608" s="211"/>
      <c r="E608" s="211"/>
      <c r="F608" s="211"/>
      <c r="G608" s="211"/>
      <c r="H608" s="211"/>
      <c r="I608" s="73"/>
      <c r="L608" s="43"/>
      <c r="M608" s="73"/>
      <c r="N608" s="210" t="s">
        <v>173</v>
      </c>
      <c r="O608" s="211" t="s">
        <v>175</v>
      </c>
      <c r="P608" s="207" t="s">
        <v>175</v>
      </c>
      <c r="Q608" s="210" t="s">
        <v>175</v>
      </c>
      <c r="R608" s="130" t="s">
        <v>175</v>
      </c>
      <c r="S608" s="130" t="s">
        <v>175</v>
      </c>
    </row>
    <row r="609" spans="2:19" ht="23.1" customHeight="1" thickBot="1">
      <c r="B609" s="43"/>
      <c r="C609" s="485" t="s">
        <v>176</v>
      </c>
      <c r="D609" s="482" t="s">
        <v>1337</v>
      </c>
      <c r="E609" s="482" t="s">
        <v>1337</v>
      </c>
      <c r="F609" s="482" t="s">
        <v>1337</v>
      </c>
      <c r="G609" s="482" t="s">
        <v>1337</v>
      </c>
      <c r="H609" s="482" t="s">
        <v>1337</v>
      </c>
      <c r="L609" s="43"/>
      <c r="N609" s="485" t="s">
        <v>176</v>
      </c>
      <c r="O609" s="482" t="s">
        <v>1343</v>
      </c>
      <c r="P609" s="482" t="s">
        <v>1343</v>
      </c>
      <c r="Q609" s="478" t="s">
        <v>1343</v>
      </c>
      <c r="R609" s="482" t="s">
        <v>1343</v>
      </c>
      <c r="S609" s="482" t="s">
        <v>1343</v>
      </c>
    </row>
    <row r="610" spans="2:19" ht="23.1" customHeight="1" thickBot="1">
      <c r="B610" s="43"/>
      <c r="C610" s="485"/>
      <c r="D610" s="482"/>
      <c r="E610" s="482"/>
      <c r="F610" s="482"/>
      <c r="G610" s="482"/>
      <c r="H610" s="482"/>
      <c r="L610" s="43"/>
      <c r="N610" s="485"/>
      <c r="O610" s="482"/>
      <c r="P610" s="482"/>
      <c r="Q610" s="479"/>
      <c r="R610" s="482"/>
      <c r="S610" s="482"/>
    </row>
    <row r="611" spans="2:19" ht="23.1" customHeight="1" thickBot="1">
      <c r="B611" s="43"/>
      <c r="C611" s="485"/>
      <c r="D611" s="482"/>
      <c r="E611" s="482"/>
      <c r="F611" s="482"/>
      <c r="G611" s="482"/>
      <c r="H611" s="482"/>
      <c r="L611" s="43"/>
      <c r="N611" s="485"/>
      <c r="O611" s="482"/>
      <c r="P611" s="482"/>
      <c r="Q611" s="480"/>
      <c r="R611" s="482"/>
      <c r="S611" s="482"/>
    </row>
    <row r="612" spans="2:19" ht="23.1" customHeight="1" thickBot="1">
      <c r="B612" s="43"/>
      <c r="C612" s="485" t="s">
        <v>182</v>
      </c>
      <c r="D612" s="482" t="s">
        <v>1337</v>
      </c>
      <c r="E612" s="482" t="s">
        <v>1337</v>
      </c>
      <c r="F612" s="482" t="s">
        <v>1337</v>
      </c>
      <c r="G612" s="482" t="s">
        <v>1337</v>
      </c>
      <c r="H612" s="482" t="s">
        <v>1337</v>
      </c>
      <c r="L612" s="43"/>
      <c r="N612" s="485" t="s">
        <v>182</v>
      </c>
      <c r="O612" s="482" t="s">
        <v>1343</v>
      </c>
      <c r="P612" s="482" t="s">
        <v>1343</v>
      </c>
      <c r="Q612" s="478" t="s">
        <v>1343</v>
      </c>
      <c r="R612" s="482" t="s">
        <v>1343</v>
      </c>
      <c r="S612" s="482" t="s">
        <v>1343</v>
      </c>
    </row>
    <row r="613" spans="2:19" ht="23.1" customHeight="1" thickBot="1">
      <c r="B613" s="43"/>
      <c r="C613" s="485"/>
      <c r="D613" s="482"/>
      <c r="E613" s="482"/>
      <c r="F613" s="482"/>
      <c r="G613" s="482"/>
      <c r="H613" s="482"/>
      <c r="L613" s="43"/>
      <c r="N613" s="485"/>
      <c r="O613" s="482"/>
      <c r="P613" s="482"/>
      <c r="Q613" s="479"/>
      <c r="R613" s="482"/>
      <c r="S613" s="482"/>
    </row>
    <row r="614" spans="2:19" ht="23.1" customHeight="1" thickBot="1">
      <c r="B614" s="43"/>
      <c r="C614" s="485"/>
      <c r="D614" s="482"/>
      <c r="E614" s="482"/>
      <c r="F614" s="482"/>
      <c r="G614" s="482"/>
      <c r="H614" s="482"/>
      <c r="L614" s="43"/>
      <c r="N614" s="485"/>
      <c r="O614" s="482"/>
      <c r="P614" s="482"/>
      <c r="Q614" s="480"/>
      <c r="R614" s="482"/>
      <c r="S614" s="482"/>
    </row>
    <row r="615" spans="2:19" ht="23.1" customHeight="1" thickBot="1">
      <c r="B615" s="43"/>
      <c r="C615" s="485" t="s">
        <v>183</v>
      </c>
      <c r="D615" s="482" t="s">
        <v>1337</v>
      </c>
      <c r="E615" s="482" t="s">
        <v>1337</v>
      </c>
      <c r="F615" s="482" t="s">
        <v>1337</v>
      </c>
      <c r="G615" s="482" t="s">
        <v>1337</v>
      </c>
      <c r="H615" s="482" t="s">
        <v>1337</v>
      </c>
      <c r="L615" s="43"/>
      <c r="N615" s="485" t="s">
        <v>183</v>
      </c>
      <c r="O615" s="482" t="s">
        <v>1343</v>
      </c>
      <c r="P615" s="482" t="s">
        <v>1343</v>
      </c>
      <c r="Q615" s="478" t="s">
        <v>1343</v>
      </c>
      <c r="R615" s="482" t="s">
        <v>1343</v>
      </c>
      <c r="S615" s="482" t="s">
        <v>1343</v>
      </c>
    </row>
    <row r="616" spans="2:19" ht="23.1" customHeight="1" thickBot="1">
      <c r="B616" s="43"/>
      <c r="C616" s="485"/>
      <c r="D616" s="482"/>
      <c r="E616" s="482"/>
      <c r="F616" s="482"/>
      <c r="G616" s="482"/>
      <c r="H616" s="482"/>
      <c r="L616" s="43"/>
      <c r="N616" s="485"/>
      <c r="O616" s="482"/>
      <c r="P616" s="482"/>
      <c r="Q616" s="479"/>
      <c r="R616" s="482"/>
      <c r="S616" s="482"/>
    </row>
    <row r="617" spans="2:19" ht="23.1" customHeight="1" thickBot="1">
      <c r="B617" s="43"/>
      <c r="C617" s="485"/>
      <c r="D617" s="482"/>
      <c r="E617" s="482"/>
      <c r="F617" s="482"/>
      <c r="G617" s="482"/>
      <c r="H617" s="482"/>
      <c r="L617" s="43"/>
      <c r="N617" s="485"/>
      <c r="O617" s="482"/>
      <c r="P617" s="482"/>
      <c r="Q617" s="480"/>
      <c r="R617" s="482"/>
      <c r="S617" s="482"/>
    </row>
    <row r="618" spans="2:19" ht="23.1" customHeight="1" thickBot="1">
      <c r="B618" s="43"/>
      <c r="C618" s="485" t="s">
        <v>188</v>
      </c>
      <c r="D618" s="482" t="s">
        <v>1337</v>
      </c>
      <c r="E618" s="482" t="s">
        <v>1337</v>
      </c>
      <c r="F618" s="482" t="s">
        <v>1337</v>
      </c>
      <c r="G618" s="482" t="s">
        <v>1337</v>
      </c>
      <c r="H618" s="482" t="s">
        <v>1337</v>
      </c>
      <c r="L618" s="43"/>
      <c r="N618" s="485" t="s">
        <v>188</v>
      </c>
      <c r="O618" s="482" t="s">
        <v>1343</v>
      </c>
      <c r="P618" s="482" t="s">
        <v>1343</v>
      </c>
      <c r="Q618" s="478" t="s">
        <v>1343</v>
      </c>
      <c r="R618" s="482" t="s">
        <v>1343</v>
      </c>
      <c r="S618" s="482" t="s">
        <v>1343</v>
      </c>
    </row>
    <row r="619" spans="2:19" ht="23.1" customHeight="1" thickBot="1">
      <c r="B619" s="43"/>
      <c r="C619" s="485"/>
      <c r="D619" s="482"/>
      <c r="E619" s="482"/>
      <c r="F619" s="482"/>
      <c r="G619" s="482"/>
      <c r="H619" s="482"/>
      <c r="L619" s="43"/>
      <c r="N619" s="485"/>
      <c r="O619" s="482"/>
      <c r="P619" s="482"/>
      <c r="Q619" s="479"/>
      <c r="R619" s="482"/>
      <c r="S619" s="482"/>
    </row>
    <row r="620" spans="2:19" ht="23.1" customHeight="1" thickBot="1">
      <c r="B620" s="43"/>
      <c r="C620" s="485"/>
      <c r="D620" s="482"/>
      <c r="E620" s="482"/>
      <c r="F620" s="482"/>
      <c r="G620" s="482"/>
      <c r="H620" s="482"/>
      <c r="L620" s="43"/>
      <c r="N620" s="485"/>
      <c r="O620" s="482"/>
      <c r="P620" s="482"/>
      <c r="Q620" s="480"/>
      <c r="R620" s="482"/>
      <c r="S620" s="482"/>
    </row>
    <row r="621" spans="2:19" ht="23.1" customHeight="1" thickBot="1">
      <c r="B621" s="43"/>
      <c r="C621" s="119"/>
      <c r="L621" s="43"/>
      <c r="N621" s="275"/>
      <c r="O621" s="103"/>
      <c r="P621" s="103"/>
      <c r="Q621" s="103"/>
      <c r="R621" s="103"/>
      <c r="S621" s="103"/>
    </row>
    <row r="622" spans="2:19" ht="23.1" customHeight="1" thickBot="1">
      <c r="B622" s="304"/>
      <c r="C622" s="119"/>
      <c r="L622" s="43"/>
      <c r="N622" s="275"/>
      <c r="O622" s="103"/>
      <c r="P622" s="103"/>
      <c r="Q622" s="103"/>
      <c r="R622" s="103"/>
      <c r="S622" s="103"/>
    </row>
    <row r="623" spans="2:19" ht="23.1" customHeight="1" thickBot="1">
      <c r="B623" s="42">
        <v>21</v>
      </c>
      <c r="C623" s="484" t="s">
        <v>1344</v>
      </c>
      <c r="D623" s="484"/>
      <c r="E623" s="484"/>
      <c r="F623" s="484"/>
      <c r="G623" s="484"/>
      <c r="H623" s="484"/>
      <c r="L623" s="43"/>
      <c r="N623" s="275"/>
      <c r="O623" s="103"/>
      <c r="P623" s="103"/>
      <c r="Q623" s="103"/>
      <c r="R623" s="103"/>
      <c r="S623" s="103"/>
    </row>
    <row r="624" spans="2:19" ht="23.1" customHeight="1" thickBot="1">
      <c r="B624" s="43"/>
      <c r="C624" s="65"/>
      <c r="D624" s="218"/>
      <c r="E624" s="219">
        <v>1</v>
      </c>
      <c r="F624" s="220" t="s">
        <v>150</v>
      </c>
      <c r="G624" s="103"/>
      <c r="H624" s="66"/>
      <c r="L624" s="42">
        <v>21</v>
      </c>
      <c r="N624" s="559" t="s">
        <v>1345</v>
      </c>
      <c r="O624" s="573"/>
      <c r="P624" s="573"/>
      <c r="Q624" s="573"/>
      <c r="R624" s="573"/>
      <c r="S624" s="574"/>
    </row>
    <row r="625" spans="2:19" ht="23.1" customHeight="1" thickBot="1">
      <c r="B625" s="43"/>
      <c r="C625" s="68"/>
      <c r="D625" s="69"/>
      <c r="E625" s="69" t="s">
        <v>152</v>
      </c>
      <c r="F625" s="69" t="s">
        <v>828</v>
      </c>
      <c r="G625" s="69" t="s">
        <v>901</v>
      </c>
      <c r="H625" s="70"/>
      <c r="L625" s="43"/>
      <c r="N625" s="65"/>
      <c r="O625" s="218"/>
      <c r="P625" s="219">
        <v>1</v>
      </c>
      <c r="Q625" s="220" t="s">
        <v>151</v>
      </c>
      <c r="R625" s="103"/>
      <c r="S625" s="66"/>
    </row>
    <row r="626" spans="2:19" s="45" customFormat="1" ht="23.1" customHeight="1" thickBot="1">
      <c r="B626" s="43"/>
      <c r="C626" s="71"/>
      <c r="D626" s="72">
        <v>46412</v>
      </c>
      <c r="E626" s="72">
        <v>46413</v>
      </c>
      <c r="F626" s="72">
        <v>46414</v>
      </c>
      <c r="G626" s="72">
        <v>46415</v>
      </c>
      <c r="H626" s="72">
        <v>46416</v>
      </c>
      <c r="I626" s="38"/>
      <c r="J626" s="39"/>
      <c r="K626" s="39"/>
      <c r="L626" s="43"/>
      <c r="M626" s="38"/>
      <c r="N626" s="68"/>
      <c r="O626" s="69"/>
      <c r="P626" s="69" t="s">
        <v>154</v>
      </c>
      <c r="Q626" s="69" t="s">
        <v>828</v>
      </c>
      <c r="R626" s="69" t="s">
        <v>901</v>
      </c>
      <c r="S626" s="70"/>
    </row>
    <row r="627" spans="2:19" ht="23.1" customHeight="1" thickBot="1">
      <c r="B627" s="43"/>
      <c r="C627" s="494" t="s">
        <v>155</v>
      </c>
      <c r="D627" s="134" t="s">
        <v>31</v>
      </c>
      <c r="E627" s="78" t="s">
        <v>162</v>
      </c>
      <c r="F627" s="482" t="s">
        <v>473</v>
      </c>
      <c r="G627" s="481" t="s">
        <v>932</v>
      </c>
      <c r="H627" s="482" t="s">
        <v>473</v>
      </c>
      <c r="I627" s="64"/>
      <c r="J627" s="44"/>
      <c r="L627" s="43"/>
      <c r="N627" s="74"/>
      <c r="O627" s="75" t="s">
        <v>1346</v>
      </c>
      <c r="P627" s="75" t="s">
        <v>1347</v>
      </c>
      <c r="Q627" s="75" t="s">
        <v>1348</v>
      </c>
      <c r="R627" s="75" t="s">
        <v>1349</v>
      </c>
      <c r="S627" s="75" t="s">
        <v>1350</v>
      </c>
    </row>
    <row r="628" spans="2:19" ht="23.1" customHeight="1" thickBot="1">
      <c r="B628" s="43"/>
      <c r="C628" s="494"/>
      <c r="D628" s="136" t="s">
        <v>1351</v>
      </c>
      <c r="E628" s="83" t="s">
        <v>1352</v>
      </c>
      <c r="F628" s="482"/>
      <c r="G628" s="482"/>
      <c r="H628" s="482"/>
      <c r="I628" s="73"/>
      <c r="J628" s="45"/>
      <c r="K628" s="45"/>
      <c r="L628" s="43"/>
      <c r="M628" s="73"/>
      <c r="N628" s="501" t="s">
        <v>155</v>
      </c>
      <c r="O628" s="80" t="s">
        <v>102</v>
      </c>
      <c r="P628" s="478" t="s">
        <v>554</v>
      </c>
      <c r="Q628" s="92" t="s">
        <v>313</v>
      </c>
      <c r="R628" s="478" t="s">
        <v>554</v>
      </c>
      <c r="S628" s="77" t="s">
        <v>97</v>
      </c>
    </row>
    <row r="629" spans="2:19" ht="23.1" customHeight="1" thickBot="1">
      <c r="B629" s="43"/>
      <c r="C629" s="494"/>
      <c r="D629" s="138" t="s">
        <v>255</v>
      </c>
      <c r="E629" s="88" t="s">
        <v>165</v>
      </c>
      <c r="F629" s="482"/>
      <c r="G629" s="482"/>
      <c r="H629" s="482"/>
      <c r="L629" s="43"/>
      <c r="N629" s="502"/>
      <c r="O629" s="85" t="s">
        <v>1353</v>
      </c>
      <c r="P629" s="479"/>
      <c r="Q629" s="94" t="s">
        <v>1354</v>
      </c>
      <c r="R629" s="479"/>
      <c r="S629" s="82" t="s">
        <v>1355</v>
      </c>
    </row>
    <row r="630" spans="2:19" ht="23.1" customHeight="1" thickBot="1">
      <c r="B630" s="43"/>
      <c r="C630" s="485" t="s">
        <v>160</v>
      </c>
      <c r="D630" s="134" t="s">
        <v>31</v>
      </c>
      <c r="E630" s="78" t="s">
        <v>162</v>
      </c>
      <c r="F630" s="482" t="s">
        <v>473</v>
      </c>
      <c r="G630" s="481" t="s">
        <v>932</v>
      </c>
      <c r="H630" s="482" t="s">
        <v>473</v>
      </c>
      <c r="L630" s="43"/>
      <c r="N630" s="494"/>
      <c r="O630" s="90" t="s">
        <v>351</v>
      </c>
      <c r="P630" s="480"/>
      <c r="Q630" s="96" t="s">
        <v>255</v>
      </c>
      <c r="R630" s="480"/>
      <c r="S630" s="87" t="s">
        <v>1356</v>
      </c>
    </row>
    <row r="631" spans="2:19" ht="23.1" customHeight="1" thickBot="1">
      <c r="B631" s="43"/>
      <c r="C631" s="485"/>
      <c r="D631" s="136" t="s">
        <v>1351</v>
      </c>
      <c r="E631" s="83" t="s">
        <v>1357</v>
      </c>
      <c r="F631" s="482"/>
      <c r="G631" s="482"/>
      <c r="H631" s="482"/>
      <c r="L631" s="43"/>
      <c r="N631" s="501" t="s">
        <v>160</v>
      </c>
      <c r="O631" s="80" t="s">
        <v>102</v>
      </c>
      <c r="P631" s="135" t="s">
        <v>156</v>
      </c>
      <c r="Q631" s="92" t="s">
        <v>313</v>
      </c>
      <c r="R631" s="478" t="s">
        <v>554</v>
      </c>
      <c r="S631" s="77" t="s">
        <v>97</v>
      </c>
    </row>
    <row r="632" spans="2:19" ht="23.1" customHeight="1" thickBot="1">
      <c r="B632" s="43"/>
      <c r="C632" s="485"/>
      <c r="D632" s="138" t="s">
        <v>255</v>
      </c>
      <c r="E632" s="88" t="s">
        <v>165</v>
      </c>
      <c r="F632" s="482"/>
      <c r="G632" s="482"/>
      <c r="H632" s="482"/>
      <c r="L632" s="43"/>
      <c r="N632" s="502"/>
      <c r="O632" s="85" t="s">
        <v>1353</v>
      </c>
      <c r="P632" s="137" t="s">
        <v>1374</v>
      </c>
      <c r="Q632" s="94" t="s">
        <v>1354</v>
      </c>
      <c r="R632" s="479"/>
      <c r="S632" s="82" t="s">
        <v>1355</v>
      </c>
    </row>
    <row r="633" spans="2:19" ht="23.1" customHeight="1" thickBot="1">
      <c r="B633" s="43"/>
      <c r="C633" s="485" t="s">
        <v>161</v>
      </c>
      <c r="D633" s="78" t="s">
        <v>162</v>
      </c>
      <c r="E633" s="80" t="s">
        <v>33</v>
      </c>
      <c r="F633" s="80" t="s">
        <v>33</v>
      </c>
      <c r="G633" s="303" t="s">
        <v>1560</v>
      </c>
      <c r="H633" s="92" t="s">
        <v>31</v>
      </c>
      <c r="L633" s="43"/>
      <c r="N633" s="494"/>
      <c r="O633" s="90" t="s">
        <v>351</v>
      </c>
      <c r="P633" s="139" t="s">
        <v>595</v>
      </c>
      <c r="Q633" s="96" t="s">
        <v>255</v>
      </c>
      <c r="R633" s="480"/>
      <c r="S633" s="87" t="s">
        <v>1356</v>
      </c>
    </row>
    <row r="634" spans="2:19" ht="23.1" customHeight="1" thickBot="1">
      <c r="B634" s="43"/>
      <c r="C634" s="485"/>
      <c r="D634" s="83" t="s">
        <v>1358</v>
      </c>
      <c r="E634" s="85" t="s">
        <v>1359</v>
      </c>
      <c r="F634" s="85" t="s">
        <v>1360</v>
      </c>
      <c r="G634" s="303" t="s">
        <v>1645</v>
      </c>
      <c r="H634" s="94" t="s">
        <v>1361</v>
      </c>
      <c r="L634" s="43"/>
      <c r="N634" s="501" t="s">
        <v>161</v>
      </c>
      <c r="O634" s="78" t="s">
        <v>156</v>
      </c>
      <c r="P634" s="92" t="s">
        <v>313</v>
      </c>
      <c r="Q634" s="283" t="s">
        <v>97</v>
      </c>
      <c r="R634" s="478" t="s">
        <v>1574</v>
      </c>
      <c r="S634" s="92" t="s">
        <v>313</v>
      </c>
    </row>
    <row r="635" spans="2:19" ht="23.1" customHeight="1" thickBot="1">
      <c r="B635" s="43"/>
      <c r="C635" s="485"/>
      <c r="D635" s="88" t="s">
        <v>165</v>
      </c>
      <c r="E635" s="90" t="s">
        <v>348</v>
      </c>
      <c r="F635" s="90" t="s">
        <v>348</v>
      </c>
      <c r="G635" s="291" t="s">
        <v>1638</v>
      </c>
      <c r="H635" s="96" t="s">
        <v>255</v>
      </c>
      <c r="L635" s="43"/>
      <c r="N635" s="502"/>
      <c r="O635" s="83" t="s">
        <v>1362</v>
      </c>
      <c r="P635" s="94" t="s">
        <v>1363</v>
      </c>
      <c r="Q635" s="282" t="s">
        <v>1364</v>
      </c>
      <c r="R635" s="479"/>
      <c r="S635" s="94" t="s">
        <v>1365</v>
      </c>
    </row>
    <row r="636" spans="2:19" ht="23.1" customHeight="1" thickBot="1">
      <c r="B636" s="43"/>
      <c r="C636" s="485" t="s">
        <v>169</v>
      </c>
      <c r="D636" s="78" t="s">
        <v>162</v>
      </c>
      <c r="E636" s="80" t="s">
        <v>33</v>
      </c>
      <c r="F636" s="80" t="s">
        <v>33</v>
      </c>
      <c r="G636" s="303" t="s">
        <v>1560</v>
      </c>
      <c r="H636" s="92" t="s">
        <v>31</v>
      </c>
      <c r="L636" s="43"/>
      <c r="N636" s="494"/>
      <c r="O636" s="88" t="s">
        <v>595</v>
      </c>
      <c r="P636" s="96" t="s">
        <v>255</v>
      </c>
      <c r="Q636" s="281" t="s">
        <v>168</v>
      </c>
      <c r="R636" s="480"/>
      <c r="S636" s="96" t="s">
        <v>1366</v>
      </c>
    </row>
    <row r="637" spans="2:19" ht="23.1" customHeight="1" thickBot="1">
      <c r="B637" s="43"/>
      <c r="C637" s="485"/>
      <c r="D637" s="83" t="s">
        <v>1358</v>
      </c>
      <c r="E637" s="85" t="s">
        <v>1359</v>
      </c>
      <c r="F637" s="85" t="s">
        <v>1360</v>
      </c>
      <c r="G637" s="303" t="s">
        <v>1645</v>
      </c>
      <c r="H637" s="94" t="s">
        <v>1361</v>
      </c>
      <c r="L637" s="43"/>
      <c r="N637" s="501" t="s">
        <v>169</v>
      </c>
      <c r="O637" s="78" t="s">
        <v>156</v>
      </c>
      <c r="P637" s="92" t="s">
        <v>313</v>
      </c>
      <c r="Q637" s="283" t="s">
        <v>97</v>
      </c>
      <c r="R637" s="478" t="s">
        <v>1595</v>
      </c>
      <c r="S637" s="92" t="s">
        <v>313</v>
      </c>
    </row>
    <row r="638" spans="2:19" ht="23.1" customHeight="1" thickBot="1">
      <c r="B638" s="43"/>
      <c r="C638" s="485"/>
      <c r="D638" s="88" t="s">
        <v>165</v>
      </c>
      <c r="E638" s="90" t="s">
        <v>348</v>
      </c>
      <c r="F638" s="90" t="s">
        <v>348</v>
      </c>
      <c r="G638" s="291" t="s">
        <v>1638</v>
      </c>
      <c r="H638" s="96" t="s">
        <v>255</v>
      </c>
      <c r="L638" s="43"/>
      <c r="N638" s="502"/>
      <c r="O638" s="83" t="s">
        <v>1362</v>
      </c>
      <c r="P638" s="94" t="s">
        <v>1363</v>
      </c>
      <c r="Q638" s="282" t="s">
        <v>1364</v>
      </c>
      <c r="R638" s="479"/>
      <c r="S638" s="94" t="s">
        <v>1367</v>
      </c>
    </row>
    <row r="639" spans="2:19" s="44" customFormat="1" ht="23.1" customHeight="1" thickBot="1">
      <c r="B639" s="43"/>
      <c r="C639" s="210" t="s">
        <v>173</v>
      </c>
      <c r="D639" s="65" t="s">
        <v>174</v>
      </c>
      <c r="E639" s="65" t="s">
        <v>174</v>
      </c>
      <c r="F639" s="211" t="s">
        <v>174</v>
      </c>
      <c r="G639" s="211" t="s">
        <v>174</v>
      </c>
      <c r="H639" s="207" t="s">
        <v>174</v>
      </c>
      <c r="I639" s="38"/>
      <c r="J639" s="39"/>
      <c r="K639" s="39"/>
      <c r="L639" s="43"/>
      <c r="M639" s="38"/>
      <c r="N639" s="494"/>
      <c r="O639" s="88" t="s">
        <v>595</v>
      </c>
      <c r="P639" s="96" t="s">
        <v>255</v>
      </c>
      <c r="Q639" s="281" t="s">
        <v>168</v>
      </c>
      <c r="R639" s="480"/>
      <c r="S639" s="96" t="s">
        <v>1366</v>
      </c>
    </row>
    <row r="640" spans="2:19" ht="23.1" customHeight="1" thickBot="1">
      <c r="B640" s="43"/>
      <c r="C640" s="485" t="s">
        <v>176</v>
      </c>
      <c r="D640" s="77" t="s">
        <v>17</v>
      </c>
      <c r="E640" s="92" t="s">
        <v>31</v>
      </c>
      <c r="F640" s="481" t="s">
        <v>1368</v>
      </c>
      <c r="G640" s="78" t="s">
        <v>162</v>
      </c>
      <c r="H640" s="78" t="s">
        <v>162</v>
      </c>
      <c r="L640" s="43"/>
      <c r="N640" s="210" t="s">
        <v>173</v>
      </c>
      <c r="O640" s="211" t="s">
        <v>175</v>
      </c>
      <c r="P640" s="207" t="s">
        <v>175</v>
      </c>
      <c r="Q640" s="210" t="s">
        <v>175</v>
      </c>
      <c r="R640" s="207" t="s">
        <v>175</v>
      </c>
      <c r="S640" s="207" t="s">
        <v>175</v>
      </c>
    </row>
    <row r="641" spans="2:19" ht="23.1" customHeight="1" thickBot="1">
      <c r="B641" s="43"/>
      <c r="C641" s="485"/>
      <c r="D641" s="82" t="s">
        <v>1369</v>
      </c>
      <c r="E641" s="94" t="s">
        <v>1370</v>
      </c>
      <c r="F641" s="482"/>
      <c r="G641" s="83" t="s">
        <v>1357</v>
      </c>
      <c r="H641" s="83" t="s">
        <v>1371</v>
      </c>
      <c r="J641" s="44"/>
      <c r="K641" s="44"/>
      <c r="L641" s="43"/>
      <c r="N641" s="501" t="s">
        <v>176</v>
      </c>
      <c r="O641" s="92" t="s">
        <v>347</v>
      </c>
      <c r="P641" s="80" t="s">
        <v>102</v>
      </c>
      <c r="Q641" s="478" t="s">
        <v>1657</v>
      </c>
      <c r="R641" s="135" t="s">
        <v>156</v>
      </c>
      <c r="S641" s="78" t="s">
        <v>156</v>
      </c>
    </row>
    <row r="642" spans="2:19" ht="23.1" customHeight="1" thickBot="1">
      <c r="B642" s="43"/>
      <c r="C642" s="485"/>
      <c r="D642" s="87" t="s">
        <v>159</v>
      </c>
      <c r="E642" s="96" t="s">
        <v>255</v>
      </c>
      <c r="F642" s="482"/>
      <c r="G642" s="88" t="s">
        <v>165</v>
      </c>
      <c r="H642" s="88" t="s">
        <v>571</v>
      </c>
      <c r="L642" s="43"/>
      <c r="N642" s="502"/>
      <c r="O642" s="94" t="s">
        <v>1372</v>
      </c>
      <c r="P642" s="85" t="s">
        <v>1373</v>
      </c>
      <c r="Q642" s="479"/>
      <c r="R642" s="137" t="s">
        <v>1376</v>
      </c>
      <c r="S642" s="83" t="s">
        <v>1375</v>
      </c>
    </row>
    <row r="643" spans="2:19" ht="23.1" customHeight="1" thickBot="1">
      <c r="B643" s="43"/>
      <c r="C643" s="485" t="s">
        <v>182</v>
      </c>
      <c r="D643" s="77" t="s">
        <v>17</v>
      </c>
      <c r="E643" s="92" t="s">
        <v>31</v>
      </c>
      <c r="F643" s="481" t="s">
        <v>1368</v>
      </c>
      <c r="G643" s="78" t="s">
        <v>162</v>
      </c>
      <c r="H643" s="78" t="s">
        <v>162</v>
      </c>
      <c r="L643" s="43"/>
      <c r="N643" s="494"/>
      <c r="O643" s="96" t="s">
        <v>255</v>
      </c>
      <c r="P643" s="90" t="s">
        <v>348</v>
      </c>
      <c r="Q643" s="480"/>
      <c r="R643" s="139" t="s">
        <v>598</v>
      </c>
      <c r="S643" s="88" t="s">
        <v>595</v>
      </c>
    </row>
    <row r="644" spans="2:19" ht="23.1" customHeight="1" thickBot="1">
      <c r="B644" s="43"/>
      <c r="C644" s="485"/>
      <c r="D644" s="82" t="s">
        <v>1369</v>
      </c>
      <c r="E644" s="94" t="s">
        <v>1370</v>
      </c>
      <c r="F644" s="482"/>
      <c r="G644" s="83" t="s">
        <v>1357</v>
      </c>
      <c r="H644" s="83" t="s">
        <v>1371</v>
      </c>
      <c r="L644" s="43"/>
      <c r="N644" s="501" t="s">
        <v>182</v>
      </c>
      <c r="O644" s="92" t="s">
        <v>347</v>
      </c>
      <c r="P644" s="80" t="s">
        <v>102</v>
      </c>
      <c r="Q644" s="478" t="s">
        <v>1657</v>
      </c>
      <c r="R644" s="135" t="s">
        <v>156</v>
      </c>
      <c r="S644" s="78" t="s">
        <v>156</v>
      </c>
    </row>
    <row r="645" spans="2:19" ht="23.1" customHeight="1" thickBot="1">
      <c r="B645" s="43"/>
      <c r="C645" s="485"/>
      <c r="D645" s="87" t="s">
        <v>159</v>
      </c>
      <c r="E645" s="96" t="s">
        <v>255</v>
      </c>
      <c r="F645" s="482"/>
      <c r="G645" s="88" t="s">
        <v>165</v>
      </c>
      <c r="H645" s="88" t="s">
        <v>571</v>
      </c>
      <c r="L645" s="43"/>
      <c r="N645" s="502"/>
      <c r="O645" s="94" t="s">
        <v>1372</v>
      </c>
      <c r="P645" s="85" t="s">
        <v>1373</v>
      </c>
      <c r="Q645" s="479"/>
      <c r="R645" s="137" t="s">
        <v>1376</v>
      </c>
      <c r="S645" s="83" t="s">
        <v>1375</v>
      </c>
    </row>
    <row r="646" spans="2:19" ht="23.1" customHeight="1" thickBot="1">
      <c r="B646" s="43"/>
      <c r="C646" s="485" t="s">
        <v>183</v>
      </c>
      <c r="D646" s="482" t="s">
        <v>473</v>
      </c>
      <c r="E646" s="482" t="s">
        <v>473</v>
      </c>
      <c r="F646" s="481" t="s">
        <v>1377</v>
      </c>
      <c r="G646" s="482" t="s">
        <v>1594</v>
      </c>
      <c r="H646" s="92" t="s">
        <v>31</v>
      </c>
      <c r="L646" s="43"/>
      <c r="N646" s="494"/>
      <c r="O646" s="96" t="s">
        <v>255</v>
      </c>
      <c r="P646" s="90" t="s">
        <v>348</v>
      </c>
      <c r="Q646" s="480"/>
      <c r="R646" s="139" t="s">
        <v>598</v>
      </c>
      <c r="S646" s="88" t="s">
        <v>595</v>
      </c>
    </row>
    <row r="647" spans="2:19" ht="23.1" customHeight="1" thickBot="1">
      <c r="B647" s="43"/>
      <c r="C647" s="485"/>
      <c r="D647" s="482"/>
      <c r="E647" s="482"/>
      <c r="F647" s="482"/>
      <c r="G647" s="482"/>
      <c r="H647" s="94" t="s">
        <v>1378</v>
      </c>
      <c r="L647" s="43"/>
      <c r="N647" s="485" t="s">
        <v>183</v>
      </c>
      <c r="O647" s="482" t="s">
        <v>554</v>
      </c>
      <c r="P647" s="482" t="s">
        <v>554</v>
      </c>
      <c r="Q647" s="482" t="s">
        <v>554</v>
      </c>
      <c r="R647" s="135" t="s">
        <v>156</v>
      </c>
      <c r="S647" s="478" t="s">
        <v>554</v>
      </c>
    </row>
    <row r="648" spans="2:19" ht="23.1" customHeight="1" thickBot="1">
      <c r="B648" s="43"/>
      <c r="C648" s="485"/>
      <c r="D648" s="482"/>
      <c r="E648" s="482"/>
      <c r="F648" s="482"/>
      <c r="G648" s="482"/>
      <c r="H648" s="96" t="s">
        <v>1269</v>
      </c>
      <c r="L648" s="43"/>
      <c r="N648" s="485"/>
      <c r="O648" s="482"/>
      <c r="P648" s="482"/>
      <c r="Q648" s="482"/>
      <c r="R648" s="137" t="s">
        <v>1376</v>
      </c>
      <c r="S648" s="479"/>
    </row>
    <row r="649" spans="2:19" ht="23.1" customHeight="1" thickBot="1">
      <c r="B649" s="43"/>
      <c r="C649" s="485" t="s">
        <v>188</v>
      </c>
      <c r="D649" s="482" t="s">
        <v>473</v>
      </c>
      <c r="E649" s="482" t="s">
        <v>473</v>
      </c>
      <c r="F649" s="481" t="s">
        <v>1368</v>
      </c>
      <c r="G649" s="482" t="s">
        <v>1594</v>
      </c>
      <c r="H649" s="92" t="s">
        <v>31</v>
      </c>
      <c r="L649" s="43"/>
      <c r="N649" s="485"/>
      <c r="O649" s="482"/>
      <c r="P649" s="482"/>
      <c r="Q649" s="482"/>
      <c r="R649" s="139" t="s">
        <v>598</v>
      </c>
      <c r="S649" s="480"/>
    </row>
    <row r="650" spans="2:19" ht="23.1" customHeight="1" thickBot="1">
      <c r="B650" s="43"/>
      <c r="C650" s="485"/>
      <c r="D650" s="482"/>
      <c r="E650" s="482"/>
      <c r="F650" s="482"/>
      <c r="G650" s="482"/>
      <c r="H650" s="94" t="s">
        <v>1378</v>
      </c>
      <c r="L650" s="43"/>
      <c r="N650" s="485" t="s">
        <v>188</v>
      </c>
      <c r="O650" s="482" t="s">
        <v>554</v>
      </c>
      <c r="P650" s="482" t="s">
        <v>554</v>
      </c>
      <c r="Q650" s="482" t="s">
        <v>554</v>
      </c>
      <c r="R650" s="482" t="s">
        <v>554</v>
      </c>
      <c r="S650" s="478" t="s">
        <v>554</v>
      </c>
    </row>
    <row r="651" spans="2:19" ht="23.1" customHeight="1" thickBot="1">
      <c r="B651" s="43"/>
      <c r="C651" s="485"/>
      <c r="D651" s="482"/>
      <c r="E651" s="482"/>
      <c r="F651" s="482"/>
      <c r="G651" s="482"/>
      <c r="H651" s="96" t="s">
        <v>1269</v>
      </c>
      <c r="L651" s="43"/>
      <c r="N651" s="485"/>
      <c r="O651" s="482"/>
      <c r="P651" s="482"/>
      <c r="Q651" s="482"/>
      <c r="R651" s="482"/>
      <c r="S651" s="479"/>
    </row>
    <row r="652" spans="2:19" ht="23.1" customHeight="1" thickBot="1">
      <c r="B652" s="43"/>
      <c r="C652" s="119"/>
      <c r="E652" s="291"/>
      <c r="L652" s="43"/>
      <c r="N652" s="485"/>
      <c r="O652" s="482"/>
      <c r="P652" s="482"/>
      <c r="Q652" s="482"/>
      <c r="R652" s="482"/>
      <c r="S652" s="480"/>
    </row>
    <row r="653" spans="2:19" ht="23.1" customHeight="1" thickBot="1">
      <c r="B653" s="43"/>
      <c r="C653" s="119"/>
      <c r="L653" s="43"/>
      <c r="N653" s="119"/>
    </row>
    <row r="654" spans="2:19" ht="23.1" customHeight="1" thickBot="1">
      <c r="B654" s="43"/>
      <c r="C654" s="484" t="s">
        <v>1344</v>
      </c>
      <c r="D654" s="484"/>
      <c r="E654" s="484"/>
      <c r="F654" s="484"/>
      <c r="G654" s="484"/>
      <c r="H654" s="484"/>
      <c r="L654" s="43"/>
      <c r="N654" s="275"/>
      <c r="O654" s="103"/>
      <c r="P654" s="103"/>
      <c r="Q654" s="103"/>
      <c r="R654" s="103"/>
      <c r="S654" s="103"/>
    </row>
    <row r="655" spans="2:19" ht="23.1" customHeight="1" thickBot="1">
      <c r="B655" s="444">
        <v>22</v>
      </c>
      <c r="C655" s="65"/>
      <c r="D655" s="218"/>
      <c r="E655" s="219">
        <v>2</v>
      </c>
      <c r="F655" s="220" t="s">
        <v>150</v>
      </c>
      <c r="G655" s="103"/>
      <c r="H655" s="66"/>
      <c r="L655" s="444">
        <v>22</v>
      </c>
      <c r="N655" s="484" t="s">
        <v>1345</v>
      </c>
      <c r="O655" s="484"/>
      <c r="P655" s="484"/>
      <c r="Q655" s="484"/>
      <c r="R655" s="484"/>
      <c r="S655" s="484"/>
    </row>
    <row r="656" spans="2:19" ht="23.1" customHeight="1" thickBot="1">
      <c r="B656" s="43"/>
      <c r="C656" s="104"/>
      <c r="D656" s="105"/>
      <c r="E656" s="69" t="s">
        <v>152</v>
      </c>
      <c r="F656" s="69" t="s">
        <v>828</v>
      </c>
      <c r="G656" s="69" t="s">
        <v>901</v>
      </c>
      <c r="H656" s="106"/>
      <c r="L656" s="43"/>
      <c r="N656" s="65"/>
      <c r="O656" s="218"/>
      <c r="P656" s="219">
        <v>2</v>
      </c>
      <c r="Q656" s="220" t="s">
        <v>151</v>
      </c>
      <c r="R656" s="103"/>
      <c r="S656" s="66"/>
    </row>
    <row r="657" spans="2:19" ht="23.1" customHeight="1" thickBot="1">
      <c r="B657" s="43"/>
      <c r="C657" s="71"/>
      <c r="D657" s="72">
        <v>46419</v>
      </c>
      <c r="E657" s="72">
        <v>46420</v>
      </c>
      <c r="F657" s="72">
        <v>46421</v>
      </c>
      <c r="G657" s="72">
        <v>46422</v>
      </c>
      <c r="H657" s="72">
        <v>46423</v>
      </c>
      <c r="L657" s="43"/>
      <c r="N657" s="104"/>
      <c r="O657" s="105"/>
      <c r="P657" s="69" t="s">
        <v>154</v>
      </c>
      <c r="Q657" s="69" t="s">
        <v>828</v>
      </c>
      <c r="R657" s="69" t="s">
        <v>901</v>
      </c>
      <c r="S657" s="106"/>
    </row>
    <row r="658" spans="2:19" ht="23.1" customHeight="1" thickBot="1">
      <c r="B658" s="43"/>
      <c r="C658" s="494" t="s">
        <v>155</v>
      </c>
      <c r="D658" s="78" t="s">
        <v>162</v>
      </c>
      <c r="E658" s="92" t="s">
        <v>31</v>
      </c>
      <c r="F658" s="78" t="s">
        <v>162</v>
      </c>
      <c r="G658" s="490" t="s">
        <v>1379</v>
      </c>
      <c r="H658" s="419" t="s">
        <v>809</v>
      </c>
      <c r="I658" s="64"/>
      <c r="J658" s="44"/>
      <c r="L658" s="43"/>
      <c r="N658" s="74"/>
      <c r="O658" s="75" t="s">
        <v>1399</v>
      </c>
      <c r="P658" s="75" t="s">
        <v>1400</v>
      </c>
      <c r="Q658" s="75" t="s">
        <v>1401</v>
      </c>
      <c r="R658" s="75" t="s">
        <v>1402</v>
      </c>
      <c r="S658" s="75" t="s">
        <v>1403</v>
      </c>
    </row>
    <row r="659" spans="2:19" s="45" customFormat="1" ht="23.1" customHeight="1" thickBot="1">
      <c r="B659" s="43"/>
      <c r="C659" s="494"/>
      <c r="D659" s="83" t="s">
        <v>1380</v>
      </c>
      <c r="E659" s="94" t="s">
        <v>1381</v>
      </c>
      <c r="F659" s="83" t="s">
        <v>1382</v>
      </c>
      <c r="G659" s="491"/>
      <c r="H659" s="420" t="s">
        <v>1383</v>
      </c>
      <c r="I659" s="73"/>
      <c r="L659" s="43"/>
      <c r="M659" s="73"/>
      <c r="N659" s="494" t="s">
        <v>155</v>
      </c>
      <c r="O659" s="78" t="s">
        <v>156</v>
      </c>
      <c r="P659" s="134" t="s">
        <v>313</v>
      </c>
      <c r="Q659" s="80" t="s">
        <v>1404</v>
      </c>
      <c r="R659" s="490" t="s">
        <v>1405</v>
      </c>
      <c r="S659" s="422" t="s">
        <v>102</v>
      </c>
    </row>
    <row r="660" spans="2:19" ht="23.1" customHeight="1" thickBot="1">
      <c r="B660" s="43"/>
      <c r="C660" s="494"/>
      <c r="D660" s="88" t="s">
        <v>571</v>
      </c>
      <c r="E660" s="96" t="s">
        <v>349</v>
      </c>
      <c r="F660" s="88" t="s">
        <v>165</v>
      </c>
      <c r="G660" s="492"/>
      <c r="H660" s="421" t="s">
        <v>1384</v>
      </c>
      <c r="L660" s="43"/>
      <c r="N660" s="494"/>
      <c r="O660" s="83" t="s">
        <v>355</v>
      </c>
      <c r="P660" s="136" t="s">
        <v>1406</v>
      </c>
      <c r="Q660" s="85" t="s">
        <v>1407</v>
      </c>
      <c r="R660" s="491"/>
      <c r="S660" s="141" t="s">
        <v>356</v>
      </c>
    </row>
    <row r="661" spans="2:19" ht="23.1" customHeight="1" thickBot="1">
      <c r="B661" s="43"/>
      <c r="C661" s="485" t="s">
        <v>160</v>
      </c>
      <c r="D661" s="78" t="s">
        <v>162</v>
      </c>
      <c r="E661" s="92" t="s">
        <v>31</v>
      </c>
      <c r="F661" s="78" t="s">
        <v>162</v>
      </c>
      <c r="G661" s="493" t="s">
        <v>1213</v>
      </c>
      <c r="H661" s="419" t="s">
        <v>809</v>
      </c>
      <c r="L661" s="43"/>
      <c r="N661" s="494"/>
      <c r="O661" s="88" t="s">
        <v>595</v>
      </c>
      <c r="P661" s="138" t="s">
        <v>191</v>
      </c>
      <c r="Q661" s="90" t="s">
        <v>1384</v>
      </c>
      <c r="R661" s="492"/>
      <c r="S661" s="142" t="s">
        <v>302</v>
      </c>
    </row>
    <row r="662" spans="2:19" ht="23.1" customHeight="1" thickBot="1">
      <c r="B662" s="43"/>
      <c r="C662" s="485"/>
      <c r="D662" s="83" t="s">
        <v>1385</v>
      </c>
      <c r="E662" s="94" t="s">
        <v>1381</v>
      </c>
      <c r="F662" s="83" t="s">
        <v>1382</v>
      </c>
      <c r="G662" s="491"/>
      <c r="H662" s="420" t="s">
        <v>1383</v>
      </c>
      <c r="L662" s="43"/>
      <c r="N662" s="485" t="s">
        <v>160</v>
      </c>
      <c r="O662" s="78" t="s">
        <v>156</v>
      </c>
      <c r="P662" s="92" t="s">
        <v>313</v>
      </c>
      <c r="Q662" s="80" t="s">
        <v>1404</v>
      </c>
      <c r="R662" s="493" t="s">
        <v>1213</v>
      </c>
      <c r="S662" s="422" t="s">
        <v>102</v>
      </c>
    </row>
    <row r="663" spans="2:19" ht="23.1" customHeight="1" thickBot="1">
      <c r="B663" s="43"/>
      <c r="C663" s="485"/>
      <c r="D663" s="88" t="s">
        <v>571</v>
      </c>
      <c r="E663" s="96" t="s">
        <v>349</v>
      </c>
      <c r="F663" s="88" t="s">
        <v>165</v>
      </c>
      <c r="G663" s="492"/>
      <c r="H663" s="421" t="s">
        <v>1384</v>
      </c>
      <c r="L663" s="43"/>
      <c r="N663" s="485"/>
      <c r="O663" s="83" t="s">
        <v>439</v>
      </c>
      <c r="P663" s="94" t="s">
        <v>1406</v>
      </c>
      <c r="Q663" s="85" t="s">
        <v>1407</v>
      </c>
      <c r="R663" s="491"/>
      <c r="S663" s="141" t="s">
        <v>356</v>
      </c>
    </row>
    <row r="664" spans="2:19" ht="23.1" customHeight="1" thickBot="1">
      <c r="B664" s="43"/>
      <c r="C664" s="485" t="s">
        <v>161</v>
      </c>
      <c r="D664" s="80" t="s">
        <v>33</v>
      </c>
      <c r="E664" s="78" t="s">
        <v>162</v>
      </c>
      <c r="F664" s="140" t="s">
        <v>33</v>
      </c>
      <c r="G664" s="355"/>
      <c r="H664" s="419" t="s">
        <v>809</v>
      </c>
      <c r="L664" s="43"/>
      <c r="N664" s="485"/>
      <c r="O664" s="88" t="s">
        <v>595</v>
      </c>
      <c r="P664" s="96" t="s">
        <v>191</v>
      </c>
      <c r="Q664" s="90" t="s">
        <v>1408</v>
      </c>
      <c r="R664" s="492"/>
      <c r="S664" s="142" t="s">
        <v>302</v>
      </c>
    </row>
    <row r="665" spans="2:19" ht="23.1" customHeight="1" thickBot="1">
      <c r="B665" s="43"/>
      <c r="C665" s="485"/>
      <c r="D665" s="85" t="s">
        <v>1386</v>
      </c>
      <c r="E665" s="83" t="s">
        <v>1387</v>
      </c>
      <c r="F665" s="141" t="s">
        <v>1388</v>
      </c>
      <c r="G665" s="356" t="s">
        <v>833</v>
      </c>
      <c r="H665" s="420" t="s">
        <v>1389</v>
      </c>
      <c r="L665" s="43"/>
      <c r="N665" s="485" t="s">
        <v>161</v>
      </c>
      <c r="O665" s="92" t="s">
        <v>347</v>
      </c>
      <c r="P665" s="386" t="s">
        <v>156</v>
      </c>
      <c r="Q665" s="80" t="s">
        <v>1404</v>
      </c>
      <c r="R665" s="355"/>
      <c r="S665" s="78" t="s">
        <v>156</v>
      </c>
    </row>
    <row r="666" spans="2:19" ht="23.1" customHeight="1" thickBot="1">
      <c r="B666" s="43"/>
      <c r="C666" s="485"/>
      <c r="D666" s="90" t="s">
        <v>348</v>
      </c>
      <c r="E666" s="88" t="s">
        <v>165</v>
      </c>
      <c r="F666" s="142" t="s">
        <v>302</v>
      </c>
      <c r="G666" s="357" t="s">
        <v>280</v>
      </c>
      <c r="H666" s="421" t="s">
        <v>1384</v>
      </c>
      <c r="L666" s="43"/>
      <c r="N666" s="485"/>
      <c r="O666" s="94" t="s">
        <v>1409</v>
      </c>
      <c r="P666" s="387" t="s">
        <v>1410</v>
      </c>
      <c r="Q666" s="85" t="s">
        <v>1411</v>
      </c>
      <c r="R666" s="356" t="s">
        <v>549</v>
      </c>
      <c r="S666" s="83" t="s">
        <v>440</v>
      </c>
    </row>
    <row r="667" spans="2:19" ht="23.1" customHeight="1" thickBot="1">
      <c r="B667" s="43"/>
      <c r="C667" s="485" t="s">
        <v>169</v>
      </c>
      <c r="D667" s="80" t="s">
        <v>33</v>
      </c>
      <c r="E667" s="78" t="s">
        <v>162</v>
      </c>
      <c r="F667" s="140" t="s">
        <v>33</v>
      </c>
      <c r="G667" s="355"/>
      <c r="H667" s="419" t="s">
        <v>809</v>
      </c>
      <c r="L667" s="43"/>
      <c r="N667" s="485"/>
      <c r="O667" s="96" t="s">
        <v>349</v>
      </c>
      <c r="P667" s="388" t="s">
        <v>350</v>
      </c>
      <c r="Q667" s="90" t="s">
        <v>1384</v>
      </c>
      <c r="R667" s="357" t="s">
        <v>280</v>
      </c>
      <c r="S667" s="83" t="s">
        <v>350</v>
      </c>
    </row>
    <row r="668" spans="2:19" ht="23.1" customHeight="1" thickBot="1">
      <c r="B668" s="43"/>
      <c r="C668" s="485"/>
      <c r="D668" s="85" t="s">
        <v>1386</v>
      </c>
      <c r="E668" s="83" t="s">
        <v>1387</v>
      </c>
      <c r="F668" s="141" t="s">
        <v>1388</v>
      </c>
      <c r="G668" s="358" t="s">
        <v>958</v>
      </c>
      <c r="H668" s="420" t="s">
        <v>1390</v>
      </c>
      <c r="L668" s="43"/>
      <c r="N668" s="485" t="s">
        <v>169</v>
      </c>
      <c r="O668" s="92" t="s">
        <v>347</v>
      </c>
      <c r="P668" s="386" t="s">
        <v>156</v>
      </c>
      <c r="Q668" s="80" t="s">
        <v>1404</v>
      </c>
      <c r="R668" s="355"/>
      <c r="S668" s="78" t="s">
        <v>156</v>
      </c>
    </row>
    <row r="669" spans="2:19" ht="23.1" customHeight="1" thickBot="1">
      <c r="B669" s="43"/>
      <c r="C669" s="485"/>
      <c r="D669" s="90" t="s">
        <v>348</v>
      </c>
      <c r="E669" s="88" t="s">
        <v>165</v>
      </c>
      <c r="F669" s="142" t="s">
        <v>302</v>
      </c>
      <c r="G669" s="357"/>
      <c r="H669" s="421" t="s">
        <v>1384</v>
      </c>
      <c r="L669" s="43"/>
      <c r="N669" s="485"/>
      <c r="O669" s="94" t="s">
        <v>1409</v>
      </c>
      <c r="P669" s="387" t="s">
        <v>1410</v>
      </c>
      <c r="Q669" s="85" t="s">
        <v>1411</v>
      </c>
      <c r="R669" s="358" t="s">
        <v>1045</v>
      </c>
      <c r="S669" s="83" t="s">
        <v>1412</v>
      </c>
    </row>
    <row r="670" spans="2:19" ht="23.1" customHeight="1" thickBot="1">
      <c r="B670" s="43"/>
      <c r="C670" s="210" t="s">
        <v>173</v>
      </c>
      <c r="D670" s="65" t="s">
        <v>174</v>
      </c>
      <c r="E670" s="211" t="s">
        <v>174</v>
      </c>
      <c r="F670" s="211" t="s">
        <v>174</v>
      </c>
      <c r="G670" s="211" t="s">
        <v>174</v>
      </c>
      <c r="H670" s="207" t="s">
        <v>174</v>
      </c>
      <c r="L670" s="43"/>
      <c r="N670" s="485"/>
      <c r="O670" s="96" t="s">
        <v>349</v>
      </c>
      <c r="P670" s="388" t="s">
        <v>350</v>
      </c>
      <c r="Q670" s="90" t="s">
        <v>1384</v>
      </c>
      <c r="R670" s="357"/>
      <c r="S670" s="88" t="s">
        <v>350</v>
      </c>
    </row>
    <row r="671" spans="2:19" ht="23.1" customHeight="1" thickBot="1">
      <c r="B671" s="43"/>
      <c r="C671" s="485" t="s">
        <v>176</v>
      </c>
      <c r="D671" s="143" t="s">
        <v>31</v>
      </c>
      <c r="E671" s="490" t="s">
        <v>1379</v>
      </c>
      <c r="F671" s="303" t="s">
        <v>1560</v>
      </c>
      <c r="G671" s="419" t="s">
        <v>1391</v>
      </c>
      <c r="H671" s="78" t="s">
        <v>162</v>
      </c>
      <c r="L671" s="43"/>
      <c r="N671" s="210" t="s">
        <v>173</v>
      </c>
      <c r="O671" s="211" t="s">
        <v>175</v>
      </c>
      <c r="P671" s="207" t="s">
        <v>175</v>
      </c>
      <c r="Q671" s="210" t="s">
        <v>175</v>
      </c>
      <c r="R671" s="207" t="s">
        <v>175</v>
      </c>
      <c r="S671" s="207" t="s">
        <v>175</v>
      </c>
    </row>
    <row r="672" spans="2:19" s="44" customFormat="1" ht="23.1" customHeight="1" thickBot="1">
      <c r="B672" s="43"/>
      <c r="C672" s="485"/>
      <c r="D672" s="144" t="s">
        <v>1392</v>
      </c>
      <c r="E672" s="491"/>
      <c r="F672" s="303" t="s">
        <v>1645</v>
      </c>
      <c r="G672" s="420" t="s">
        <v>1383</v>
      </c>
      <c r="H672" s="83" t="s">
        <v>1393</v>
      </c>
      <c r="I672" s="38"/>
      <c r="L672" s="43"/>
      <c r="M672" s="38"/>
      <c r="N672" s="485" t="s">
        <v>176</v>
      </c>
      <c r="O672" s="80" t="s">
        <v>102</v>
      </c>
      <c r="P672" s="80" t="s">
        <v>1413</v>
      </c>
      <c r="Q672" s="478" t="s">
        <v>1650</v>
      </c>
      <c r="R672" s="78" t="s">
        <v>156</v>
      </c>
      <c r="S672" s="92" t="s">
        <v>347</v>
      </c>
    </row>
    <row r="673" spans="2:19" ht="23.1" customHeight="1" thickBot="1">
      <c r="B673" s="43"/>
      <c r="C673" s="485"/>
      <c r="D673" s="145" t="s">
        <v>191</v>
      </c>
      <c r="E673" s="492"/>
      <c r="F673" s="291" t="s">
        <v>1638</v>
      </c>
      <c r="G673" s="421" t="s">
        <v>1384</v>
      </c>
      <c r="H673" s="88" t="s">
        <v>165</v>
      </c>
      <c r="L673" s="43"/>
      <c r="N673" s="485"/>
      <c r="O673" s="85" t="s">
        <v>1414</v>
      </c>
      <c r="P673" s="85" t="s">
        <v>1407</v>
      </c>
      <c r="Q673" s="479"/>
      <c r="R673" s="83" t="s">
        <v>1415</v>
      </c>
      <c r="S673" s="94" t="s">
        <v>1416</v>
      </c>
    </row>
    <row r="674" spans="2:19" ht="23.1" customHeight="1" thickBot="1">
      <c r="B674" s="43"/>
      <c r="C674" s="485" t="s">
        <v>182</v>
      </c>
      <c r="D674" s="143" t="s">
        <v>31</v>
      </c>
      <c r="E674" s="493" t="s">
        <v>1213</v>
      </c>
      <c r="F674" s="303" t="s">
        <v>1560</v>
      </c>
      <c r="G674" s="419" t="s">
        <v>1391</v>
      </c>
      <c r="H674" s="78" t="s">
        <v>162</v>
      </c>
      <c r="L674" s="43"/>
      <c r="N674" s="485"/>
      <c r="O674" s="90" t="s">
        <v>348</v>
      </c>
      <c r="P674" s="90" t="s">
        <v>1384</v>
      </c>
      <c r="Q674" s="480"/>
      <c r="R674" s="88" t="s">
        <v>181</v>
      </c>
      <c r="S674" s="96" t="s">
        <v>166</v>
      </c>
    </row>
    <row r="675" spans="2:19" ht="23.1" customHeight="1" thickBot="1">
      <c r="B675" s="43"/>
      <c r="C675" s="485"/>
      <c r="D675" s="144" t="s">
        <v>1392</v>
      </c>
      <c r="E675" s="491"/>
      <c r="F675" s="303" t="s">
        <v>1645</v>
      </c>
      <c r="G675" s="420" t="s">
        <v>1383</v>
      </c>
      <c r="H675" s="83" t="s">
        <v>1394</v>
      </c>
      <c r="L675" s="43"/>
      <c r="N675" s="485" t="s">
        <v>182</v>
      </c>
      <c r="O675" s="422" t="s">
        <v>102</v>
      </c>
      <c r="P675" s="80" t="s">
        <v>1413</v>
      </c>
      <c r="Q675" s="478" t="s">
        <v>1650</v>
      </c>
      <c r="R675" s="78" t="s">
        <v>156</v>
      </c>
      <c r="S675" s="92" t="s">
        <v>347</v>
      </c>
    </row>
    <row r="676" spans="2:19" ht="23.1" customHeight="1" thickBot="1">
      <c r="B676" s="43"/>
      <c r="C676" s="485"/>
      <c r="D676" s="145" t="s">
        <v>191</v>
      </c>
      <c r="E676" s="492"/>
      <c r="F676" s="291" t="s">
        <v>1638</v>
      </c>
      <c r="G676" s="421" t="s">
        <v>1384</v>
      </c>
      <c r="H676" s="88" t="s">
        <v>1395</v>
      </c>
      <c r="L676" s="43"/>
      <c r="N676" s="485"/>
      <c r="O676" s="423" t="s">
        <v>1417</v>
      </c>
      <c r="P676" s="85" t="s">
        <v>1407</v>
      </c>
      <c r="Q676" s="479"/>
      <c r="R676" s="83" t="s">
        <v>1415</v>
      </c>
      <c r="S676" s="94" t="s">
        <v>1418</v>
      </c>
    </row>
    <row r="677" spans="2:19" ht="23.1" customHeight="1" thickBot="1">
      <c r="B677" s="43"/>
      <c r="C677" s="485" t="s">
        <v>183</v>
      </c>
      <c r="D677" s="348"/>
      <c r="E677" s="355"/>
      <c r="F677" s="481" t="s">
        <v>932</v>
      </c>
      <c r="G677" s="419" t="s">
        <v>1391</v>
      </c>
      <c r="H677" s="92" t="s">
        <v>31</v>
      </c>
      <c r="L677" s="43"/>
      <c r="N677" s="485"/>
      <c r="O677" s="422" t="s">
        <v>348</v>
      </c>
      <c r="P677" s="90" t="s">
        <v>1408</v>
      </c>
      <c r="Q677" s="480"/>
      <c r="R677" s="88" t="s">
        <v>181</v>
      </c>
      <c r="S677" s="96" t="s">
        <v>166</v>
      </c>
    </row>
    <row r="678" spans="2:19" ht="23.1" customHeight="1" thickBot="1">
      <c r="B678" s="43"/>
      <c r="C678" s="485"/>
      <c r="D678" s="396" t="s">
        <v>1396</v>
      </c>
      <c r="E678" s="356" t="s">
        <v>548</v>
      </c>
      <c r="F678" s="482"/>
      <c r="G678" s="420" t="s">
        <v>1389</v>
      </c>
      <c r="H678" s="94" t="s">
        <v>1397</v>
      </c>
      <c r="L678" s="43"/>
      <c r="N678" s="485" t="s">
        <v>183</v>
      </c>
      <c r="O678" s="422" t="s">
        <v>102</v>
      </c>
      <c r="P678" s="80" t="s">
        <v>1413</v>
      </c>
      <c r="Q678" s="478" t="s">
        <v>1650</v>
      </c>
      <c r="R678" s="78" t="s">
        <v>156</v>
      </c>
      <c r="S678" s="478" t="s">
        <v>1657</v>
      </c>
    </row>
    <row r="679" spans="2:19" ht="23.1" customHeight="1" thickBot="1">
      <c r="B679" s="43"/>
      <c r="C679" s="485"/>
      <c r="D679" s="349"/>
      <c r="E679" s="357" t="s">
        <v>280</v>
      </c>
      <c r="F679" s="482"/>
      <c r="G679" s="421" t="s">
        <v>1384</v>
      </c>
      <c r="H679" s="96" t="s">
        <v>166</v>
      </c>
      <c r="L679" s="43"/>
      <c r="N679" s="485"/>
      <c r="O679" s="423" t="s">
        <v>1417</v>
      </c>
      <c r="P679" s="85" t="s">
        <v>1411</v>
      </c>
      <c r="Q679" s="479"/>
      <c r="R679" s="83" t="s">
        <v>1419</v>
      </c>
      <c r="S679" s="479"/>
    </row>
    <row r="680" spans="2:19" ht="23.1" customHeight="1" thickBot="1">
      <c r="B680" s="43"/>
      <c r="C680" s="485" t="s">
        <v>188</v>
      </c>
      <c r="D680" s="80" t="s">
        <v>33</v>
      </c>
      <c r="E680" s="355"/>
      <c r="F680" s="481" t="s">
        <v>932</v>
      </c>
      <c r="G680" s="419" t="s">
        <v>1391</v>
      </c>
      <c r="H680" s="92" t="s">
        <v>31</v>
      </c>
      <c r="L680" s="43"/>
      <c r="N680" s="485"/>
      <c r="O680" s="422" t="s">
        <v>348</v>
      </c>
      <c r="P680" s="90" t="s">
        <v>1384</v>
      </c>
      <c r="Q680" s="480"/>
      <c r="R680" s="88" t="s">
        <v>181</v>
      </c>
      <c r="S680" s="480"/>
    </row>
    <row r="681" spans="2:19" ht="23.1" customHeight="1" thickBot="1">
      <c r="B681" s="43"/>
      <c r="C681" s="485"/>
      <c r="D681" s="85" t="s">
        <v>1398</v>
      </c>
      <c r="E681" s="358" t="s">
        <v>958</v>
      </c>
      <c r="F681" s="482"/>
      <c r="G681" s="420" t="s">
        <v>1390</v>
      </c>
      <c r="H681" s="94" t="s">
        <v>1397</v>
      </c>
      <c r="L681" s="43"/>
      <c r="N681" s="485" t="s">
        <v>188</v>
      </c>
      <c r="O681" s="482" t="s">
        <v>554</v>
      </c>
      <c r="P681" s="80" t="s">
        <v>1413</v>
      </c>
      <c r="Q681" s="478" t="s">
        <v>1650</v>
      </c>
      <c r="R681" s="482" t="s">
        <v>554</v>
      </c>
      <c r="S681" s="478" t="s">
        <v>1657</v>
      </c>
    </row>
    <row r="682" spans="2:19" ht="23.1" customHeight="1" thickBot="1">
      <c r="B682" s="43"/>
      <c r="C682" s="485"/>
      <c r="D682" s="90" t="s">
        <v>348</v>
      </c>
      <c r="E682" s="357"/>
      <c r="F682" s="482"/>
      <c r="G682" s="421" t="s">
        <v>1384</v>
      </c>
      <c r="H682" s="96" t="s">
        <v>166</v>
      </c>
      <c r="L682" s="43"/>
      <c r="N682" s="485"/>
      <c r="O682" s="482"/>
      <c r="P682" s="85" t="s">
        <v>1411</v>
      </c>
      <c r="Q682" s="479"/>
      <c r="R682" s="482"/>
      <c r="S682" s="479"/>
    </row>
    <row r="683" spans="2:19" ht="23.1" customHeight="1" thickBot="1">
      <c r="B683" s="43"/>
      <c r="C683" s="119"/>
      <c r="L683" s="43"/>
      <c r="N683" s="485"/>
      <c r="O683" s="482"/>
      <c r="P683" s="90" t="s">
        <v>1384</v>
      </c>
      <c r="Q683" s="480"/>
      <c r="R683" s="482"/>
      <c r="S683" s="480"/>
    </row>
    <row r="684" spans="2:19" ht="23.1" customHeight="1" thickBot="1">
      <c r="B684" s="43"/>
      <c r="C684" s="119"/>
      <c r="L684" s="43"/>
      <c r="N684" s="119"/>
    </row>
    <row r="685" spans="2:19" ht="23.1" customHeight="1" thickBot="1">
      <c r="B685" s="43"/>
      <c r="C685" s="559" t="s">
        <v>1344</v>
      </c>
      <c r="D685" s="573"/>
      <c r="E685" s="573"/>
      <c r="F685" s="573"/>
      <c r="G685" s="573"/>
      <c r="H685" s="574"/>
      <c r="L685" s="43"/>
      <c r="N685" s="146"/>
      <c r="O685" s="103"/>
      <c r="P685" s="103"/>
      <c r="Q685" s="103"/>
      <c r="R685" s="103"/>
      <c r="S685" s="103"/>
    </row>
    <row r="686" spans="2:19" ht="23.1" customHeight="1" thickBot="1">
      <c r="B686" s="444">
        <v>23</v>
      </c>
      <c r="C686" s="65"/>
      <c r="D686" s="218"/>
      <c r="E686" s="219">
        <v>3</v>
      </c>
      <c r="F686" s="220" t="s">
        <v>150</v>
      </c>
      <c r="G686" s="103"/>
      <c r="H686" s="66"/>
      <c r="L686" s="42">
        <v>23</v>
      </c>
      <c r="N686" s="484" t="s">
        <v>1345</v>
      </c>
      <c r="O686" s="484"/>
      <c r="P686" s="484"/>
      <c r="Q686" s="484"/>
      <c r="R686" s="484"/>
      <c r="S686" s="484"/>
    </row>
    <row r="687" spans="2:19" ht="23.1" customHeight="1" thickBot="1">
      <c r="B687" s="43"/>
      <c r="C687" s="104"/>
      <c r="D687" s="105"/>
      <c r="E687" s="69" t="s">
        <v>152</v>
      </c>
      <c r="F687" s="105" t="s">
        <v>828</v>
      </c>
      <c r="G687" s="105" t="s">
        <v>901</v>
      </c>
      <c r="H687" s="106"/>
      <c r="I687" s="67"/>
      <c r="L687" s="43"/>
      <c r="N687" s="65"/>
      <c r="O687" s="218"/>
      <c r="P687" s="219">
        <v>3</v>
      </c>
      <c r="Q687" s="220" t="s">
        <v>151</v>
      </c>
      <c r="R687" s="103"/>
      <c r="S687" s="66"/>
    </row>
    <row r="688" spans="2:19" ht="23.1" customHeight="1" thickBot="1">
      <c r="B688" s="43"/>
      <c r="C688" s="71"/>
      <c r="D688" s="72">
        <v>46426</v>
      </c>
      <c r="E688" s="72">
        <v>46427</v>
      </c>
      <c r="F688" s="72">
        <v>46428</v>
      </c>
      <c r="G688" s="433">
        <v>46429</v>
      </c>
      <c r="H688" s="72">
        <v>46430</v>
      </c>
      <c r="I688" s="67"/>
      <c r="L688" s="43"/>
      <c r="M688" s="67"/>
      <c r="N688" s="104"/>
      <c r="O688" s="105"/>
      <c r="P688" s="69" t="s">
        <v>154</v>
      </c>
      <c r="Q688" s="69" t="s">
        <v>828</v>
      </c>
      <c r="R688" s="69" t="s">
        <v>901</v>
      </c>
      <c r="S688" s="106"/>
    </row>
    <row r="689" spans="2:19" ht="21" customHeight="1" thickBot="1">
      <c r="B689" s="43"/>
      <c r="C689" s="494" t="s">
        <v>155</v>
      </c>
      <c r="D689" s="77" t="s">
        <v>17</v>
      </c>
      <c r="E689" s="92" t="s">
        <v>31</v>
      </c>
      <c r="F689" s="92" t="s">
        <v>31</v>
      </c>
      <c r="G689" s="482" t="s">
        <v>1596</v>
      </c>
      <c r="H689" s="92" t="s">
        <v>31</v>
      </c>
      <c r="I689" s="64"/>
      <c r="J689" s="44"/>
      <c r="L689" s="43"/>
      <c r="M689" s="64"/>
      <c r="N689" s="74"/>
      <c r="O689" s="75" t="s">
        <v>1420</v>
      </c>
      <c r="P689" s="75" t="s">
        <v>1421</v>
      </c>
      <c r="Q689" s="75" t="s">
        <v>1422</v>
      </c>
      <c r="R689" s="75" t="s">
        <v>1423</v>
      </c>
      <c r="S689" s="75" t="s">
        <v>1424</v>
      </c>
    </row>
    <row r="690" spans="2:19" s="45" customFormat="1" ht="23.1" customHeight="1" thickBot="1">
      <c r="B690" s="43"/>
      <c r="C690" s="494"/>
      <c r="D690" s="82" t="s">
        <v>1425</v>
      </c>
      <c r="E690" s="94" t="s">
        <v>1426</v>
      </c>
      <c r="F690" s="94" t="s">
        <v>1427</v>
      </c>
      <c r="G690" s="482"/>
      <c r="H690" s="94" t="s">
        <v>1428</v>
      </c>
      <c r="I690" s="73"/>
      <c r="L690" s="43"/>
      <c r="M690" s="73"/>
      <c r="N690" s="494" t="s">
        <v>155</v>
      </c>
      <c r="O690" s="78" t="s">
        <v>156</v>
      </c>
      <c r="P690" s="422" t="s">
        <v>102</v>
      </c>
      <c r="Q690" s="78" t="s">
        <v>156</v>
      </c>
      <c r="R690" s="424" t="s">
        <v>186</v>
      </c>
      <c r="S690" s="482" t="s">
        <v>554</v>
      </c>
    </row>
    <row r="691" spans="2:19" ht="23.1" customHeight="1" thickBot="1">
      <c r="B691" s="43"/>
      <c r="C691" s="494"/>
      <c r="D691" s="87" t="s">
        <v>159</v>
      </c>
      <c r="E691" s="96" t="s">
        <v>1222</v>
      </c>
      <c r="F691" s="96" t="s">
        <v>255</v>
      </c>
      <c r="G691" s="482"/>
      <c r="H691" s="96" t="s">
        <v>1222</v>
      </c>
      <c r="L691" s="43"/>
      <c r="N691" s="494"/>
      <c r="O691" s="83" t="s">
        <v>441</v>
      </c>
      <c r="P691" s="85" t="s">
        <v>357</v>
      </c>
      <c r="Q691" s="83" t="s">
        <v>1429</v>
      </c>
      <c r="R691" s="425" t="s">
        <v>353</v>
      </c>
      <c r="S691" s="482"/>
    </row>
    <row r="692" spans="2:19" ht="23.1" customHeight="1" thickBot="1">
      <c r="B692" s="43"/>
      <c r="C692" s="485" t="s">
        <v>160</v>
      </c>
      <c r="D692" s="77" t="s">
        <v>17</v>
      </c>
      <c r="E692" s="92" t="s">
        <v>31</v>
      </c>
      <c r="F692" s="92" t="s">
        <v>31</v>
      </c>
      <c r="G692" s="482" t="s">
        <v>1596</v>
      </c>
      <c r="H692" s="92" t="s">
        <v>31</v>
      </c>
      <c r="L692" s="43"/>
      <c r="N692" s="494"/>
      <c r="O692" s="88" t="s">
        <v>350</v>
      </c>
      <c r="P692" s="90" t="s">
        <v>302</v>
      </c>
      <c r="Q692" s="83" t="s">
        <v>595</v>
      </c>
      <c r="R692" s="426" t="s">
        <v>663</v>
      </c>
      <c r="S692" s="482"/>
    </row>
    <row r="693" spans="2:19" ht="23.1" customHeight="1" thickBot="1">
      <c r="B693" s="43"/>
      <c r="C693" s="485"/>
      <c r="D693" s="82" t="s">
        <v>1425</v>
      </c>
      <c r="E693" s="94" t="s">
        <v>1426</v>
      </c>
      <c r="F693" s="94" t="s">
        <v>1427</v>
      </c>
      <c r="G693" s="482"/>
      <c r="H693" s="94" t="s">
        <v>1428</v>
      </c>
      <c r="L693" s="43"/>
      <c r="N693" s="485" t="s">
        <v>160</v>
      </c>
      <c r="O693" s="78" t="s">
        <v>156</v>
      </c>
      <c r="P693" s="422" t="s">
        <v>102</v>
      </c>
      <c r="Q693" s="78" t="s">
        <v>156</v>
      </c>
      <c r="R693" s="424" t="s">
        <v>186</v>
      </c>
      <c r="S693" s="482" t="s">
        <v>554</v>
      </c>
    </row>
    <row r="694" spans="2:19" ht="23.1" customHeight="1" thickBot="1">
      <c r="B694" s="43"/>
      <c r="C694" s="485"/>
      <c r="D694" s="87" t="s">
        <v>159</v>
      </c>
      <c r="E694" s="96" t="s">
        <v>1222</v>
      </c>
      <c r="F694" s="96" t="s">
        <v>255</v>
      </c>
      <c r="G694" s="482"/>
      <c r="H694" s="96" t="s">
        <v>1222</v>
      </c>
      <c r="L694" s="43"/>
      <c r="N694" s="485"/>
      <c r="O694" s="83" t="s">
        <v>441</v>
      </c>
      <c r="P694" s="85" t="s">
        <v>357</v>
      </c>
      <c r="Q694" s="83" t="s">
        <v>1429</v>
      </c>
      <c r="R694" s="425" t="s">
        <v>353</v>
      </c>
      <c r="S694" s="482"/>
    </row>
    <row r="695" spans="2:19" ht="23.1" customHeight="1" thickBot="1">
      <c r="B695" s="43"/>
      <c r="C695" s="485" t="s">
        <v>161</v>
      </c>
      <c r="D695" s="140" t="s">
        <v>33</v>
      </c>
      <c r="E695" s="140" t="s">
        <v>33</v>
      </c>
      <c r="F695" s="77" t="s">
        <v>17</v>
      </c>
      <c r="G695" s="92" t="s">
        <v>31</v>
      </c>
      <c r="H695" s="78" t="s">
        <v>162</v>
      </c>
      <c r="L695" s="43"/>
      <c r="N695" s="485"/>
      <c r="O695" s="88" t="s">
        <v>350</v>
      </c>
      <c r="P695" s="90" t="s">
        <v>302</v>
      </c>
      <c r="Q695" s="88" t="s">
        <v>595</v>
      </c>
      <c r="R695" s="426" t="s">
        <v>663</v>
      </c>
      <c r="S695" s="482"/>
    </row>
    <row r="696" spans="2:19" ht="23.1" customHeight="1" thickBot="1">
      <c r="B696" s="43"/>
      <c r="C696" s="485"/>
      <c r="D696" s="141" t="s">
        <v>1388</v>
      </c>
      <c r="E696" s="141" t="s">
        <v>1430</v>
      </c>
      <c r="F696" s="82" t="s">
        <v>1431</v>
      </c>
      <c r="G696" s="94" t="s">
        <v>1432</v>
      </c>
      <c r="H696" s="83" t="s">
        <v>1433</v>
      </c>
      <c r="L696" s="43"/>
      <c r="N696" s="485" t="s">
        <v>161</v>
      </c>
      <c r="O696" s="77" t="s">
        <v>97</v>
      </c>
      <c r="P696" s="92" t="s">
        <v>313</v>
      </c>
      <c r="Q696" s="80" t="s">
        <v>354</v>
      </c>
      <c r="R696" s="424" t="s">
        <v>179</v>
      </c>
      <c r="S696" s="92" t="s">
        <v>313</v>
      </c>
    </row>
    <row r="697" spans="2:19" ht="23.1" customHeight="1" thickBot="1">
      <c r="B697" s="43"/>
      <c r="C697" s="485"/>
      <c r="D697" s="142" t="s">
        <v>302</v>
      </c>
      <c r="E697" s="142" t="s">
        <v>302</v>
      </c>
      <c r="F697" s="87" t="s">
        <v>159</v>
      </c>
      <c r="G697" s="96" t="s">
        <v>1269</v>
      </c>
      <c r="H697" s="88" t="s">
        <v>167</v>
      </c>
      <c r="L697" s="43"/>
      <c r="N697" s="485"/>
      <c r="O697" s="82" t="s">
        <v>358</v>
      </c>
      <c r="P697" s="94" t="s">
        <v>1434</v>
      </c>
      <c r="Q697" s="85" t="s">
        <v>1442</v>
      </c>
      <c r="R697" s="425" t="s">
        <v>353</v>
      </c>
      <c r="S697" s="94" t="s">
        <v>1436</v>
      </c>
    </row>
    <row r="698" spans="2:19" ht="23.1" customHeight="1" thickBot="1">
      <c r="B698" s="43"/>
      <c r="C698" s="485" t="s">
        <v>169</v>
      </c>
      <c r="D698" s="140" t="s">
        <v>33</v>
      </c>
      <c r="E698" s="140" t="s">
        <v>33</v>
      </c>
      <c r="F698" s="77" t="s">
        <v>17</v>
      </c>
      <c r="G698" s="92" t="s">
        <v>31</v>
      </c>
      <c r="H698" s="78" t="s">
        <v>162</v>
      </c>
      <c r="L698" s="43"/>
      <c r="N698" s="485"/>
      <c r="O698" s="87" t="s">
        <v>168</v>
      </c>
      <c r="P698" s="96" t="s">
        <v>1269</v>
      </c>
      <c r="Q698" s="142" t="s">
        <v>464</v>
      </c>
      <c r="R698" s="426" t="s">
        <v>663</v>
      </c>
      <c r="S698" s="96" t="s">
        <v>255</v>
      </c>
    </row>
    <row r="699" spans="2:19" ht="23.1" customHeight="1" thickBot="1">
      <c r="B699" s="43"/>
      <c r="C699" s="485"/>
      <c r="D699" s="141" t="s">
        <v>1388</v>
      </c>
      <c r="E699" s="141" t="s">
        <v>1430</v>
      </c>
      <c r="F699" s="82" t="s">
        <v>1431</v>
      </c>
      <c r="G699" s="94" t="s">
        <v>1432</v>
      </c>
      <c r="H699" s="83" t="s">
        <v>1433</v>
      </c>
      <c r="L699" s="43"/>
      <c r="N699" s="485" t="s">
        <v>169</v>
      </c>
      <c r="O699" s="77" t="s">
        <v>97</v>
      </c>
      <c r="P699" s="92" t="s">
        <v>313</v>
      </c>
      <c r="Q699" s="80" t="s">
        <v>354</v>
      </c>
      <c r="R699" s="424" t="s">
        <v>179</v>
      </c>
      <c r="S699" s="92" t="s">
        <v>313</v>
      </c>
    </row>
    <row r="700" spans="2:19" ht="23.1" customHeight="1" thickBot="1">
      <c r="B700" s="43"/>
      <c r="C700" s="485"/>
      <c r="D700" s="142" t="s">
        <v>302</v>
      </c>
      <c r="E700" s="142" t="s">
        <v>302</v>
      </c>
      <c r="F700" s="87" t="s">
        <v>159</v>
      </c>
      <c r="G700" s="96" t="s">
        <v>1269</v>
      </c>
      <c r="H700" s="88" t="s">
        <v>167</v>
      </c>
      <c r="L700" s="43"/>
      <c r="N700" s="485"/>
      <c r="O700" s="82" t="s">
        <v>358</v>
      </c>
      <c r="P700" s="94" t="s">
        <v>1434</v>
      </c>
      <c r="Q700" s="85" t="s">
        <v>1442</v>
      </c>
      <c r="R700" s="425" t="s">
        <v>353</v>
      </c>
      <c r="S700" s="94" t="s">
        <v>1436</v>
      </c>
    </row>
    <row r="701" spans="2:19" ht="23.1" customHeight="1" thickBot="1">
      <c r="B701" s="43"/>
      <c r="C701" s="210" t="s">
        <v>173</v>
      </c>
      <c r="D701" s="65" t="s">
        <v>174</v>
      </c>
      <c r="E701" s="65" t="s">
        <v>174</v>
      </c>
      <c r="F701" s="211" t="s">
        <v>174</v>
      </c>
      <c r="G701" s="211" t="s">
        <v>174</v>
      </c>
      <c r="H701" s="207" t="s">
        <v>174</v>
      </c>
      <c r="L701" s="43"/>
      <c r="N701" s="485"/>
      <c r="O701" s="87" t="s">
        <v>168</v>
      </c>
      <c r="P701" s="96" t="s">
        <v>1269</v>
      </c>
      <c r="Q701" s="142" t="s">
        <v>464</v>
      </c>
      <c r="R701" s="426" t="s">
        <v>663</v>
      </c>
      <c r="S701" s="96" t="s">
        <v>255</v>
      </c>
    </row>
    <row r="702" spans="2:19" ht="23.1" customHeight="1" thickBot="1">
      <c r="B702" s="43"/>
      <c r="C702" s="485" t="s">
        <v>176</v>
      </c>
      <c r="D702" s="78" t="s">
        <v>162</v>
      </c>
      <c r="E702" s="424" t="s">
        <v>185</v>
      </c>
      <c r="F702" s="140" t="s">
        <v>33</v>
      </c>
      <c r="G702" s="427" t="s">
        <v>1437</v>
      </c>
      <c r="H702" s="78" t="s">
        <v>162</v>
      </c>
      <c r="L702" s="43"/>
      <c r="N702" s="210" t="s">
        <v>173</v>
      </c>
      <c r="O702" s="211" t="s">
        <v>175</v>
      </c>
      <c r="P702" s="207" t="s">
        <v>175</v>
      </c>
      <c r="Q702" s="210" t="s">
        <v>175</v>
      </c>
      <c r="R702" s="207" t="s">
        <v>175</v>
      </c>
      <c r="S702" s="207" t="s">
        <v>175</v>
      </c>
    </row>
    <row r="703" spans="2:19" s="44" customFormat="1" ht="23.1" customHeight="1" thickBot="1">
      <c r="B703" s="43"/>
      <c r="C703" s="485"/>
      <c r="D703" s="83" t="s">
        <v>1438</v>
      </c>
      <c r="E703" s="425" t="s">
        <v>1425</v>
      </c>
      <c r="F703" s="141" t="s">
        <v>1439</v>
      </c>
      <c r="G703" s="428" t="s">
        <v>1431</v>
      </c>
      <c r="H703" s="83" t="s">
        <v>1440</v>
      </c>
      <c r="I703" s="73"/>
      <c r="L703" s="43"/>
      <c r="M703" s="73"/>
      <c r="N703" s="485" t="s">
        <v>176</v>
      </c>
      <c r="O703" s="422" t="s">
        <v>102</v>
      </c>
      <c r="P703" s="422" t="s">
        <v>102</v>
      </c>
      <c r="Q703" s="429" t="s">
        <v>186</v>
      </c>
      <c r="R703" s="92" t="s">
        <v>1441</v>
      </c>
      <c r="S703" s="482" t="s">
        <v>1566</v>
      </c>
    </row>
    <row r="704" spans="2:19" ht="23.1" customHeight="1" thickBot="1">
      <c r="B704" s="43"/>
      <c r="C704" s="485"/>
      <c r="D704" s="88" t="s">
        <v>167</v>
      </c>
      <c r="E704" s="426" t="s">
        <v>564</v>
      </c>
      <c r="F704" s="142" t="s">
        <v>464</v>
      </c>
      <c r="G704" s="430" t="s">
        <v>564</v>
      </c>
      <c r="H704" s="88" t="s">
        <v>167</v>
      </c>
      <c r="L704" s="43"/>
      <c r="N704" s="485"/>
      <c r="O704" s="85" t="s">
        <v>356</v>
      </c>
      <c r="P704" s="85" t="s">
        <v>1435</v>
      </c>
      <c r="Q704" s="431" t="s">
        <v>358</v>
      </c>
      <c r="R704" s="85" t="s">
        <v>1443</v>
      </c>
      <c r="S704" s="482"/>
    </row>
    <row r="705" spans="2:19" ht="23.1" customHeight="1" thickBot="1">
      <c r="B705" s="43"/>
      <c r="C705" s="485" t="s">
        <v>182</v>
      </c>
      <c r="D705" s="78" t="s">
        <v>162</v>
      </c>
      <c r="E705" s="424" t="s">
        <v>210</v>
      </c>
      <c r="F705" s="140" t="s">
        <v>33</v>
      </c>
      <c r="G705" s="427" t="s">
        <v>1437</v>
      </c>
      <c r="H705" s="80" t="s">
        <v>33</v>
      </c>
      <c r="L705" s="43"/>
      <c r="N705" s="485"/>
      <c r="O705" s="90" t="s">
        <v>302</v>
      </c>
      <c r="P705" s="142" t="s">
        <v>464</v>
      </c>
      <c r="Q705" s="432" t="s">
        <v>597</v>
      </c>
      <c r="R705" s="142" t="s">
        <v>1444</v>
      </c>
      <c r="S705" s="482"/>
    </row>
    <row r="706" spans="2:19" ht="23.1" customHeight="1" thickBot="1">
      <c r="B706" s="43"/>
      <c r="C706" s="485"/>
      <c r="D706" s="83" t="s">
        <v>1445</v>
      </c>
      <c r="E706" s="425" t="s">
        <v>1425</v>
      </c>
      <c r="F706" s="141" t="s">
        <v>1439</v>
      </c>
      <c r="G706" s="428" t="s">
        <v>1431</v>
      </c>
      <c r="H706" s="85" t="s">
        <v>1446</v>
      </c>
      <c r="L706" s="43"/>
      <c r="N706" s="485" t="s">
        <v>182</v>
      </c>
      <c r="O706" s="422" t="s">
        <v>102</v>
      </c>
      <c r="P706" s="422" t="s">
        <v>102</v>
      </c>
      <c r="Q706" s="429" t="s">
        <v>186</v>
      </c>
      <c r="R706" s="92" t="s">
        <v>1447</v>
      </c>
      <c r="S706" s="482" t="s">
        <v>1566</v>
      </c>
    </row>
    <row r="707" spans="2:19" ht="23.1" customHeight="1" thickBot="1">
      <c r="B707" s="43"/>
      <c r="C707" s="485"/>
      <c r="D707" s="88" t="s">
        <v>167</v>
      </c>
      <c r="E707" s="426" t="s">
        <v>706</v>
      </c>
      <c r="F707" s="142" t="s">
        <v>464</v>
      </c>
      <c r="G707" s="430" t="s">
        <v>564</v>
      </c>
      <c r="H707" s="142" t="s">
        <v>464</v>
      </c>
      <c r="L707" s="43"/>
      <c r="N707" s="485"/>
      <c r="O707" s="85" t="s">
        <v>356</v>
      </c>
      <c r="P707" s="85" t="s">
        <v>1435</v>
      </c>
      <c r="Q707" s="431" t="s">
        <v>358</v>
      </c>
      <c r="R707" s="85" t="s">
        <v>1443</v>
      </c>
      <c r="S707" s="482"/>
    </row>
    <row r="708" spans="2:19" ht="23.1" customHeight="1" thickBot="1">
      <c r="B708" s="43"/>
      <c r="C708" s="485" t="s">
        <v>183</v>
      </c>
      <c r="D708" s="78" t="s">
        <v>162</v>
      </c>
      <c r="E708" s="424" t="s">
        <v>206</v>
      </c>
      <c r="F708" s="92" t="s">
        <v>31</v>
      </c>
      <c r="G708" s="427" t="s">
        <v>1448</v>
      </c>
      <c r="H708" s="80" t="s">
        <v>33</v>
      </c>
      <c r="L708" s="43"/>
      <c r="N708" s="485"/>
      <c r="O708" s="90" t="s">
        <v>302</v>
      </c>
      <c r="P708" s="142" t="s">
        <v>464</v>
      </c>
      <c r="Q708" s="432" t="s">
        <v>597</v>
      </c>
      <c r="R708" s="142" t="s">
        <v>1444</v>
      </c>
      <c r="S708" s="482"/>
    </row>
    <row r="709" spans="2:19" ht="23.1" customHeight="1" thickBot="1">
      <c r="B709" s="43"/>
      <c r="C709" s="485"/>
      <c r="D709" s="83" t="s">
        <v>1445</v>
      </c>
      <c r="E709" s="425" t="s">
        <v>1425</v>
      </c>
      <c r="F709" s="94" t="s">
        <v>1449</v>
      </c>
      <c r="G709" s="428" t="s">
        <v>1431</v>
      </c>
      <c r="H709" s="85" t="s">
        <v>1446</v>
      </c>
      <c r="L709" s="43"/>
      <c r="N709" s="485" t="s">
        <v>183</v>
      </c>
      <c r="O709" s="143" t="s">
        <v>313</v>
      </c>
      <c r="P709" s="482" t="s">
        <v>554</v>
      </c>
      <c r="Q709" s="429" t="s">
        <v>179</v>
      </c>
      <c r="R709" s="92" t="s">
        <v>1450</v>
      </c>
      <c r="S709" s="478" t="s">
        <v>1657</v>
      </c>
    </row>
    <row r="710" spans="2:19" ht="23.1" customHeight="1" thickBot="1">
      <c r="B710" s="43"/>
      <c r="C710" s="485"/>
      <c r="D710" s="88" t="s">
        <v>167</v>
      </c>
      <c r="E710" s="426" t="s">
        <v>706</v>
      </c>
      <c r="F710" s="96" t="s">
        <v>255</v>
      </c>
      <c r="G710" s="430" t="s">
        <v>564</v>
      </c>
      <c r="H710" s="142" t="s">
        <v>464</v>
      </c>
      <c r="L710" s="43"/>
      <c r="N710" s="485"/>
      <c r="O710" s="144" t="s">
        <v>1451</v>
      </c>
      <c r="P710" s="482"/>
      <c r="Q710" s="431" t="s">
        <v>1452</v>
      </c>
      <c r="R710" s="85" t="s">
        <v>1443</v>
      </c>
      <c r="S710" s="479"/>
    </row>
    <row r="711" spans="2:19" ht="23.1" customHeight="1" thickBot="1">
      <c r="B711" s="43"/>
      <c r="C711" s="485" t="s">
        <v>188</v>
      </c>
      <c r="D711" s="482" t="s">
        <v>473</v>
      </c>
      <c r="E711" s="424" t="s">
        <v>178</v>
      </c>
      <c r="F711" s="92" t="s">
        <v>31</v>
      </c>
      <c r="G711" s="427" t="s">
        <v>1453</v>
      </c>
      <c r="H711" s="482" t="s">
        <v>473</v>
      </c>
      <c r="L711" s="43"/>
      <c r="N711" s="485"/>
      <c r="O711" s="145" t="s">
        <v>1454</v>
      </c>
      <c r="P711" s="482"/>
      <c r="Q711" s="432" t="s">
        <v>597</v>
      </c>
      <c r="R711" s="142" t="s">
        <v>1455</v>
      </c>
      <c r="S711" s="480"/>
    </row>
    <row r="712" spans="2:19" ht="23.1" customHeight="1" thickBot="1">
      <c r="B712" s="43"/>
      <c r="C712" s="485"/>
      <c r="D712" s="482"/>
      <c r="E712" s="425" t="s">
        <v>1456</v>
      </c>
      <c r="F712" s="94" t="s">
        <v>1449</v>
      </c>
      <c r="G712" s="428" t="s">
        <v>1431</v>
      </c>
      <c r="H712" s="482"/>
      <c r="L712" s="43"/>
      <c r="N712" s="485" t="s">
        <v>188</v>
      </c>
      <c r="O712" s="143" t="s">
        <v>313</v>
      </c>
      <c r="P712" s="482" t="s">
        <v>554</v>
      </c>
      <c r="Q712" s="429" t="s">
        <v>179</v>
      </c>
      <c r="R712" s="92" t="s">
        <v>1450</v>
      </c>
      <c r="S712" s="478" t="s">
        <v>1657</v>
      </c>
    </row>
    <row r="713" spans="2:19" ht="23.1" customHeight="1" thickBot="1">
      <c r="B713" s="43"/>
      <c r="C713" s="485"/>
      <c r="D713" s="482"/>
      <c r="E713" s="426" t="s">
        <v>706</v>
      </c>
      <c r="F713" s="96" t="s">
        <v>255</v>
      </c>
      <c r="G713" s="430" t="s">
        <v>564</v>
      </c>
      <c r="H713" s="482"/>
      <c r="L713" s="43"/>
      <c r="N713" s="485"/>
      <c r="O713" s="144" t="s">
        <v>1451</v>
      </c>
      <c r="P713" s="482"/>
      <c r="Q713" s="431" t="s">
        <v>358</v>
      </c>
      <c r="R713" s="85" t="s">
        <v>1443</v>
      </c>
      <c r="S713" s="479"/>
    </row>
    <row r="714" spans="2:19" ht="23.1" customHeight="1" thickBot="1">
      <c r="B714" s="43"/>
      <c r="C714" s="218"/>
      <c r="D714" s="103"/>
      <c r="E714" s="103"/>
      <c r="F714" s="103"/>
      <c r="G714" s="103"/>
      <c r="H714" s="103"/>
      <c r="L714" s="43"/>
      <c r="N714" s="485"/>
      <c r="O714" s="145" t="s">
        <v>1269</v>
      </c>
      <c r="P714" s="482"/>
      <c r="Q714" s="432" t="s">
        <v>597</v>
      </c>
      <c r="R714" s="142" t="s">
        <v>1457</v>
      </c>
      <c r="S714" s="480"/>
    </row>
    <row r="715" spans="2:19" ht="23.1" customHeight="1" thickBot="1">
      <c r="B715" s="43"/>
      <c r="C715" s="218"/>
      <c r="D715" s="103"/>
      <c r="E715" s="103"/>
      <c r="F715" s="103"/>
      <c r="G715" s="103"/>
      <c r="H715" s="103"/>
      <c r="L715" s="43"/>
      <c r="N715" s="218"/>
      <c r="O715" s="103"/>
      <c r="P715" s="103"/>
      <c r="Q715" s="103"/>
      <c r="R715" s="103"/>
      <c r="S715" s="103"/>
    </row>
    <row r="716" spans="2:19" ht="23.1" customHeight="1" thickBot="1">
      <c r="B716" s="43"/>
      <c r="C716" s="484" t="s">
        <v>1344</v>
      </c>
      <c r="D716" s="484"/>
      <c r="E716" s="484"/>
      <c r="F716" s="484"/>
      <c r="G716" s="484"/>
      <c r="H716" s="484"/>
      <c r="L716" s="43"/>
      <c r="N716" s="218"/>
      <c r="O716" s="103"/>
      <c r="P716" s="103"/>
      <c r="Q716" s="103"/>
      <c r="R716" s="103"/>
      <c r="S716" s="103"/>
    </row>
    <row r="717" spans="2:19" ht="23.1" customHeight="1" thickBot="1">
      <c r="B717" s="444">
        <v>24</v>
      </c>
      <c r="C717" s="65"/>
      <c r="D717" s="218"/>
      <c r="E717" s="219">
        <v>4</v>
      </c>
      <c r="F717" s="220" t="s">
        <v>150</v>
      </c>
      <c r="G717" s="103"/>
      <c r="H717" s="66"/>
      <c r="L717" s="42">
        <v>24</v>
      </c>
      <c r="N717" s="484" t="s">
        <v>1345</v>
      </c>
      <c r="O717" s="484"/>
      <c r="P717" s="484"/>
      <c r="Q717" s="484"/>
      <c r="R717" s="484"/>
      <c r="S717" s="484"/>
    </row>
    <row r="718" spans="2:19" ht="23.1" customHeight="1" thickBot="1">
      <c r="B718" s="43"/>
      <c r="C718" s="104"/>
      <c r="D718" s="105"/>
      <c r="E718" s="69" t="s">
        <v>152</v>
      </c>
      <c r="F718" s="105" t="s">
        <v>828</v>
      </c>
      <c r="G718" s="105" t="s">
        <v>901</v>
      </c>
      <c r="H718" s="106"/>
      <c r="I718" s="67"/>
      <c r="L718" s="43"/>
      <c r="M718" s="67"/>
      <c r="N718" s="65"/>
      <c r="O718" s="218"/>
      <c r="P718" s="219">
        <v>4</v>
      </c>
      <c r="Q718" s="220" t="s">
        <v>151</v>
      </c>
      <c r="R718" s="103"/>
      <c r="S718" s="66"/>
    </row>
    <row r="719" spans="2:19" ht="23.1" customHeight="1" thickBot="1">
      <c r="B719" s="43"/>
      <c r="C719" s="71"/>
      <c r="D719" s="72">
        <v>46433</v>
      </c>
      <c r="E719" s="72">
        <v>46434</v>
      </c>
      <c r="F719" s="72">
        <v>46435</v>
      </c>
      <c r="G719" s="72">
        <v>46436</v>
      </c>
      <c r="H719" s="72">
        <v>46437</v>
      </c>
      <c r="I719" s="67"/>
      <c r="L719" s="43"/>
      <c r="M719" s="67"/>
      <c r="N719" s="104"/>
      <c r="O719" s="105"/>
      <c r="P719" s="69" t="s">
        <v>154</v>
      </c>
      <c r="Q719" s="69" t="s">
        <v>828</v>
      </c>
      <c r="R719" s="69" t="s">
        <v>901</v>
      </c>
      <c r="S719" s="106"/>
    </row>
    <row r="720" spans="2:19" ht="21" customHeight="1" thickBot="1">
      <c r="B720" s="43"/>
      <c r="C720" s="494" t="s">
        <v>155</v>
      </c>
      <c r="D720" s="77" t="s">
        <v>17</v>
      </c>
      <c r="E720" s="78" t="s">
        <v>162</v>
      </c>
      <c r="F720" s="419" t="s">
        <v>1458</v>
      </c>
      <c r="G720" s="78" t="s">
        <v>162</v>
      </c>
      <c r="H720" s="481" t="s">
        <v>932</v>
      </c>
      <c r="I720" s="64"/>
      <c r="J720" s="44"/>
      <c r="L720" s="43"/>
      <c r="M720" s="64"/>
      <c r="N720" s="74"/>
      <c r="O720" s="75" t="s">
        <v>1460</v>
      </c>
      <c r="P720" s="75" t="s">
        <v>1461</v>
      </c>
      <c r="Q720" s="75" t="s">
        <v>1462</v>
      </c>
      <c r="R720" s="75" t="s">
        <v>1463</v>
      </c>
      <c r="S720" s="75" t="s">
        <v>1464</v>
      </c>
    </row>
    <row r="721" spans="2:19" s="45" customFormat="1" ht="23.1" customHeight="1" thickBot="1">
      <c r="B721" s="43"/>
      <c r="C721" s="494"/>
      <c r="D721" s="82" t="s">
        <v>1465</v>
      </c>
      <c r="E721" s="83" t="s">
        <v>1466</v>
      </c>
      <c r="F721" s="434" t="s">
        <v>1467</v>
      </c>
      <c r="G721" s="83" t="s">
        <v>1487</v>
      </c>
      <c r="H721" s="482"/>
      <c r="I721" s="73"/>
      <c r="L721" s="43"/>
      <c r="M721" s="73"/>
      <c r="N721" s="494" t="s">
        <v>155</v>
      </c>
      <c r="O721" s="435" t="s">
        <v>1468</v>
      </c>
      <c r="P721" s="436" t="s">
        <v>1469</v>
      </c>
      <c r="Q721" s="77" t="s">
        <v>97</v>
      </c>
      <c r="R721" s="436" t="s">
        <v>1470</v>
      </c>
      <c r="S721" s="424" t="s">
        <v>186</v>
      </c>
    </row>
    <row r="722" spans="2:19" ht="23.1" customHeight="1" thickBot="1">
      <c r="B722" s="43"/>
      <c r="C722" s="494"/>
      <c r="D722" s="87" t="s">
        <v>202</v>
      </c>
      <c r="E722" s="88" t="s">
        <v>167</v>
      </c>
      <c r="F722" s="437" t="s">
        <v>1471</v>
      </c>
      <c r="G722" s="88" t="s">
        <v>571</v>
      </c>
      <c r="H722" s="482"/>
      <c r="L722" s="43"/>
      <c r="N722" s="494"/>
      <c r="O722" s="438" t="s">
        <v>1472</v>
      </c>
      <c r="P722" s="84" t="s">
        <v>1473</v>
      </c>
      <c r="Q722" s="82" t="s">
        <v>1474</v>
      </c>
      <c r="R722" s="84" t="s">
        <v>1473</v>
      </c>
      <c r="S722" s="425" t="s">
        <v>1475</v>
      </c>
    </row>
    <row r="723" spans="2:19" ht="23.1" customHeight="1" thickBot="1">
      <c r="B723" s="43"/>
      <c r="C723" s="485" t="s">
        <v>160</v>
      </c>
      <c r="D723" s="77" t="s">
        <v>17</v>
      </c>
      <c r="E723" s="78" t="s">
        <v>162</v>
      </c>
      <c r="F723" s="419" t="s">
        <v>1458</v>
      </c>
      <c r="G723" s="147" t="s">
        <v>162</v>
      </c>
      <c r="H723" s="481" t="s">
        <v>932</v>
      </c>
      <c r="L723" s="43"/>
      <c r="N723" s="494"/>
      <c r="O723" s="439" t="s">
        <v>1621</v>
      </c>
      <c r="P723" s="89" t="s">
        <v>1476</v>
      </c>
      <c r="Q723" s="87" t="s">
        <v>596</v>
      </c>
      <c r="R723" s="89" t="s">
        <v>1476</v>
      </c>
      <c r="S723" s="426" t="s">
        <v>663</v>
      </c>
    </row>
    <row r="724" spans="2:19" ht="23.1" customHeight="1" thickBot="1">
      <c r="B724" s="43"/>
      <c r="C724" s="485"/>
      <c r="D724" s="82" t="s">
        <v>1465</v>
      </c>
      <c r="E724" s="83" t="s">
        <v>1477</v>
      </c>
      <c r="F724" s="434" t="s">
        <v>1467</v>
      </c>
      <c r="G724" s="147" t="s">
        <v>1487</v>
      </c>
      <c r="H724" s="482"/>
      <c r="L724" s="43"/>
      <c r="N724" s="485" t="s">
        <v>160</v>
      </c>
      <c r="O724" s="435" t="s">
        <v>1468</v>
      </c>
      <c r="P724" s="436" t="s">
        <v>1469</v>
      </c>
      <c r="Q724" s="77" t="s">
        <v>97</v>
      </c>
      <c r="R724" s="436" t="s">
        <v>1470</v>
      </c>
      <c r="S724" s="424" t="s">
        <v>186</v>
      </c>
    </row>
    <row r="725" spans="2:19" ht="23.1" customHeight="1" thickBot="1">
      <c r="B725" s="43"/>
      <c r="C725" s="485"/>
      <c r="D725" s="87" t="s">
        <v>202</v>
      </c>
      <c r="E725" s="88" t="s">
        <v>571</v>
      </c>
      <c r="F725" s="437" t="s">
        <v>1471</v>
      </c>
      <c r="G725" s="88" t="s">
        <v>571</v>
      </c>
      <c r="H725" s="482"/>
      <c r="L725" s="43"/>
      <c r="N725" s="485"/>
      <c r="O725" s="438" t="s">
        <v>1472</v>
      </c>
      <c r="P725" s="84" t="s">
        <v>1473</v>
      </c>
      <c r="Q725" s="82" t="s">
        <v>1474</v>
      </c>
      <c r="R725" s="84" t="s">
        <v>1473</v>
      </c>
      <c r="S725" s="425" t="s">
        <v>1475</v>
      </c>
    </row>
    <row r="726" spans="2:19" ht="23.1" customHeight="1" thickBot="1">
      <c r="B726" s="43"/>
      <c r="C726" s="485" t="s">
        <v>161</v>
      </c>
      <c r="D726" s="80" t="s">
        <v>33</v>
      </c>
      <c r="E726" s="80" t="s">
        <v>33</v>
      </c>
      <c r="F726" s="419" t="s">
        <v>1458</v>
      </c>
      <c r="G726" s="78" t="s">
        <v>162</v>
      </c>
      <c r="H726" s="303" t="s">
        <v>1560</v>
      </c>
      <c r="L726" s="43"/>
      <c r="N726" s="485"/>
      <c r="O726" s="439" t="s">
        <v>1621</v>
      </c>
      <c r="P726" s="89" t="s">
        <v>1476</v>
      </c>
      <c r="Q726" s="87" t="s">
        <v>596</v>
      </c>
      <c r="R726" s="89" t="s">
        <v>1476</v>
      </c>
      <c r="S726" s="426" t="s">
        <v>663</v>
      </c>
    </row>
    <row r="727" spans="2:19" ht="23.1" customHeight="1" thickBot="1">
      <c r="B727" s="43"/>
      <c r="C727" s="485"/>
      <c r="D727" s="85" t="s">
        <v>1478</v>
      </c>
      <c r="E727" s="85" t="s">
        <v>1479</v>
      </c>
      <c r="F727" s="434" t="s">
        <v>1467</v>
      </c>
      <c r="G727" s="83" t="s">
        <v>1480</v>
      </c>
      <c r="H727" s="303" t="s">
        <v>1648</v>
      </c>
      <c r="L727" s="43"/>
      <c r="N727" s="485" t="s">
        <v>161</v>
      </c>
      <c r="O727" s="435" t="s">
        <v>1481</v>
      </c>
      <c r="P727" s="436" t="s">
        <v>1469</v>
      </c>
      <c r="Q727" s="80" t="s">
        <v>354</v>
      </c>
      <c r="R727" s="436" t="s">
        <v>1470</v>
      </c>
      <c r="S727" s="424" t="s">
        <v>179</v>
      </c>
    </row>
    <row r="728" spans="2:19" ht="23.1" customHeight="1" thickBot="1">
      <c r="B728" s="43"/>
      <c r="C728" s="485"/>
      <c r="D728" s="90" t="s">
        <v>464</v>
      </c>
      <c r="E728" s="90" t="s">
        <v>464</v>
      </c>
      <c r="F728" s="437" t="s">
        <v>1471</v>
      </c>
      <c r="G728" s="88" t="s">
        <v>571</v>
      </c>
      <c r="H728" s="291" t="s">
        <v>1630</v>
      </c>
      <c r="L728" s="43"/>
      <c r="N728" s="485"/>
      <c r="O728" s="438" t="s">
        <v>1472</v>
      </c>
      <c r="P728" s="84" t="s">
        <v>1473</v>
      </c>
      <c r="Q728" s="85" t="s">
        <v>1482</v>
      </c>
      <c r="R728" s="84" t="s">
        <v>1473</v>
      </c>
      <c r="S728" s="425" t="s">
        <v>1475</v>
      </c>
    </row>
    <row r="729" spans="2:19" ht="23.1" customHeight="1" thickBot="1">
      <c r="B729" s="43"/>
      <c r="C729" s="485" t="s">
        <v>169</v>
      </c>
      <c r="D729" s="80" t="s">
        <v>33</v>
      </c>
      <c r="E729" s="80" t="s">
        <v>33</v>
      </c>
      <c r="F729" s="419" t="s">
        <v>1458</v>
      </c>
      <c r="G729" s="83" t="s">
        <v>162</v>
      </c>
      <c r="H729" s="303" t="s">
        <v>1560</v>
      </c>
      <c r="L729" s="43"/>
      <c r="N729" s="485"/>
      <c r="O729" s="439" t="s">
        <v>1621</v>
      </c>
      <c r="P729" s="89" t="s">
        <v>1476</v>
      </c>
      <c r="Q729" s="90" t="s">
        <v>464</v>
      </c>
      <c r="R729" s="89" t="s">
        <v>1476</v>
      </c>
      <c r="S729" s="426" t="s">
        <v>663</v>
      </c>
    </row>
    <row r="730" spans="2:19" ht="23.1" customHeight="1" thickBot="1">
      <c r="B730" s="43"/>
      <c r="C730" s="485"/>
      <c r="D730" s="85" t="s">
        <v>1478</v>
      </c>
      <c r="E730" s="85" t="s">
        <v>1479</v>
      </c>
      <c r="F730" s="434" t="s">
        <v>1467</v>
      </c>
      <c r="G730" s="83" t="s">
        <v>1480</v>
      </c>
      <c r="H730" s="303" t="s">
        <v>1648</v>
      </c>
      <c r="L730" s="43"/>
      <c r="N730" s="485" t="s">
        <v>169</v>
      </c>
      <c r="O730" s="435" t="s">
        <v>1481</v>
      </c>
      <c r="P730" s="436" t="s">
        <v>1469</v>
      </c>
      <c r="Q730" s="80" t="s">
        <v>354</v>
      </c>
      <c r="R730" s="436" t="s">
        <v>1470</v>
      </c>
      <c r="S730" s="424" t="s">
        <v>179</v>
      </c>
    </row>
    <row r="731" spans="2:19" ht="23.1" customHeight="1" thickBot="1">
      <c r="B731" s="43"/>
      <c r="C731" s="485"/>
      <c r="D731" s="90" t="s">
        <v>464</v>
      </c>
      <c r="E731" s="90" t="s">
        <v>464</v>
      </c>
      <c r="F731" s="437" t="s">
        <v>1471</v>
      </c>
      <c r="G731" s="88" t="s">
        <v>571</v>
      </c>
      <c r="H731" s="291" t="s">
        <v>1630</v>
      </c>
      <c r="L731" s="43"/>
      <c r="N731" s="485"/>
      <c r="O731" s="438" t="s">
        <v>1472</v>
      </c>
      <c r="P731" s="84" t="s">
        <v>1473</v>
      </c>
      <c r="Q731" s="85" t="s">
        <v>1482</v>
      </c>
      <c r="R731" s="84" t="s">
        <v>1473</v>
      </c>
      <c r="S731" s="425" t="s">
        <v>1475</v>
      </c>
    </row>
    <row r="732" spans="2:19" ht="23.1" customHeight="1" thickBot="1">
      <c r="B732" s="43"/>
      <c r="C732" s="210" t="s">
        <v>173</v>
      </c>
      <c r="D732" s="211" t="s">
        <v>174</v>
      </c>
      <c r="E732" s="211" t="s">
        <v>174</v>
      </c>
      <c r="F732" s="211" t="s">
        <v>174</v>
      </c>
      <c r="G732" s="211" t="s">
        <v>174</v>
      </c>
      <c r="H732" s="207" t="s">
        <v>174</v>
      </c>
      <c r="L732" s="43"/>
      <c r="N732" s="485"/>
      <c r="O732" s="439" t="s">
        <v>1621</v>
      </c>
      <c r="P732" s="89" t="s">
        <v>1476</v>
      </c>
      <c r="Q732" s="90" t="s">
        <v>464</v>
      </c>
      <c r="R732" s="89" t="s">
        <v>1476</v>
      </c>
      <c r="S732" s="426" t="s">
        <v>663</v>
      </c>
    </row>
    <row r="733" spans="2:19" ht="23.1" customHeight="1" thickBot="1">
      <c r="B733" s="43"/>
      <c r="C733" s="485" t="s">
        <v>176</v>
      </c>
      <c r="D733" s="92" t="s">
        <v>1483</v>
      </c>
      <c r="E733" s="77" t="s">
        <v>17</v>
      </c>
      <c r="F733" s="484" t="s">
        <v>1145</v>
      </c>
      <c r="G733" s="440" t="s">
        <v>1437</v>
      </c>
      <c r="H733" s="419" t="s">
        <v>1459</v>
      </c>
      <c r="L733" s="43"/>
      <c r="N733" s="210" t="s">
        <v>173</v>
      </c>
      <c r="O733" s="211" t="s">
        <v>175</v>
      </c>
      <c r="P733" s="207" t="s">
        <v>175</v>
      </c>
      <c r="Q733" s="210" t="s">
        <v>175</v>
      </c>
      <c r="R733" s="207" t="s">
        <v>175</v>
      </c>
      <c r="S733" s="207" t="s">
        <v>175</v>
      </c>
    </row>
    <row r="734" spans="2:19" s="44" customFormat="1" ht="23.1" customHeight="1" thickBot="1">
      <c r="B734" s="43"/>
      <c r="C734" s="485"/>
      <c r="D734" s="85" t="s">
        <v>1484</v>
      </c>
      <c r="E734" s="82" t="s">
        <v>1485</v>
      </c>
      <c r="F734" s="479"/>
      <c r="G734" s="428" t="s">
        <v>1486</v>
      </c>
      <c r="H734" s="434" t="s">
        <v>1467</v>
      </c>
      <c r="I734" s="73"/>
      <c r="L734" s="43"/>
      <c r="M734" s="73"/>
      <c r="N734" s="485" t="s">
        <v>176</v>
      </c>
      <c r="O734" s="140" t="s">
        <v>354</v>
      </c>
      <c r="P734" s="92" t="s">
        <v>313</v>
      </c>
      <c r="Q734" s="92" t="s">
        <v>313</v>
      </c>
      <c r="R734" s="78" t="s">
        <v>156</v>
      </c>
      <c r="S734" s="77" t="s">
        <v>97</v>
      </c>
    </row>
    <row r="735" spans="2:19" ht="23.1" customHeight="1" thickBot="1">
      <c r="B735" s="43"/>
      <c r="C735" s="485"/>
      <c r="D735" s="142" t="s">
        <v>1618</v>
      </c>
      <c r="E735" s="87" t="s">
        <v>202</v>
      </c>
      <c r="F735" s="480"/>
      <c r="G735" s="430" t="s">
        <v>564</v>
      </c>
      <c r="H735" s="437" t="s">
        <v>1471</v>
      </c>
      <c r="L735" s="43"/>
      <c r="N735" s="485"/>
      <c r="O735" s="141" t="s">
        <v>1488</v>
      </c>
      <c r="P735" s="94" t="s">
        <v>360</v>
      </c>
      <c r="Q735" s="94" t="s">
        <v>1489</v>
      </c>
      <c r="R735" s="83" t="s">
        <v>1490</v>
      </c>
      <c r="S735" s="82" t="s">
        <v>361</v>
      </c>
    </row>
    <row r="736" spans="2:19" ht="23.1" customHeight="1" thickBot="1">
      <c r="B736" s="43"/>
      <c r="C736" s="485" t="s">
        <v>182</v>
      </c>
      <c r="D736" s="92" t="s">
        <v>1483</v>
      </c>
      <c r="E736" s="77" t="s">
        <v>17</v>
      </c>
      <c r="F736" s="484" t="s">
        <v>1145</v>
      </c>
      <c r="G736" s="440" t="s">
        <v>1437</v>
      </c>
      <c r="H736" s="419" t="s">
        <v>1459</v>
      </c>
      <c r="L736" s="43"/>
      <c r="N736" s="485"/>
      <c r="O736" s="90" t="s">
        <v>464</v>
      </c>
      <c r="P736" s="96" t="s">
        <v>1621</v>
      </c>
      <c r="Q736" s="96" t="s">
        <v>255</v>
      </c>
      <c r="R736" s="83" t="s">
        <v>595</v>
      </c>
      <c r="S736" s="87" t="s">
        <v>168</v>
      </c>
    </row>
    <row r="737" spans="2:19" ht="23.1" customHeight="1" thickBot="1">
      <c r="B737" s="43"/>
      <c r="C737" s="485"/>
      <c r="D737" s="85" t="s">
        <v>1484</v>
      </c>
      <c r="E737" s="82" t="s">
        <v>1485</v>
      </c>
      <c r="F737" s="479"/>
      <c r="G737" s="428" t="s">
        <v>1486</v>
      </c>
      <c r="H737" s="434" t="s">
        <v>1467</v>
      </c>
      <c r="L737" s="43"/>
      <c r="N737" s="485" t="s">
        <v>182</v>
      </c>
      <c r="O737" s="140" t="s">
        <v>354</v>
      </c>
      <c r="P737" s="92" t="s">
        <v>313</v>
      </c>
      <c r="Q737" s="92" t="s">
        <v>313</v>
      </c>
      <c r="R737" s="78" t="s">
        <v>156</v>
      </c>
      <c r="S737" s="77" t="s">
        <v>97</v>
      </c>
    </row>
    <row r="738" spans="2:19" ht="23.1" customHeight="1" thickBot="1">
      <c r="B738" s="43"/>
      <c r="C738" s="485"/>
      <c r="D738" s="142" t="s">
        <v>1619</v>
      </c>
      <c r="E738" s="87" t="s">
        <v>202</v>
      </c>
      <c r="F738" s="480"/>
      <c r="G738" s="430" t="s">
        <v>564</v>
      </c>
      <c r="H738" s="437" t="s">
        <v>1471</v>
      </c>
      <c r="L738" s="43"/>
      <c r="N738" s="485"/>
      <c r="O738" s="141" t="s">
        <v>1488</v>
      </c>
      <c r="P738" s="94" t="s">
        <v>360</v>
      </c>
      <c r="Q738" s="94" t="s">
        <v>416</v>
      </c>
      <c r="R738" s="83" t="s">
        <v>1491</v>
      </c>
      <c r="S738" s="82" t="s">
        <v>361</v>
      </c>
    </row>
    <row r="739" spans="2:19" ht="23.1" customHeight="1" thickBot="1">
      <c r="B739" s="43"/>
      <c r="C739" s="485" t="s">
        <v>183</v>
      </c>
      <c r="D739" s="92" t="s">
        <v>1492</v>
      </c>
      <c r="E739" s="482" t="s">
        <v>1597</v>
      </c>
      <c r="F739" s="484" t="s">
        <v>1145</v>
      </c>
      <c r="G739" s="440" t="s">
        <v>1448</v>
      </c>
      <c r="H739" s="419" t="s">
        <v>1459</v>
      </c>
      <c r="L739" s="43"/>
      <c r="N739" s="485"/>
      <c r="O739" s="90" t="s">
        <v>464</v>
      </c>
      <c r="P739" s="96" t="s">
        <v>1621</v>
      </c>
      <c r="Q739" s="96" t="s">
        <v>255</v>
      </c>
      <c r="R739" s="83" t="s">
        <v>595</v>
      </c>
      <c r="S739" s="87" t="s">
        <v>168</v>
      </c>
    </row>
    <row r="740" spans="2:19" ht="23.1" customHeight="1" thickBot="1">
      <c r="B740" s="43"/>
      <c r="C740" s="485"/>
      <c r="D740" s="85" t="s">
        <v>1484</v>
      </c>
      <c r="E740" s="482"/>
      <c r="F740" s="479"/>
      <c r="G740" s="428" t="s">
        <v>1486</v>
      </c>
      <c r="H740" s="434" t="s">
        <v>1467</v>
      </c>
      <c r="L740" s="43"/>
      <c r="N740" s="485" t="s">
        <v>183</v>
      </c>
      <c r="O740" s="482" t="s">
        <v>1574</v>
      </c>
      <c r="P740" s="482" t="s">
        <v>1598</v>
      </c>
      <c r="Q740" s="478" t="s">
        <v>1657</v>
      </c>
      <c r="R740" s="78" t="s">
        <v>156</v>
      </c>
      <c r="S740" s="78" t="s">
        <v>156</v>
      </c>
    </row>
    <row r="741" spans="2:19" ht="23.1" customHeight="1" thickBot="1">
      <c r="B741" s="43"/>
      <c r="C741" s="485"/>
      <c r="D741" s="142" t="s">
        <v>1620</v>
      </c>
      <c r="E741" s="482"/>
      <c r="F741" s="480"/>
      <c r="G741" s="430" t="s">
        <v>564</v>
      </c>
      <c r="H741" s="437" t="s">
        <v>1471</v>
      </c>
      <c r="L741" s="43"/>
      <c r="N741" s="485"/>
      <c r="O741" s="482"/>
      <c r="P741" s="482"/>
      <c r="Q741" s="479"/>
      <c r="R741" s="83" t="s">
        <v>1493</v>
      </c>
      <c r="S741" s="83" t="s">
        <v>1494</v>
      </c>
    </row>
    <row r="742" spans="2:19" ht="23.1" customHeight="1" thickBot="1">
      <c r="B742" s="43"/>
      <c r="C742" s="485" t="s">
        <v>188</v>
      </c>
      <c r="D742" s="92" t="s">
        <v>1495</v>
      </c>
      <c r="E742" s="482" t="s">
        <v>1597</v>
      </c>
      <c r="F742" s="484" t="s">
        <v>1145</v>
      </c>
      <c r="G742" s="440" t="s">
        <v>1448</v>
      </c>
      <c r="H742" s="419" t="s">
        <v>1459</v>
      </c>
      <c r="L742" s="43"/>
      <c r="N742" s="485"/>
      <c r="O742" s="482"/>
      <c r="P742" s="482"/>
      <c r="Q742" s="480"/>
      <c r="R742" s="88" t="s">
        <v>595</v>
      </c>
      <c r="S742" s="88" t="s">
        <v>595</v>
      </c>
    </row>
    <row r="743" spans="2:19" ht="23.1" customHeight="1" thickBot="1">
      <c r="B743" s="43"/>
      <c r="C743" s="485"/>
      <c r="D743" s="85" t="s">
        <v>1484</v>
      </c>
      <c r="E743" s="482"/>
      <c r="F743" s="479"/>
      <c r="G743" s="428" t="s">
        <v>1486</v>
      </c>
      <c r="H743" s="434" t="s">
        <v>1467</v>
      </c>
      <c r="L743" s="43"/>
      <c r="N743" s="485" t="s">
        <v>188</v>
      </c>
      <c r="O743" s="482" t="s">
        <v>1595</v>
      </c>
      <c r="P743" s="482" t="s">
        <v>1599</v>
      </c>
      <c r="Q743" s="478" t="s">
        <v>1657</v>
      </c>
      <c r="R743" s="482" t="s">
        <v>554</v>
      </c>
      <c r="S743" s="78" t="s">
        <v>156</v>
      </c>
    </row>
    <row r="744" spans="2:19" ht="23.1" customHeight="1" thickBot="1">
      <c r="B744" s="43"/>
      <c r="C744" s="485"/>
      <c r="D744" s="142" t="s">
        <v>1620</v>
      </c>
      <c r="E744" s="482"/>
      <c r="F744" s="480"/>
      <c r="G744" s="430" t="s">
        <v>564</v>
      </c>
      <c r="H744" s="437" t="s">
        <v>1471</v>
      </c>
      <c r="L744" s="43"/>
      <c r="N744" s="485"/>
      <c r="O744" s="482"/>
      <c r="P744" s="482"/>
      <c r="Q744" s="479"/>
      <c r="R744" s="482"/>
      <c r="S744" s="83" t="s">
        <v>1494</v>
      </c>
    </row>
    <row r="745" spans="2:19" ht="23.1" customHeight="1" thickBot="1">
      <c r="B745" s="43"/>
      <c r="C745" s="218"/>
      <c r="D745" s="103"/>
      <c r="E745" s="103"/>
      <c r="F745" s="103"/>
      <c r="G745" s="103"/>
      <c r="H745" s="103"/>
      <c r="L745" s="43"/>
      <c r="N745" s="485"/>
      <c r="O745" s="482"/>
      <c r="P745" s="482"/>
      <c r="Q745" s="480"/>
      <c r="R745" s="482"/>
      <c r="S745" s="88" t="s">
        <v>595</v>
      </c>
    </row>
    <row r="746" spans="2:19" ht="23.1" customHeight="1" thickBot="1">
      <c r="B746" s="43"/>
      <c r="C746" s="218"/>
      <c r="D746" s="103"/>
      <c r="E746" s="103"/>
      <c r="F746" s="103"/>
      <c r="G746" s="103"/>
      <c r="H746" s="103"/>
      <c r="L746" s="43"/>
      <c r="N746" s="218"/>
      <c r="O746" s="103"/>
      <c r="P746" s="103"/>
      <c r="Q746" s="103"/>
      <c r="R746" s="103"/>
      <c r="S746" s="103"/>
    </row>
    <row r="747" spans="2:19" ht="23.1" customHeight="1" thickBot="1">
      <c r="B747" s="43"/>
      <c r="C747" s="484" t="s">
        <v>1344</v>
      </c>
      <c r="D747" s="484"/>
      <c r="E747" s="484"/>
      <c r="F747" s="484"/>
      <c r="G747" s="484"/>
      <c r="H747" s="484"/>
      <c r="L747" s="43"/>
      <c r="N747" s="218"/>
      <c r="O747" s="103"/>
      <c r="P747" s="103"/>
      <c r="Q747" s="103"/>
      <c r="R747" s="103"/>
      <c r="S747" s="103"/>
    </row>
    <row r="748" spans="2:19" ht="23.1" customHeight="1" thickBot="1">
      <c r="B748" s="444">
        <v>25</v>
      </c>
      <c r="C748" s="65"/>
      <c r="D748" s="218"/>
      <c r="E748" s="219">
        <f>E717+1</f>
        <v>5</v>
      </c>
      <c r="F748" s="220" t="s">
        <v>150</v>
      </c>
      <c r="G748" s="103"/>
      <c r="H748" s="66"/>
      <c r="L748" s="42">
        <v>25</v>
      </c>
      <c r="N748" s="484" t="s">
        <v>1345</v>
      </c>
      <c r="O748" s="484"/>
      <c r="P748" s="484"/>
      <c r="Q748" s="484"/>
      <c r="R748" s="484"/>
      <c r="S748" s="484"/>
    </row>
    <row r="749" spans="2:19" ht="23.1" customHeight="1" thickBot="1">
      <c r="B749" s="43"/>
      <c r="C749" s="104"/>
      <c r="D749" s="105"/>
      <c r="E749" s="69" t="s">
        <v>152</v>
      </c>
      <c r="F749" s="105" t="s">
        <v>828</v>
      </c>
      <c r="G749" s="105" t="s">
        <v>901</v>
      </c>
      <c r="H749" s="106"/>
      <c r="I749" s="67"/>
      <c r="L749" s="43"/>
      <c r="M749" s="67"/>
      <c r="N749" s="65"/>
      <c r="O749" s="218"/>
      <c r="P749" s="219">
        <v>5</v>
      </c>
      <c r="Q749" s="220" t="s">
        <v>151</v>
      </c>
      <c r="R749" s="103"/>
      <c r="S749" s="66"/>
    </row>
    <row r="750" spans="2:19" ht="23.1" customHeight="1" thickBot="1">
      <c r="B750" s="43"/>
      <c r="C750" s="71"/>
      <c r="D750" s="72">
        <v>46440</v>
      </c>
      <c r="E750" s="72">
        <v>46441</v>
      </c>
      <c r="F750" s="72">
        <v>46442</v>
      </c>
      <c r="G750" s="72">
        <v>46443</v>
      </c>
      <c r="H750" s="72">
        <v>46444</v>
      </c>
      <c r="I750" s="67"/>
      <c r="L750" s="43"/>
      <c r="M750" s="67"/>
      <c r="N750" s="104"/>
      <c r="O750" s="105"/>
      <c r="P750" s="69" t="s">
        <v>154</v>
      </c>
      <c r="Q750" s="69" t="s">
        <v>828</v>
      </c>
      <c r="R750" s="69" t="s">
        <v>901</v>
      </c>
      <c r="S750" s="106"/>
    </row>
    <row r="751" spans="2:19" ht="21" customHeight="1" thickBot="1">
      <c r="B751" s="43"/>
      <c r="C751" s="494" t="s">
        <v>155</v>
      </c>
      <c r="D751" s="78" t="s">
        <v>162</v>
      </c>
      <c r="E751" s="78" t="s">
        <v>162</v>
      </c>
      <c r="F751" s="79" t="s">
        <v>1496</v>
      </c>
      <c r="G751" s="490" t="s">
        <v>1379</v>
      </c>
      <c r="H751" s="77" t="s">
        <v>363</v>
      </c>
      <c r="I751" s="64"/>
      <c r="J751" s="44"/>
      <c r="L751" s="43"/>
      <c r="M751" s="64"/>
      <c r="N751" s="74"/>
      <c r="O751" s="75" t="s">
        <v>1497</v>
      </c>
      <c r="P751" s="75" t="s">
        <v>1498</v>
      </c>
      <c r="Q751" s="75" t="s">
        <v>1499</v>
      </c>
      <c r="R751" s="75" t="s">
        <v>1500</v>
      </c>
      <c r="S751" s="75" t="s">
        <v>1501</v>
      </c>
    </row>
    <row r="752" spans="2:19" s="45" customFormat="1" ht="23.1" customHeight="1" thickBot="1">
      <c r="B752" s="43"/>
      <c r="C752" s="494"/>
      <c r="D752" s="83" t="s">
        <v>1502</v>
      </c>
      <c r="E752" s="83" t="s">
        <v>1503</v>
      </c>
      <c r="F752" s="441" t="s">
        <v>1504</v>
      </c>
      <c r="G752" s="491"/>
      <c r="H752" s="82" t="s">
        <v>1505</v>
      </c>
      <c r="I752" s="73"/>
      <c r="L752" s="43"/>
      <c r="M752" s="73"/>
      <c r="N752" s="494" t="s">
        <v>155</v>
      </c>
      <c r="O752" s="482" t="s">
        <v>554</v>
      </c>
      <c r="P752" s="424" t="s">
        <v>186</v>
      </c>
      <c r="Q752" s="78" t="s">
        <v>156</v>
      </c>
      <c r="R752" s="436" t="s">
        <v>1470</v>
      </c>
      <c r="S752" s="482" t="s">
        <v>554</v>
      </c>
    </row>
    <row r="753" spans="2:19" ht="23.1" customHeight="1" thickBot="1">
      <c r="B753" s="43"/>
      <c r="C753" s="494"/>
      <c r="D753" s="88" t="s">
        <v>167</v>
      </c>
      <c r="E753" s="88" t="s">
        <v>165</v>
      </c>
      <c r="F753" s="442" t="s">
        <v>1546</v>
      </c>
      <c r="G753" s="492"/>
      <c r="H753" s="87" t="s">
        <v>568</v>
      </c>
      <c r="L753" s="43"/>
      <c r="N753" s="494"/>
      <c r="O753" s="482"/>
      <c r="P753" s="425" t="s">
        <v>1506</v>
      </c>
      <c r="Q753" s="83" t="s">
        <v>1507</v>
      </c>
      <c r="R753" s="84" t="s">
        <v>472</v>
      </c>
      <c r="S753" s="482"/>
    </row>
    <row r="754" spans="2:19" ht="23.1" customHeight="1" thickBot="1">
      <c r="B754" s="43"/>
      <c r="C754" s="485" t="s">
        <v>160</v>
      </c>
      <c r="D754" s="83" t="s">
        <v>162</v>
      </c>
      <c r="E754" s="83" t="s">
        <v>162</v>
      </c>
      <c r="F754" s="79" t="s">
        <v>1496</v>
      </c>
      <c r="G754" s="493" t="s">
        <v>1213</v>
      </c>
      <c r="H754" s="77" t="s">
        <v>363</v>
      </c>
      <c r="L754" s="43"/>
      <c r="N754" s="494"/>
      <c r="O754" s="482"/>
      <c r="P754" s="426" t="s">
        <v>663</v>
      </c>
      <c r="Q754" s="88" t="s">
        <v>350</v>
      </c>
      <c r="R754" s="89" t="s">
        <v>1508</v>
      </c>
      <c r="S754" s="482"/>
    </row>
    <row r="755" spans="2:19" ht="23.1" customHeight="1" thickBot="1">
      <c r="B755" s="43"/>
      <c r="C755" s="485"/>
      <c r="D755" s="83" t="s">
        <v>1502</v>
      </c>
      <c r="E755" s="83" t="s">
        <v>1503</v>
      </c>
      <c r="F755" s="441" t="s">
        <v>1504</v>
      </c>
      <c r="G755" s="491"/>
      <c r="H755" s="82" t="s">
        <v>1505</v>
      </c>
      <c r="L755" s="43"/>
      <c r="N755" s="485" t="s">
        <v>160</v>
      </c>
      <c r="O755" s="92" t="s">
        <v>313</v>
      </c>
      <c r="P755" s="424" t="s">
        <v>186</v>
      </c>
      <c r="Q755" s="78" t="s">
        <v>156</v>
      </c>
      <c r="R755" s="436" t="s">
        <v>1470</v>
      </c>
      <c r="S755" s="482" t="s">
        <v>554</v>
      </c>
    </row>
    <row r="756" spans="2:19" ht="23.1" customHeight="1" thickBot="1">
      <c r="B756" s="43"/>
      <c r="C756" s="485"/>
      <c r="D756" s="88" t="s">
        <v>167</v>
      </c>
      <c r="E756" s="88" t="s">
        <v>165</v>
      </c>
      <c r="F756" s="442" t="s">
        <v>1546</v>
      </c>
      <c r="G756" s="492"/>
      <c r="H756" s="87" t="s">
        <v>568</v>
      </c>
      <c r="L756" s="43"/>
      <c r="N756" s="485"/>
      <c r="O756" s="94" t="s">
        <v>362</v>
      </c>
      <c r="P756" s="425" t="s">
        <v>1506</v>
      </c>
      <c r="Q756" s="83" t="s">
        <v>1507</v>
      </c>
      <c r="R756" s="84" t="s">
        <v>472</v>
      </c>
      <c r="S756" s="482"/>
    </row>
    <row r="757" spans="2:19" ht="23.1" customHeight="1" thickBot="1">
      <c r="B757" s="43"/>
      <c r="C757" s="485" t="s">
        <v>161</v>
      </c>
      <c r="D757" s="92" t="s">
        <v>31</v>
      </c>
      <c r="E757" s="78" t="s">
        <v>162</v>
      </c>
      <c r="F757" s="79" t="s">
        <v>1509</v>
      </c>
      <c r="G757" s="355"/>
      <c r="H757" s="78" t="s">
        <v>162</v>
      </c>
      <c r="L757" s="43"/>
      <c r="N757" s="485"/>
      <c r="O757" s="96" t="s">
        <v>349</v>
      </c>
      <c r="P757" s="426" t="s">
        <v>663</v>
      </c>
      <c r="Q757" s="88" t="s">
        <v>350</v>
      </c>
      <c r="R757" s="89" t="s">
        <v>1508</v>
      </c>
      <c r="S757" s="482"/>
    </row>
    <row r="758" spans="2:19" ht="23.1" customHeight="1" thickBot="1">
      <c r="B758" s="43"/>
      <c r="C758" s="485"/>
      <c r="D758" s="94" t="s">
        <v>1480</v>
      </c>
      <c r="E758" s="83" t="s">
        <v>1510</v>
      </c>
      <c r="F758" s="441" t="s">
        <v>1504</v>
      </c>
      <c r="G758" s="356" t="s">
        <v>833</v>
      </c>
      <c r="H758" s="83" t="s">
        <v>1511</v>
      </c>
      <c r="L758" s="43"/>
      <c r="N758" s="485" t="s">
        <v>161</v>
      </c>
      <c r="O758" s="92" t="s">
        <v>313</v>
      </c>
      <c r="P758" s="424" t="s">
        <v>179</v>
      </c>
      <c r="Q758" s="78" t="s">
        <v>156</v>
      </c>
      <c r="R758" s="436" t="s">
        <v>1470</v>
      </c>
      <c r="S758" s="386" t="s">
        <v>156</v>
      </c>
    </row>
    <row r="759" spans="2:19" ht="23.1" customHeight="1" thickBot="1">
      <c r="B759" s="43"/>
      <c r="C759" s="485"/>
      <c r="D759" s="96" t="s">
        <v>349</v>
      </c>
      <c r="E759" s="88" t="s">
        <v>165</v>
      </c>
      <c r="F759" s="442" t="s">
        <v>1546</v>
      </c>
      <c r="G759" s="357" t="s">
        <v>280</v>
      </c>
      <c r="H759" s="88" t="s">
        <v>165</v>
      </c>
      <c r="L759" s="43"/>
      <c r="N759" s="485"/>
      <c r="O759" s="94" t="s">
        <v>362</v>
      </c>
      <c r="P759" s="425" t="s">
        <v>1506</v>
      </c>
      <c r="Q759" s="83" t="s">
        <v>1512</v>
      </c>
      <c r="R759" s="84" t="s">
        <v>472</v>
      </c>
      <c r="S759" s="387" t="s">
        <v>1513</v>
      </c>
    </row>
    <row r="760" spans="2:19" ht="23.1" customHeight="1" thickBot="1">
      <c r="B760" s="43"/>
      <c r="C760" s="485" t="s">
        <v>169</v>
      </c>
      <c r="D760" s="92" t="s">
        <v>31</v>
      </c>
      <c r="E760" s="83" t="s">
        <v>162</v>
      </c>
      <c r="F760" s="79" t="s">
        <v>1509</v>
      </c>
      <c r="G760" s="355"/>
      <c r="H760" s="83" t="s">
        <v>162</v>
      </c>
      <c r="L760" s="43"/>
      <c r="N760" s="485"/>
      <c r="O760" s="96" t="s">
        <v>349</v>
      </c>
      <c r="P760" s="426" t="s">
        <v>663</v>
      </c>
      <c r="Q760" s="88" t="s">
        <v>595</v>
      </c>
      <c r="R760" s="89" t="s">
        <v>1508</v>
      </c>
      <c r="S760" s="388" t="s">
        <v>595</v>
      </c>
    </row>
    <row r="761" spans="2:19" ht="23.1" customHeight="1" thickBot="1">
      <c r="B761" s="43"/>
      <c r="C761" s="485"/>
      <c r="D761" s="94" t="s">
        <v>1480</v>
      </c>
      <c r="E761" s="83" t="s">
        <v>1514</v>
      </c>
      <c r="F761" s="441" t="s">
        <v>1504</v>
      </c>
      <c r="G761" s="358" t="s">
        <v>834</v>
      </c>
      <c r="H761" s="83" t="s">
        <v>1511</v>
      </c>
      <c r="L761" s="43"/>
      <c r="N761" s="485" t="s">
        <v>169</v>
      </c>
      <c r="O761" s="80" t="s">
        <v>102</v>
      </c>
      <c r="P761" s="424" t="s">
        <v>179</v>
      </c>
      <c r="Q761" s="78" t="s">
        <v>156</v>
      </c>
      <c r="R761" s="436" t="s">
        <v>1470</v>
      </c>
      <c r="S761" s="386" t="s">
        <v>156</v>
      </c>
    </row>
    <row r="762" spans="2:19" ht="23.1" customHeight="1" thickBot="1">
      <c r="B762" s="43"/>
      <c r="C762" s="485"/>
      <c r="D762" s="96" t="s">
        <v>349</v>
      </c>
      <c r="E762" s="88" t="s">
        <v>165</v>
      </c>
      <c r="F762" s="442" t="s">
        <v>1546</v>
      </c>
      <c r="G762" s="359"/>
      <c r="H762" s="88" t="s">
        <v>165</v>
      </c>
      <c r="L762" s="43"/>
      <c r="N762" s="485"/>
      <c r="O762" s="85" t="s">
        <v>1515</v>
      </c>
      <c r="P762" s="425" t="s">
        <v>1506</v>
      </c>
      <c r="Q762" s="83" t="s">
        <v>1512</v>
      </c>
      <c r="R762" s="84" t="s">
        <v>472</v>
      </c>
      <c r="S762" s="387" t="s">
        <v>1513</v>
      </c>
    </row>
    <row r="763" spans="2:19" ht="23.1" customHeight="1" thickBot="1">
      <c r="B763" s="43"/>
      <c r="C763" s="210" t="s">
        <v>173</v>
      </c>
      <c r="D763" s="211" t="s">
        <v>174</v>
      </c>
      <c r="E763" s="65" t="s">
        <v>174</v>
      </c>
      <c r="F763" s="207" t="s">
        <v>174</v>
      </c>
      <c r="G763" s="207" t="s">
        <v>174</v>
      </c>
      <c r="H763" s="207" t="s">
        <v>174</v>
      </c>
      <c r="L763" s="43"/>
      <c r="N763" s="485"/>
      <c r="O763" s="90" t="s">
        <v>464</v>
      </c>
      <c r="P763" s="426" t="s">
        <v>663</v>
      </c>
      <c r="Q763" s="88" t="s">
        <v>595</v>
      </c>
      <c r="R763" s="89" t="s">
        <v>1508</v>
      </c>
      <c r="S763" s="388" t="s">
        <v>595</v>
      </c>
    </row>
    <row r="764" spans="2:19" ht="23.1" customHeight="1" thickBot="1">
      <c r="B764" s="43"/>
      <c r="C764" s="485" t="s">
        <v>176</v>
      </c>
      <c r="D764" s="436" t="s">
        <v>1516</v>
      </c>
      <c r="E764" s="490" t="s">
        <v>1379</v>
      </c>
      <c r="F764" s="436" t="s">
        <v>1517</v>
      </c>
      <c r="G764" s="78" t="s">
        <v>162</v>
      </c>
      <c r="H764" s="424" t="s">
        <v>210</v>
      </c>
      <c r="L764" s="43"/>
      <c r="N764" s="210" t="s">
        <v>173</v>
      </c>
      <c r="O764" s="211" t="s">
        <v>175</v>
      </c>
      <c r="P764" s="207" t="s">
        <v>175</v>
      </c>
      <c r="Q764" s="207" t="s">
        <v>175</v>
      </c>
      <c r="R764" s="207" t="s">
        <v>175</v>
      </c>
      <c r="S764" s="207" t="s">
        <v>175</v>
      </c>
    </row>
    <row r="765" spans="2:19" s="44" customFormat="1" ht="23.1" customHeight="1" thickBot="1">
      <c r="B765" s="43"/>
      <c r="C765" s="485"/>
      <c r="D765" s="84" t="s">
        <v>1518</v>
      </c>
      <c r="E765" s="491"/>
      <c r="F765" s="84" t="s">
        <v>1518</v>
      </c>
      <c r="G765" s="83" t="s">
        <v>1519</v>
      </c>
      <c r="H765" s="425" t="s">
        <v>1505</v>
      </c>
      <c r="I765" s="73"/>
      <c r="L765" s="43"/>
      <c r="M765" s="73"/>
      <c r="N765" s="485" t="s">
        <v>176</v>
      </c>
      <c r="O765" s="77" t="s">
        <v>97</v>
      </c>
      <c r="P765" s="436" t="s">
        <v>1520</v>
      </c>
      <c r="Q765" s="515" t="s">
        <v>1294</v>
      </c>
      <c r="R765" s="424" t="s">
        <v>186</v>
      </c>
      <c r="S765" s="386" t="s">
        <v>156</v>
      </c>
    </row>
    <row r="766" spans="2:19" ht="23.1" customHeight="1" thickBot="1">
      <c r="B766" s="43"/>
      <c r="C766" s="485"/>
      <c r="D766" s="89" t="s">
        <v>811</v>
      </c>
      <c r="E766" s="492"/>
      <c r="F766" s="89" t="s">
        <v>811</v>
      </c>
      <c r="G766" s="88" t="s">
        <v>165</v>
      </c>
      <c r="H766" s="426" t="s">
        <v>564</v>
      </c>
      <c r="L766" s="43"/>
      <c r="N766" s="485"/>
      <c r="O766" s="82" t="s">
        <v>364</v>
      </c>
      <c r="P766" s="84" t="s">
        <v>472</v>
      </c>
      <c r="Q766" s="516"/>
      <c r="R766" s="425" t="s">
        <v>1521</v>
      </c>
      <c r="S766" s="387" t="s">
        <v>1522</v>
      </c>
    </row>
    <row r="767" spans="2:19" ht="23.1" customHeight="1" thickBot="1">
      <c r="B767" s="43"/>
      <c r="C767" s="485" t="s">
        <v>182</v>
      </c>
      <c r="D767" s="436" t="s">
        <v>1516</v>
      </c>
      <c r="E767" s="493" t="s">
        <v>1213</v>
      </c>
      <c r="F767" s="436" t="s">
        <v>1517</v>
      </c>
      <c r="G767" s="83" t="s">
        <v>162</v>
      </c>
      <c r="H767" s="424" t="s">
        <v>210</v>
      </c>
      <c r="L767" s="43"/>
      <c r="N767" s="485"/>
      <c r="O767" s="87" t="s">
        <v>168</v>
      </c>
      <c r="P767" s="89" t="s">
        <v>1508</v>
      </c>
      <c r="Q767" s="517"/>
      <c r="R767" s="426" t="s">
        <v>663</v>
      </c>
      <c r="S767" s="388" t="s">
        <v>181</v>
      </c>
    </row>
    <row r="768" spans="2:19" ht="23.1" customHeight="1" thickBot="1">
      <c r="B768" s="43"/>
      <c r="C768" s="485"/>
      <c r="D768" s="84" t="s">
        <v>1518</v>
      </c>
      <c r="E768" s="491"/>
      <c r="F768" s="84" t="s">
        <v>1518</v>
      </c>
      <c r="G768" s="83" t="s">
        <v>1519</v>
      </c>
      <c r="H768" s="425" t="s">
        <v>1505</v>
      </c>
      <c r="L768" s="43"/>
      <c r="N768" s="485" t="s">
        <v>182</v>
      </c>
      <c r="O768" s="77" t="s">
        <v>97</v>
      </c>
      <c r="P768" s="436" t="s">
        <v>1520</v>
      </c>
      <c r="Q768" s="515" t="s">
        <v>1294</v>
      </c>
      <c r="R768" s="424" t="s">
        <v>186</v>
      </c>
      <c r="S768" s="386" t="s">
        <v>156</v>
      </c>
    </row>
    <row r="769" spans="2:19" ht="23.1" customHeight="1" thickBot="1">
      <c r="B769" s="43"/>
      <c r="C769" s="485"/>
      <c r="D769" s="89" t="s">
        <v>811</v>
      </c>
      <c r="E769" s="492"/>
      <c r="F769" s="89" t="s">
        <v>811</v>
      </c>
      <c r="G769" s="88" t="s">
        <v>165</v>
      </c>
      <c r="H769" s="426" t="s">
        <v>564</v>
      </c>
      <c r="L769" s="43"/>
      <c r="N769" s="485"/>
      <c r="O769" s="82" t="s">
        <v>364</v>
      </c>
      <c r="P769" s="84" t="s">
        <v>472</v>
      </c>
      <c r="Q769" s="516"/>
      <c r="R769" s="425" t="s">
        <v>1521</v>
      </c>
      <c r="S769" s="387" t="s">
        <v>1522</v>
      </c>
    </row>
    <row r="770" spans="2:19" ht="23.1" customHeight="1" thickBot="1">
      <c r="B770" s="43"/>
      <c r="C770" s="485" t="s">
        <v>183</v>
      </c>
      <c r="D770" s="436" t="s">
        <v>1516</v>
      </c>
      <c r="E770" s="355"/>
      <c r="F770" s="436" t="s">
        <v>1517</v>
      </c>
      <c r="G770" s="80" t="s">
        <v>33</v>
      </c>
      <c r="H770" s="424" t="s">
        <v>206</v>
      </c>
      <c r="L770" s="43"/>
      <c r="N770" s="485"/>
      <c r="O770" s="87" t="s">
        <v>168</v>
      </c>
      <c r="P770" s="89" t="s">
        <v>1508</v>
      </c>
      <c r="Q770" s="517"/>
      <c r="R770" s="426" t="s">
        <v>663</v>
      </c>
      <c r="S770" s="388" t="s">
        <v>181</v>
      </c>
    </row>
    <row r="771" spans="2:19" ht="23.1" customHeight="1" thickBot="1">
      <c r="B771" s="43"/>
      <c r="C771" s="485"/>
      <c r="D771" s="84" t="s">
        <v>1518</v>
      </c>
      <c r="E771" s="356" t="s">
        <v>548</v>
      </c>
      <c r="F771" s="84" t="s">
        <v>1518</v>
      </c>
      <c r="G771" s="85" t="s">
        <v>1523</v>
      </c>
      <c r="H771" s="425" t="s">
        <v>1505</v>
      </c>
      <c r="L771" s="43"/>
      <c r="N771" s="485" t="s">
        <v>183</v>
      </c>
      <c r="O771" s="78" t="s">
        <v>156</v>
      </c>
      <c r="P771" s="436" t="s">
        <v>1520</v>
      </c>
      <c r="Q771" s="515" t="s">
        <v>1294</v>
      </c>
      <c r="R771" s="424" t="s">
        <v>179</v>
      </c>
      <c r="S771" s="78" t="s">
        <v>156</v>
      </c>
    </row>
    <row r="772" spans="2:19" ht="23.1" customHeight="1" thickBot="1">
      <c r="B772" s="43"/>
      <c r="C772" s="485"/>
      <c r="D772" s="89" t="s">
        <v>811</v>
      </c>
      <c r="E772" s="357" t="s">
        <v>280</v>
      </c>
      <c r="F772" s="89" t="s">
        <v>811</v>
      </c>
      <c r="G772" s="90" t="s">
        <v>464</v>
      </c>
      <c r="H772" s="426" t="s">
        <v>564</v>
      </c>
      <c r="L772" s="43"/>
      <c r="N772" s="485"/>
      <c r="O772" s="83" t="s">
        <v>1524</v>
      </c>
      <c r="P772" s="84" t="s">
        <v>472</v>
      </c>
      <c r="Q772" s="516"/>
      <c r="R772" s="425" t="s">
        <v>1521</v>
      </c>
      <c r="S772" s="83" t="s">
        <v>1525</v>
      </c>
    </row>
    <row r="773" spans="2:19" ht="23.1" customHeight="1" thickBot="1">
      <c r="B773" s="43"/>
      <c r="C773" s="485" t="s">
        <v>188</v>
      </c>
      <c r="D773" s="436" t="s">
        <v>1516</v>
      </c>
      <c r="E773" s="355"/>
      <c r="F773" s="436" t="s">
        <v>1517</v>
      </c>
      <c r="G773" s="482" t="s">
        <v>473</v>
      </c>
      <c r="H773" s="424" t="s">
        <v>206</v>
      </c>
      <c r="L773" s="43"/>
      <c r="N773" s="485"/>
      <c r="O773" s="88" t="s">
        <v>595</v>
      </c>
      <c r="P773" s="89" t="s">
        <v>1508</v>
      </c>
      <c r="Q773" s="517"/>
      <c r="R773" s="426" t="s">
        <v>663</v>
      </c>
      <c r="S773" s="88" t="s">
        <v>181</v>
      </c>
    </row>
    <row r="774" spans="2:19" ht="23.1" customHeight="1" thickBot="1">
      <c r="B774" s="43"/>
      <c r="C774" s="485"/>
      <c r="D774" s="84" t="s">
        <v>1518</v>
      </c>
      <c r="E774" s="358" t="s">
        <v>834</v>
      </c>
      <c r="F774" s="84" t="s">
        <v>1518</v>
      </c>
      <c r="G774" s="482"/>
      <c r="H774" s="425" t="s">
        <v>1505</v>
      </c>
      <c r="L774" s="43"/>
      <c r="N774" s="485" t="s">
        <v>188</v>
      </c>
      <c r="O774" s="83" t="s">
        <v>156</v>
      </c>
      <c r="P774" s="436" t="s">
        <v>1520</v>
      </c>
      <c r="Q774" s="515" t="s">
        <v>1294</v>
      </c>
      <c r="R774" s="424" t="s">
        <v>179</v>
      </c>
      <c r="S774" s="83" t="s">
        <v>156</v>
      </c>
    </row>
    <row r="775" spans="2:19" ht="23.1" customHeight="1" thickBot="1">
      <c r="B775" s="43"/>
      <c r="C775" s="485"/>
      <c r="D775" s="89" t="s">
        <v>811</v>
      </c>
      <c r="E775" s="359"/>
      <c r="F775" s="89" t="s">
        <v>811</v>
      </c>
      <c r="G775" s="482"/>
      <c r="H775" s="426" t="s">
        <v>564</v>
      </c>
      <c r="L775" s="43"/>
      <c r="N775" s="485"/>
      <c r="O775" s="83" t="s">
        <v>1524</v>
      </c>
      <c r="P775" s="84" t="s">
        <v>472</v>
      </c>
      <c r="Q775" s="516"/>
      <c r="R775" s="425" t="s">
        <v>1521</v>
      </c>
      <c r="S775" s="83" t="s">
        <v>1526</v>
      </c>
    </row>
    <row r="776" spans="2:19" ht="23.1" customHeight="1" thickBot="1">
      <c r="B776" s="43"/>
      <c r="C776" s="218"/>
      <c r="D776" s="103"/>
      <c r="E776" s="103"/>
      <c r="F776" s="103"/>
      <c r="G776" s="103"/>
      <c r="H776" s="103"/>
      <c r="L776" s="43"/>
      <c r="N776" s="485"/>
      <c r="O776" s="88" t="s">
        <v>595</v>
      </c>
      <c r="P776" s="89" t="s">
        <v>1508</v>
      </c>
      <c r="Q776" s="517"/>
      <c r="R776" s="426" t="s">
        <v>663</v>
      </c>
      <c r="S776" s="88" t="s">
        <v>181</v>
      </c>
    </row>
    <row r="777" spans="2:19" ht="23.1" customHeight="1" thickBot="1">
      <c r="B777" s="43"/>
      <c r="C777" s="218"/>
      <c r="D777" s="103"/>
      <c r="E777" s="103"/>
      <c r="F777" s="103"/>
      <c r="G777" s="103"/>
      <c r="H777" s="103"/>
      <c r="L777" s="43"/>
      <c r="N777" s="218"/>
      <c r="O777" s="103"/>
      <c r="P777" s="103"/>
      <c r="Q777" s="103"/>
      <c r="R777" s="103"/>
      <c r="S777" s="103"/>
    </row>
    <row r="778" spans="2:19" ht="23.1" customHeight="1" thickBot="1">
      <c r="B778" s="43"/>
      <c r="C778" s="484" t="s">
        <v>1344</v>
      </c>
      <c r="D778" s="484"/>
      <c r="E778" s="484"/>
      <c r="F778" s="484"/>
      <c r="G778" s="484"/>
      <c r="H778" s="484"/>
      <c r="L778" s="43"/>
      <c r="N778" s="218"/>
      <c r="O778" s="103"/>
      <c r="P778" s="103"/>
      <c r="Q778" s="103"/>
      <c r="R778" s="103"/>
      <c r="S778" s="103"/>
    </row>
    <row r="779" spans="2:19" ht="23.1" customHeight="1" thickBot="1">
      <c r="B779" s="444">
        <v>26</v>
      </c>
      <c r="C779" s="65"/>
      <c r="D779" s="218"/>
      <c r="E779" s="219">
        <v>6</v>
      </c>
      <c r="F779" s="220" t="s">
        <v>150</v>
      </c>
      <c r="G779" s="103"/>
      <c r="H779" s="66"/>
      <c r="L779" s="42">
        <v>26</v>
      </c>
      <c r="N779" s="484" t="s">
        <v>352</v>
      </c>
      <c r="O779" s="484"/>
      <c r="P779" s="484"/>
      <c r="Q779" s="484"/>
      <c r="R779" s="484"/>
      <c r="S779" s="484"/>
    </row>
    <row r="780" spans="2:19" ht="23.1" customHeight="1" thickBot="1">
      <c r="B780" s="43"/>
      <c r="C780" s="104"/>
      <c r="D780" s="105"/>
      <c r="E780" s="69" t="s">
        <v>152</v>
      </c>
      <c r="F780" s="105" t="s">
        <v>828</v>
      </c>
      <c r="G780" s="105" t="s">
        <v>901</v>
      </c>
      <c r="H780" s="106"/>
      <c r="I780" s="67"/>
      <c r="L780" s="43"/>
      <c r="M780" s="67"/>
      <c r="N780" s="65"/>
      <c r="O780" s="218"/>
      <c r="P780" s="219">
        <v>6</v>
      </c>
      <c r="Q780" s="220" t="s">
        <v>151</v>
      </c>
      <c r="R780" s="103"/>
      <c r="S780" s="66"/>
    </row>
    <row r="781" spans="2:19" ht="23.1" customHeight="1" thickBot="1">
      <c r="B781" s="43"/>
      <c r="C781" s="71"/>
      <c r="D781" s="72">
        <v>46447</v>
      </c>
      <c r="E781" s="72">
        <v>46448</v>
      </c>
      <c r="F781" s="72">
        <v>46449</v>
      </c>
      <c r="G781" s="72">
        <v>46450</v>
      </c>
      <c r="H781" s="72">
        <v>46451</v>
      </c>
      <c r="I781" s="67"/>
      <c r="L781" s="43"/>
      <c r="M781" s="67"/>
      <c r="N781" s="104"/>
      <c r="O781" s="105"/>
      <c r="P781" s="69" t="s">
        <v>154</v>
      </c>
      <c r="Q781" s="69" t="s">
        <v>828</v>
      </c>
      <c r="R781" s="69" t="s">
        <v>901</v>
      </c>
      <c r="S781" s="106"/>
    </row>
    <row r="782" spans="2:19" ht="21" customHeight="1" thickBot="1">
      <c r="B782" s="43"/>
      <c r="C782" s="494" t="s">
        <v>155</v>
      </c>
      <c r="D782" s="482" t="s">
        <v>473</v>
      </c>
      <c r="E782" s="482" t="s">
        <v>473</v>
      </c>
      <c r="F782" s="482" t="s">
        <v>473</v>
      </c>
      <c r="G782" s="549" t="s">
        <v>420</v>
      </c>
      <c r="H782" s="495" t="s">
        <v>461</v>
      </c>
      <c r="I782" s="64"/>
      <c r="J782" s="44"/>
      <c r="L782" s="43"/>
      <c r="M782" s="64"/>
      <c r="N782" s="74"/>
      <c r="O782" s="75" t="s">
        <v>1527</v>
      </c>
      <c r="P782" s="75" t="s">
        <v>1528</v>
      </c>
      <c r="Q782" s="75" t="s">
        <v>1529</v>
      </c>
      <c r="R782" s="75" t="s">
        <v>1530</v>
      </c>
      <c r="S782" s="75" t="s">
        <v>1531</v>
      </c>
    </row>
    <row r="783" spans="2:19" s="45" customFormat="1" ht="23.1" customHeight="1" thickBot="1">
      <c r="B783" s="43"/>
      <c r="C783" s="494"/>
      <c r="D783" s="482"/>
      <c r="E783" s="482"/>
      <c r="F783" s="482"/>
      <c r="G783" s="550"/>
      <c r="H783" s="496"/>
      <c r="I783" s="73"/>
      <c r="L783" s="43"/>
      <c r="M783" s="73"/>
      <c r="N783" s="494" t="s">
        <v>155</v>
      </c>
      <c r="O783" s="482" t="s">
        <v>554</v>
      </c>
      <c r="P783" s="482" t="s">
        <v>554</v>
      </c>
      <c r="Q783" s="515" t="s">
        <v>554</v>
      </c>
      <c r="R783" s="549" t="s">
        <v>1532</v>
      </c>
      <c r="S783" s="495" t="s">
        <v>1533</v>
      </c>
    </row>
    <row r="784" spans="2:19" ht="23.1" customHeight="1" thickBot="1">
      <c r="B784" s="43"/>
      <c r="C784" s="494"/>
      <c r="D784" s="482"/>
      <c r="E784" s="482"/>
      <c r="F784" s="482"/>
      <c r="G784" s="550"/>
      <c r="H784" s="496"/>
      <c r="L784" s="43"/>
      <c r="N784" s="494"/>
      <c r="O784" s="482"/>
      <c r="P784" s="482"/>
      <c r="Q784" s="516"/>
      <c r="R784" s="584"/>
      <c r="S784" s="496"/>
    </row>
    <row r="785" spans="2:19" ht="23.1" customHeight="1" thickBot="1">
      <c r="B785" s="43"/>
      <c r="C785" s="485" t="s">
        <v>160</v>
      </c>
      <c r="D785" s="482" t="s">
        <v>473</v>
      </c>
      <c r="E785" s="498" t="s">
        <v>701</v>
      </c>
      <c r="F785" s="482" t="s">
        <v>473</v>
      </c>
      <c r="G785" s="550"/>
      <c r="H785" s="496"/>
      <c r="L785" s="43"/>
      <c r="N785" s="494"/>
      <c r="O785" s="482"/>
      <c r="P785" s="482"/>
      <c r="Q785" s="517"/>
      <c r="R785" s="584"/>
      <c r="S785" s="496"/>
    </row>
    <row r="786" spans="2:19" ht="23.1" customHeight="1" thickBot="1">
      <c r="B786" s="43"/>
      <c r="C786" s="485"/>
      <c r="D786" s="482"/>
      <c r="E786" s="499"/>
      <c r="F786" s="482"/>
      <c r="G786" s="550"/>
      <c r="H786" s="496"/>
      <c r="L786" s="43"/>
      <c r="N786" s="485" t="s">
        <v>160</v>
      </c>
      <c r="O786" s="482" t="s">
        <v>554</v>
      </c>
      <c r="P786" s="482" t="s">
        <v>554</v>
      </c>
      <c r="Q786" s="518" t="s">
        <v>699</v>
      </c>
      <c r="R786" s="584"/>
      <c r="S786" s="496"/>
    </row>
    <row r="787" spans="2:19" ht="23.1" customHeight="1" thickBot="1">
      <c r="B787" s="43"/>
      <c r="C787" s="485"/>
      <c r="D787" s="482"/>
      <c r="E787" s="499"/>
      <c r="F787" s="482"/>
      <c r="G787" s="550"/>
      <c r="H787" s="496"/>
      <c r="L787" s="43"/>
      <c r="N787" s="485"/>
      <c r="O787" s="482"/>
      <c r="P787" s="482"/>
      <c r="Q787" s="519"/>
      <c r="R787" s="584"/>
      <c r="S787" s="496"/>
    </row>
    <row r="788" spans="2:19" ht="23.1" customHeight="1" thickBot="1">
      <c r="B788" s="43"/>
      <c r="C788" s="485" t="s">
        <v>161</v>
      </c>
      <c r="D788" s="482" t="s">
        <v>473</v>
      </c>
      <c r="E788" s="499"/>
      <c r="F788" s="482" t="s">
        <v>473</v>
      </c>
      <c r="G788" s="550"/>
      <c r="H788" s="496"/>
      <c r="L788" s="43"/>
      <c r="N788" s="485"/>
      <c r="O788" s="482"/>
      <c r="P788" s="482"/>
      <c r="Q788" s="519"/>
      <c r="R788" s="584"/>
      <c r="S788" s="496"/>
    </row>
    <row r="789" spans="2:19" ht="23.1" customHeight="1" thickBot="1">
      <c r="B789" s="43"/>
      <c r="C789" s="485"/>
      <c r="D789" s="482"/>
      <c r="E789" s="499"/>
      <c r="F789" s="482"/>
      <c r="G789" s="550"/>
      <c r="H789" s="496"/>
      <c r="L789" s="43"/>
      <c r="N789" s="485" t="s">
        <v>161</v>
      </c>
      <c r="O789" s="482" t="s">
        <v>554</v>
      </c>
      <c r="P789" s="482" t="s">
        <v>554</v>
      </c>
      <c r="Q789" s="519"/>
      <c r="R789" s="584"/>
      <c r="S789" s="496"/>
    </row>
    <row r="790" spans="2:19" ht="23.1" customHeight="1" thickBot="1">
      <c r="B790" s="43"/>
      <c r="C790" s="485"/>
      <c r="D790" s="482"/>
      <c r="E790" s="499"/>
      <c r="F790" s="482"/>
      <c r="G790" s="550"/>
      <c r="H790" s="496"/>
      <c r="L790" s="43"/>
      <c r="N790" s="485"/>
      <c r="O790" s="482"/>
      <c r="P790" s="482"/>
      <c r="Q790" s="519"/>
      <c r="R790" s="584"/>
      <c r="S790" s="496"/>
    </row>
    <row r="791" spans="2:19" ht="23.1" customHeight="1" thickBot="1">
      <c r="B791" s="43"/>
      <c r="C791" s="485" t="s">
        <v>169</v>
      </c>
      <c r="D791" s="443"/>
      <c r="E791" s="499"/>
      <c r="F791" s="482" t="s">
        <v>473</v>
      </c>
      <c r="G791" s="550"/>
      <c r="H791" s="496"/>
      <c r="L791" s="43"/>
      <c r="N791" s="485"/>
      <c r="O791" s="482"/>
      <c r="P791" s="482"/>
      <c r="Q791" s="519"/>
      <c r="R791" s="584"/>
      <c r="S791" s="496"/>
    </row>
    <row r="792" spans="2:19" ht="23.1" customHeight="1" thickBot="1">
      <c r="B792" s="43"/>
      <c r="C792" s="485"/>
      <c r="D792" s="482" t="s">
        <v>473</v>
      </c>
      <c r="E792" s="499"/>
      <c r="F792" s="482"/>
      <c r="G792" s="550"/>
      <c r="H792" s="496"/>
      <c r="L792" s="43"/>
      <c r="N792" s="485" t="s">
        <v>169</v>
      </c>
      <c r="O792" s="482" t="s">
        <v>554</v>
      </c>
      <c r="P792" s="482" t="s">
        <v>554</v>
      </c>
      <c r="Q792" s="519"/>
      <c r="R792" s="584"/>
      <c r="S792" s="496"/>
    </row>
    <row r="793" spans="2:19" ht="23.1" customHeight="1" thickBot="1">
      <c r="B793" s="43"/>
      <c r="C793" s="485"/>
      <c r="D793" s="482"/>
      <c r="E793" s="500"/>
      <c r="F793" s="482"/>
      <c r="G793" s="551"/>
      <c r="H793" s="497"/>
      <c r="L793" s="43"/>
      <c r="N793" s="485"/>
      <c r="O793" s="482"/>
      <c r="P793" s="482"/>
      <c r="Q793" s="519"/>
      <c r="R793" s="584"/>
      <c r="S793" s="496"/>
    </row>
    <row r="794" spans="2:19" ht="23.1" customHeight="1" thickBot="1">
      <c r="B794" s="43"/>
      <c r="C794" s="210" t="s">
        <v>173</v>
      </c>
      <c r="D794" s="482"/>
      <c r="E794" s="65" t="s">
        <v>174</v>
      </c>
      <c r="F794" s="211" t="s">
        <v>174</v>
      </c>
      <c r="G794" s="116" t="s">
        <v>174</v>
      </c>
      <c r="H794" s="211" t="s">
        <v>174</v>
      </c>
      <c r="L794" s="43"/>
      <c r="N794" s="485"/>
      <c r="O794" s="482"/>
      <c r="P794" s="482"/>
      <c r="Q794" s="520"/>
      <c r="R794" s="585"/>
      <c r="S794" s="497"/>
    </row>
    <row r="795" spans="2:19" ht="23.1" customHeight="1" thickBot="1">
      <c r="B795" s="43"/>
      <c r="C795" s="485" t="s">
        <v>176</v>
      </c>
      <c r="D795" s="482" t="s">
        <v>473</v>
      </c>
      <c r="E795" s="498" t="s">
        <v>701</v>
      </c>
      <c r="F795" s="482" t="s">
        <v>473</v>
      </c>
      <c r="G795" s="487" t="s">
        <v>899</v>
      </c>
      <c r="H795" s="482" t="s">
        <v>473</v>
      </c>
      <c r="L795" s="43"/>
      <c r="N795" s="210" t="s">
        <v>173</v>
      </c>
      <c r="O795" s="211" t="s">
        <v>175</v>
      </c>
      <c r="P795" s="207" t="s">
        <v>175</v>
      </c>
      <c r="Q795" s="210" t="s">
        <v>175</v>
      </c>
      <c r="R795" s="210" t="s">
        <v>175</v>
      </c>
      <c r="S795" s="207" t="s">
        <v>175</v>
      </c>
    </row>
    <row r="796" spans="2:19" s="44" customFormat="1" ht="23.1" customHeight="1" thickBot="1">
      <c r="B796" s="43"/>
      <c r="C796" s="485"/>
      <c r="D796" s="482"/>
      <c r="E796" s="499"/>
      <c r="F796" s="482"/>
      <c r="G796" s="488"/>
      <c r="H796" s="482"/>
      <c r="I796" s="73"/>
      <c r="L796" s="43"/>
      <c r="M796" s="73"/>
      <c r="N796" s="485" t="s">
        <v>176</v>
      </c>
      <c r="O796" s="482" t="s">
        <v>554</v>
      </c>
      <c r="P796" s="482" t="s">
        <v>554</v>
      </c>
      <c r="Q796" s="498" t="s">
        <v>699</v>
      </c>
      <c r="R796" s="508" t="s">
        <v>862</v>
      </c>
      <c r="S796" s="482" t="s">
        <v>554</v>
      </c>
    </row>
    <row r="797" spans="2:19" ht="23.1" customHeight="1" thickBot="1">
      <c r="B797" s="43"/>
      <c r="C797" s="485"/>
      <c r="D797" s="482"/>
      <c r="E797" s="499"/>
      <c r="F797" s="482"/>
      <c r="G797" s="488"/>
      <c r="H797" s="482"/>
      <c r="L797" s="43"/>
      <c r="N797" s="485"/>
      <c r="O797" s="482"/>
      <c r="P797" s="482"/>
      <c r="Q797" s="533"/>
      <c r="R797" s="509"/>
      <c r="S797" s="482"/>
    </row>
    <row r="798" spans="2:19" ht="23.1" customHeight="1" thickBot="1">
      <c r="B798" s="43"/>
      <c r="C798" s="485" t="s">
        <v>182</v>
      </c>
      <c r="D798" s="482" t="s">
        <v>473</v>
      </c>
      <c r="E798" s="499"/>
      <c r="F798" s="482" t="s">
        <v>473</v>
      </c>
      <c r="G798" s="487" t="s">
        <v>899</v>
      </c>
      <c r="H798" s="482" t="s">
        <v>473</v>
      </c>
      <c r="L798" s="43"/>
      <c r="N798" s="485"/>
      <c r="O798" s="482"/>
      <c r="P798" s="482"/>
      <c r="Q798" s="533"/>
      <c r="R798" s="510"/>
      <c r="S798" s="482"/>
    </row>
    <row r="799" spans="2:19" ht="23.1" customHeight="1" thickBot="1">
      <c r="B799" s="43"/>
      <c r="C799" s="485"/>
      <c r="D799" s="482"/>
      <c r="E799" s="499"/>
      <c r="F799" s="482"/>
      <c r="G799" s="488"/>
      <c r="H799" s="482"/>
      <c r="L799" s="43"/>
      <c r="N799" s="485" t="s">
        <v>182</v>
      </c>
      <c r="O799" s="482" t="s">
        <v>554</v>
      </c>
      <c r="P799" s="482" t="s">
        <v>554</v>
      </c>
      <c r="Q799" s="533"/>
      <c r="R799" s="508" t="s">
        <v>862</v>
      </c>
      <c r="S799" s="482" t="s">
        <v>554</v>
      </c>
    </row>
    <row r="800" spans="2:19" ht="23.1" customHeight="1" thickBot="1">
      <c r="B800" s="43"/>
      <c r="C800" s="485"/>
      <c r="D800" s="482"/>
      <c r="E800" s="499"/>
      <c r="F800" s="482"/>
      <c r="G800" s="488"/>
      <c r="H800" s="482"/>
      <c r="L800" s="43"/>
      <c r="N800" s="485"/>
      <c r="O800" s="482"/>
      <c r="P800" s="482"/>
      <c r="Q800" s="533"/>
      <c r="R800" s="509"/>
      <c r="S800" s="482"/>
    </row>
    <row r="801" spans="2:19" ht="23.1" customHeight="1" thickBot="1">
      <c r="B801" s="43"/>
      <c r="C801" s="485" t="s">
        <v>183</v>
      </c>
      <c r="D801" s="482" t="s">
        <v>473</v>
      </c>
      <c r="E801" s="499"/>
      <c r="F801" s="482" t="s">
        <v>473</v>
      </c>
      <c r="G801" s="482" t="s">
        <v>473</v>
      </c>
      <c r="H801" s="482" t="s">
        <v>473</v>
      </c>
      <c r="L801" s="43"/>
      <c r="N801" s="485"/>
      <c r="O801" s="482"/>
      <c r="P801" s="482"/>
      <c r="Q801" s="533"/>
      <c r="R801" s="510"/>
      <c r="S801" s="482"/>
    </row>
    <row r="802" spans="2:19" ht="23.1" customHeight="1" thickBot="1">
      <c r="B802" s="43"/>
      <c r="C802" s="485"/>
      <c r="D802" s="482"/>
      <c r="E802" s="499"/>
      <c r="F802" s="482"/>
      <c r="G802" s="482"/>
      <c r="H802" s="482"/>
      <c r="L802" s="43"/>
      <c r="N802" s="485" t="s">
        <v>183</v>
      </c>
      <c r="O802" s="482" t="s">
        <v>554</v>
      </c>
      <c r="P802" s="482" t="s">
        <v>554</v>
      </c>
      <c r="Q802" s="533"/>
      <c r="R802" s="482" t="s">
        <v>554</v>
      </c>
      <c r="S802" s="482" t="s">
        <v>554</v>
      </c>
    </row>
    <row r="803" spans="2:19" ht="23.1" customHeight="1" thickBot="1">
      <c r="B803" s="43"/>
      <c r="C803" s="485"/>
      <c r="D803" s="482"/>
      <c r="E803" s="500"/>
      <c r="F803" s="482"/>
      <c r="G803" s="482"/>
      <c r="H803" s="482"/>
      <c r="L803" s="43"/>
      <c r="N803" s="485"/>
      <c r="O803" s="482"/>
      <c r="P803" s="482"/>
      <c r="Q803" s="533"/>
      <c r="R803" s="482"/>
      <c r="S803" s="482"/>
    </row>
    <row r="804" spans="2:19" ht="23.1" customHeight="1" thickBot="1">
      <c r="B804" s="43"/>
      <c r="C804" s="485" t="s">
        <v>188</v>
      </c>
      <c r="D804" s="482" t="s">
        <v>473</v>
      </c>
      <c r="E804" s="482" t="s">
        <v>473</v>
      </c>
      <c r="F804" s="482" t="s">
        <v>473</v>
      </c>
      <c r="G804" s="482" t="s">
        <v>473</v>
      </c>
      <c r="H804" s="482" t="s">
        <v>473</v>
      </c>
      <c r="L804" s="43"/>
      <c r="N804" s="485"/>
      <c r="O804" s="482"/>
      <c r="P804" s="482"/>
      <c r="Q804" s="534"/>
      <c r="R804" s="482"/>
      <c r="S804" s="482"/>
    </row>
    <row r="805" spans="2:19" ht="23.1" customHeight="1" thickBot="1">
      <c r="B805" s="43"/>
      <c r="C805" s="485"/>
      <c r="D805" s="482"/>
      <c r="E805" s="482"/>
      <c r="F805" s="482"/>
      <c r="G805" s="482"/>
      <c r="H805" s="482"/>
      <c r="L805" s="43"/>
      <c r="N805" s="485" t="s">
        <v>188</v>
      </c>
      <c r="O805" s="482" t="s">
        <v>554</v>
      </c>
      <c r="P805" s="482" t="s">
        <v>554</v>
      </c>
      <c r="Q805" s="478" t="s">
        <v>554</v>
      </c>
      <c r="R805" s="482" t="s">
        <v>554</v>
      </c>
      <c r="S805" s="482" t="s">
        <v>554</v>
      </c>
    </row>
    <row r="806" spans="2:19" ht="23.1" customHeight="1" thickBot="1">
      <c r="B806" s="43"/>
      <c r="C806" s="485"/>
      <c r="D806" s="482"/>
      <c r="E806" s="482"/>
      <c r="F806" s="482"/>
      <c r="G806" s="482"/>
      <c r="H806" s="482"/>
      <c r="L806" s="43"/>
      <c r="N806" s="485"/>
      <c r="O806" s="482"/>
      <c r="P806" s="482"/>
      <c r="Q806" s="479"/>
      <c r="R806" s="482"/>
      <c r="S806" s="482"/>
    </row>
    <row r="807" spans="2:19" ht="23.1" customHeight="1" thickBot="1">
      <c r="B807" s="43"/>
      <c r="C807" s="218"/>
      <c r="D807" s="103"/>
      <c r="E807" s="103"/>
      <c r="F807" s="103"/>
      <c r="G807" s="103"/>
      <c r="H807" s="103"/>
      <c r="L807" s="43"/>
      <c r="N807" s="485"/>
      <c r="O807" s="482"/>
      <c r="P807" s="482"/>
      <c r="Q807" s="480"/>
      <c r="R807" s="482"/>
      <c r="S807" s="482"/>
    </row>
    <row r="808" spans="2:19" ht="23.1" customHeight="1" thickBot="1">
      <c r="B808" s="43"/>
      <c r="C808" s="218"/>
      <c r="D808" s="103"/>
      <c r="E808" s="103"/>
      <c r="F808" s="103"/>
      <c r="G808" s="103"/>
      <c r="H808" s="103"/>
      <c r="L808" s="43"/>
      <c r="N808" s="218"/>
      <c r="O808" s="103"/>
      <c r="P808" s="103"/>
      <c r="Q808" s="103"/>
      <c r="R808" s="103"/>
      <c r="S808" s="103"/>
    </row>
    <row r="809" spans="2:19" ht="23.1" customHeight="1" thickBot="1">
      <c r="B809" s="43"/>
      <c r="C809" s="484"/>
      <c r="D809" s="484"/>
      <c r="E809" s="484"/>
      <c r="F809" s="484"/>
      <c r="G809" s="484"/>
      <c r="H809" s="484"/>
      <c r="L809" s="43"/>
      <c r="N809" s="218"/>
      <c r="O809" s="103"/>
      <c r="P809" s="103"/>
      <c r="Q809" s="103"/>
      <c r="R809" s="103"/>
      <c r="S809" s="103"/>
    </row>
    <row r="810" spans="2:19" ht="23.1" customHeight="1" thickBot="1">
      <c r="B810" s="444">
        <v>27</v>
      </c>
      <c r="C810" s="65"/>
      <c r="D810" s="218"/>
      <c r="E810" s="219"/>
      <c r="F810" s="220"/>
      <c r="G810" s="103"/>
      <c r="H810" s="66"/>
      <c r="L810" s="444">
        <v>27</v>
      </c>
      <c r="N810" s="484"/>
      <c r="O810" s="484"/>
      <c r="P810" s="484"/>
      <c r="Q810" s="484"/>
      <c r="R810" s="484"/>
      <c r="S810" s="484"/>
    </row>
    <row r="811" spans="2:19" ht="23.1" customHeight="1" thickBot="1">
      <c r="B811" s="43"/>
      <c r="C811" s="104"/>
      <c r="D811" s="105"/>
      <c r="E811" s="105"/>
      <c r="F811" s="105"/>
      <c r="G811" s="105"/>
      <c r="H811" s="106"/>
      <c r="I811" s="67"/>
      <c r="L811" s="43"/>
      <c r="M811" s="67"/>
      <c r="N811" s="65"/>
      <c r="O811" s="218"/>
      <c r="P811" s="219"/>
      <c r="Q811" s="220"/>
      <c r="R811" s="103"/>
      <c r="S811" s="66"/>
    </row>
    <row r="812" spans="2:19" ht="23.1" customHeight="1" thickBot="1">
      <c r="B812" s="43"/>
      <c r="C812" s="71"/>
      <c r="D812" s="72">
        <v>46454</v>
      </c>
      <c r="E812" s="72">
        <v>46455</v>
      </c>
      <c r="F812" s="72">
        <v>46456</v>
      </c>
      <c r="G812" s="72">
        <v>46457</v>
      </c>
      <c r="H812" s="72">
        <v>46458</v>
      </c>
      <c r="I812" s="67"/>
      <c r="L812" s="43"/>
      <c r="M812" s="67"/>
      <c r="N812" s="104"/>
      <c r="O812" s="105"/>
      <c r="P812" s="69"/>
      <c r="Q812" s="69"/>
      <c r="R812" s="69"/>
      <c r="S812" s="106"/>
    </row>
    <row r="813" spans="2:19" ht="21" customHeight="1" thickBot="1">
      <c r="B813" s="43"/>
      <c r="C813" s="494"/>
      <c r="D813" s="511" t="s">
        <v>1540</v>
      </c>
      <c r="E813" s="511" t="s">
        <v>1540</v>
      </c>
      <c r="F813" s="511" t="s">
        <v>1540</v>
      </c>
      <c r="G813" s="511" t="s">
        <v>1540</v>
      </c>
      <c r="H813" s="511" t="s">
        <v>1540</v>
      </c>
      <c r="I813" s="64"/>
      <c r="J813" s="44"/>
      <c r="L813" s="43"/>
      <c r="M813" s="64"/>
      <c r="N813" s="74"/>
      <c r="O813" s="75" t="s">
        <v>1535</v>
      </c>
      <c r="P813" s="75" t="s">
        <v>1536</v>
      </c>
      <c r="Q813" s="75" t="s">
        <v>1537</v>
      </c>
      <c r="R813" s="75" t="s">
        <v>1538</v>
      </c>
      <c r="S813" s="75" t="s">
        <v>1539</v>
      </c>
    </row>
    <row r="814" spans="2:19" s="45" customFormat="1" ht="23.1" customHeight="1" thickBot="1">
      <c r="B814" s="43"/>
      <c r="C814" s="494"/>
      <c r="D814" s="512"/>
      <c r="E814" s="512"/>
      <c r="F814" s="512"/>
      <c r="G814" s="512"/>
      <c r="H814" s="512"/>
      <c r="I814" s="73"/>
      <c r="L814" s="43"/>
      <c r="M814" s="73"/>
      <c r="N814" s="494"/>
      <c r="O814" s="511" t="s">
        <v>1534</v>
      </c>
      <c r="P814" s="511" t="s">
        <v>1534</v>
      </c>
      <c r="Q814" s="511" t="s">
        <v>1534</v>
      </c>
      <c r="R814" s="511" t="s">
        <v>1534</v>
      </c>
      <c r="S814" s="511" t="s">
        <v>1534</v>
      </c>
    </row>
    <row r="815" spans="2:19" ht="23.1" customHeight="1" thickBot="1">
      <c r="B815" s="43"/>
      <c r="C815" s="494"/>
      <c r="D815" s="512"/>
      <c r="E815" s="512"/>
      <c r="F815" s="512"/>
      <c r="G815" s="512"/>
      <c r="H815" s="512"/>
      <c r="L815" s="43"/>
      <c r="N815" s="494"/>
      <c r="O815" s="512"/>
      <c r="P815" s="512"/>
      <c r="Q815" s="512"/>
      <c r="R815" s="512"/>
      <c r="S815" s="512"/>
    </row>
    <row r="816" spans="2:19" ht="23.1" customHeight="1" thickBot="1">
      <c r="B816" s="43"/>
      <c r="C816" s="485"/>
      <c r="D816" s="512"/>
      <c r="E816" s="512"/>
      <c r="F816" s="512"/>
      <c r="G816" s="512"/>
      <c r="H816" s="512"/>
      <c r="L816" s="43"/>
      <c r="N816" s="494"/>
      <c r="O816" s="512"/>
      <c r="P816" s="512"/>
      <c r="Q816" s="512"/>
      <c r="R816" s="512"/>
      <c r="S816" s="512"/>
    </row>
    <row r="817" spans="2:19" ht="23.1" customHeight="1" thickBot="1">
      <c r="B817" s="43"/>
      <c r="C817" s="485"/>
      <c r="D817" s="512"/>
      <c r="E817" s="512"/>
      <c r="F817" s="512"/>
      <c r="G817" s="512"/>
      <c r="H817" s="512"/>
      <c r="L817" s="43"/>
      <c r="N817" s="485"/>
      <c r="O817" s="512"/>
      <c r="P817" s="512"/>
      <c r="Q817" s="512"/>
      <c r="R817" s="512"/>
      <c r="S817" s="512"/>
    </row>
    <row r="818" spans="2:19" ht="23.1" customHeight="1" thickBot="1">
      <c r="B818" s="43"/>
      <c r="C818" s="485"/>
      <c r="D818" s="512"/>
      <c r="E818" s="512"/>
      <c r="F818" s="512"/>
      <c r="G818" s="512"/>
      <c r="H818" s="512"/>
      <c r="L818" s="43"/>
      <c r="N818" s="485"/>
      <c r="O818" s="512"/>
      <c r="P818" s="512"/>
      <c r="Q818" s="512"/>
      <c r="R818" s="512"/>
      <c r="S818" s="512"/>
    </row>
    <row r="819" spans="2:19" ht="23.1" customHeight="1" thickBot="1">
      <c r="B819" s="43"/>
      <c r="C819" s="485"/>
      <c r="D819" s="512"/>
      <c r="E819" s="512"/>
      <c r="F819" s="512"/>
      <c r="G819" s="512"/>
      <c r="H819" s="512"/>
      <c r="L819" s="43"/>
      <c r="N819" s="485"/>
      <c r="O819" s="512"/>
      <c r="P819" s="512"/>
      <c r="Q819" s="512"/>
      <c r="R819" s="512"/>
      <c r="S819" s="512"/>
    </row>
    <row r="820" spans="2:19" ht="23.1" customHeight="1" thickBot="1">
      <c r="B820" s="43"/>
      <c r="C820" s="485"/>
      <c r="D820" s="512"/>
      <c r="E820" s="512"/>
      <c r="F820" s="512"/>
      <c r="G820" s="512"/>
      <c r="H820" s="512"/>
      <c r="L820" s="43"/>
      <c r="N820" s="485"/>
      <c r="O820" s="512"/>
      <c r="P820" s="512"/>
      <c r="Q820" s="512"/>
      <c r="R820" s="512"/>
      <c r="S820" s="512"/>
    </row>
    <row r="821" spans="2:19" ht="23.1" customHeight="1" thickBot="1">
      <c r="B821" s="43"/>
      <c r="C821" s="485"/>
      <c r="D821" s="512"/>
      <c r="E821" s="512"/>
      <c r="F821" s="512"/>
      <c r="G821" s="512"/>
      <c r="H821" s="512"/>
      <c r="L821" s="43"/>
      <c r="N821" s="485"/>
      <c r="O821" s="512"/>
      <c r="P821" s="512"/>
      <c r="Q821" s="512"/>
      <c r="R821" s="512"/>
      <c r="S821" s="512"/>
    </row>
    <row r="822" spans="2:19" ht="23.1" customHeight="1" thickBot="1">
      <c r="B822" s="43"/>
      <c r="C822" s="485"/>
      <c r="D822" s="512"/>
      <c r="E822" s="512"/>
      <c r="F822" s="512"/>
      <c r="G822" s="512"/>
      <c r="H822" s="512"/>
      <c r="L822" s="43"/>
      <c r="N822" s="485"/>
      <c r="O822" s="512"/>
      <c r="P822" s="512"/>
      <c r="Q822" s="512"/>
      <c r="R822" s="512"/>
      <c r="S822" s="512"/>
    </row>
    <row r="823" spans="2:19" ht="23.1" customHeight="1" thickBot="1">
      <c r="B823" s="43"/>
      <c r="C823" s="485"/>
      <c r="D823" s="512"/>
      <c r="E823" s="512"/>
      <c r="F823" s="512"/>
      <c r="G823" s="512"/>
      <c r="H823" s="512"/>
      <c r="L823" s="43"/>
      <c r="N823" s="485"/>
      <c r="O823" s="512"/>
      <c r="P823" s="512"/>
      <c r="Q823" s="512"/>
      <c r="R823" s="512"/>
      <c r="S823" s="512"/>
    </row>
    <row r="824" spans="2:19" ht="23.1" customHeight="1" thickBot="1">
      <c r="B824" s="43"/>
      <c r="C824" s="485"/>
      <c r="D824" s="513"/>
      <c r="E824" s="513"/>
      <c r="F824" s="513"/>
      <c r="G824" s="513"/>
      <c r="H824" s="513"/>
      <c r="L824" s="43"/>
      <c r="N824" s="485"/>
      <c r="O824" s="512"/>
      <c r="P824" s="512"/>
      <c r="Q824" s="512"/>
      <c r="R824" s="512"/>
      <c r="S824" s="512"/>
    </row>
    <row r="825" spans="2:19" ht="23.1" customHeight="1" thickBot="1">
      <c r="B825" s="43"/>
      <c r="C825" s="210"/>
      <c r="D825" s="211"/>
      <c r="E825" s="65"/>
      <c r="F825" s="211"/>
      <c r="G825" s="116"/>
      <c r="H825" s="211"/>
      <c r="L825" s="43"/>
      <c r="N825" s="485"/>
      <c r="O825" s="513"/>
      <c r="P825" s="513"/>
      <c r="Q825" s="513"/>
      <c r="R825" s="513"/>
      <c r="S825" s="513"/>
    </row>
    <row r="826" spans="2:19" ht="23.1" customHeight="1" thickBot="1">
      <c r="B826" s="43"/>
      <c r="C826" s="485"/>
      <c r="D826" s="511" t="s">
        <v>1540</v>
      </c>
      <c r="E826" s="511" t="s">
        <v>1540</v>
      </c>
      <c r="F826" s="511" t="s">
        <v>1540</v>
      </c>
      <c r="G826" s="511" t="s">
        <v>1540</v>
      </c>
      <c r="H826" s="511" t="s">
        <v>1540</v>
      </c>
      <c r="L826" s="43"/>
      <c r="N826" s="210"/>
      <c r="O826" s="211"/>
      <c r="P826" s="207"/>
      <c r="Q826" s="210"/>
      <c r="R826" s="210"/>
      <c r="S826" s="207"/>
    </row>
    <row r="827" spans="2:19" s="44" customFormat="1" ht="23.1" customHeight="1" thickBot="1">
      <c r="B827" s="43"/>
      <c r="C827" s="485"/>
      <c r="D827" s="512"/>
      <c r="E827" s="512"/>
      <c r="F827" s="512"/>
      <c r="G827" s="512"/>
      <c r="H827" s="512"/>
      <c r="I827" s="73"/>
      <c r="L827" s="43"/>
      <c r="M827" s="73"/>
      <c r="N827" s="485"/>
      <c r="O827" s="511" t="s">
        <v>1534</v>
      </c>
      <c r="P827" s="511" t="s">
        <v>1534</v>
      </c>
      <c r="Q827" s="511" t="s">
        <v>1534</v>
      </c>
      <c r="R827" s="511" t="s">
        <v>1534</v>
      </c>
      <c r="S827" s="511" t="s">
        <v>1534</v>
      </c>
    </row>
    <row r="828" spans="2:19" ht="23.1" customHeight="1" thickBot="1">
      <c r="B828" s="43"/>
      <c r="C828" s="485"/>
      <c r="D828" s="512"/>
      <c r="E828" s="512"/>
      <c r="F828" s="512"/>
      <c r="G828" s="512"/>
      <c r="H828" s="512"/>
      <c r="L828" s="43"/>
      <c r="N828" s="485"/>
      <c r="O828" s="512"/>
      <c r="P828" s="512"/>
      <c r="Q828" s="512"/>
      <c r="R828" s="512"/>
      <c r="S828" s="512"/>
    </row>
    <row r="829" spans="2:19" ht="23.1" customHeight="1" thickBot="1">
      <c r="B829" s="43"/>
      <c r="C829" s="485"/>
      <c r="D829" s="512"/>
      <c r="E829" s="512"/>
      <c r="F829" s="512"/>
      <c r="G829" s="512"/>
      <c r="H829" s="512"/>
      <c r="L829" s="43"/>
      <c r="N829" s="485"/>
      <c r="O829" s="512"/>
      <c r="P829" s="512"/>
      <c r="Q829" s="512"/>
      <c r="R829" s="512"/>
      <c r="S829" s="512"/>
    </row>
    <row r="830" spans="2:19" ht="23.1" customHeight="1" thickBot="1">
      <c r="B830" s="43"/>
      <c r="C830" s="485"/>
      <c r="D830" s="512"/>
      <c r="E830" s="512"/>
      <c r="F830" s="512"/>
      <c r="G830" s="512"/>
      <c r="H830" s="512"/>
      <c r="L830" s="43"/>
      <c r="N830" s="485"/>
      <c r="O830" s="512"/>
      <c r="P830" s="512"/>
      <c r="Q830" s="512"/>
      <c r="R830" s="512"/>
      <c r="S830" s="512"/>
    </row>
    <row r="831" spans="2:19" ht="23.1" customHeight="1" thickBot="1">
      <c r="B831" s="43"/>
      <c r="C831" s="485"/>
      <c r="D831" s="512"/>
      <c r="E831" s="512"/>
      <c r="F831" s="512"/>
      <c r="G831" s="512"/>
      <c r="H831" s="512"/>
      <c r="L831" s="43"/>
      <c r="N831" s="485"/>
      <c r="O831" s="512"/>
      <c r="P831" s="512"/>
      <c r="Q831" s="512"/>
      <c r="R831" s="512"/>
      <c r="S831" s="512"/>
    </row>
    <row r="832" spans="2:19" ht="23.1" customHeight="1" thickBot="1">
      <c r="B832" s="43"/>
      <c r="C832" s="485"/>
      <c r="D832" s="512"/>
      <c r="E832" s="512"/>
      <c r="F832" s="512"/>
      <c r="G832" s="512"/>
      <c r="H832" s="512"/>
      <c r="L832" s="43"/>
      <c r="N832" s="485"/>
      <c r="O832" s="512"/>
      <c r="P832" s="512"/>
      <c r="Q832" s="512"/>
      <c r="R832" s="512"/>
      <c r="S832" s="512"/>
    </row>
    <row r="833" spans="2:19" ht="23.1" customHeight="1" thickBot="1">
      <c r="B833" s="43"/>
      <c r="C833" s="485"/>
      <c r="D833" s="512"/>
      <c r="E833" s="512"/>
      <c r="F833" s="512"/>
      <c r="G833" s="512"/>
      <c r="H833" s="512"/>
      <c r="L833" s="43"/>
      <c r="N833" s="485"/>
      <c r="O833" s="512"/>
      <c r="P833" s="512"/>
      <c r="Q833" s="512"/>
      <c r="R833" s="512"/>
      <c r="S833" s="512"/>
    </row>
    <row r="834" spans="2:19" ht="23.1" customHeight="1" thickBot="1">
      <c r="B834" s="43"/>
      <c r="C834" s="485"/>
      <c r="D834" s="512"/>
      <c r="E834" s="512"/>
      <c r="F834" s="512"/>
      <c r="G834" s="512"/>
      <c r="H834" s="512"/>
      <c r="L834" s="43"/>
      <c r="N834" s="485"/>
      <c r="O834" s="512"/>
      <c r="P834" s="512"/>
      <c r="Q834" s="512"/>
      <c r="R834" s="512"/>
      <c r="S834" s="512"/>
    </row>
    <row r="835" spans="2:19" ht="23.1" customHeight="1" thickBot="1">
      <c r="B835" s="43"/>
      <c r="C835" s="485"/>
      <c r="D835" s="512"/>
      <c r="E835" s="512"/>
      <c r="F835" s="512"/>
      <c r="G835" s="512"/>
      <c r="H835" s="512"/>
      <c r="L835" s="43"/>
      <c r="N835" s="485"/>
      <c r="O835" s="512"/>
      <c r="P835" s="512"/>
      <c r="Q835" s="512"/>
      <c r="R835" s="512"/>
      <c r="S835" s="512"/>
    </row>
    <row r="836" spans="2:19" ht="23.1" customHeight="1" thickBot="1">
      <c r="B836" s="43"/>
      <c r="C836" s="485"/>
      <c r="D836" s="512"/>
      <c r="E836" s="512"/>
      <c r="F836" s="512"/>
      <c r="G836" s="512"/>
      <c r="H836" s="512"/>
      <c r="L836" s="43"/>
      <c r="N836" s="485"/>
      <c r="O836" s="512"/>
      <c r="P836" s="512"/>
      <c r="Q836" s="512"/>
      <c r="R836" s="512"/>
      <c r="S836" s="512"/>
    </row>
    <row r="837" spans="2:19" ht="23.1" customHeight="1" thickBot="1">
      <c r="B837" s="43"/>
      <c r="C837" s="485"/>
      <c r="D837" s="513"/>
      <c r="E837" s="513"/>
      <c r="F837" s="513"/>
      <c r="G837" s="513"/>
      <c r="H837" s="513"/>
      <c r="L837" s="43"/>
      <c r="N837" s="485"/>
      <c r="O837" s="512"/>
      <c r="P837" s="512"/>
      <c r="Q837" s="512"/>
      <c r="R837" s="512"/>
      <c r="S837" s="512"/>
    </row>
    <row r="838" spans="2:19" ht="23.1" customHeight="1" thickBot="1">
      <c r="B838" s="43"/>
      <c r="C838" s="218"/>
      <c r="D838" s="103"/>
      <c r="E838" s="103"/>
      <c r="F838" s="103"/>
      <c r="G838" s="103"/>
      <c r="H838" s="103"/>
      <c r="L838" s="43"/>
      <c r="N838" s="485"/>
      <c r="O838" s="513"/>
      <c r="P838" s="513"/>
      <c r="Q838" s="513"/>
      <c r="R838" s="513"/>
      <c r="S838" s="513"/>
    </row>
    <row r="839" spans="2:19" ht="23.1" customHeight="1" thickBot="1">
      <c r="B839" s="43"/>
      <c r="C839" s="218"/>
      <c r="D839" s="103"/>
      <c r="E839" s="103"/>
      <c r="F839" s="103"/>
      <c r="G839" s="103"/>
      <c r="H839" s="103"/>
      <c r="L839" s="43"/>
      <c r="N839" s="218"/>
      <c r="O839" s="103"/>
      <c r="P839" s="103"/>
      <c r="Q839" s="103"/>
      <c r="R839" s="103"/>
      <c r="S839" s="103"/>
    </row>
    <row r="840" spans="2:19" ht="23.1" customHeight="1" thickBot="1">
      <c r="B840" s="43"/>
      <c r="C840" s="218"/>
      <c r="D840" s="103"/>
      <c r="E840" s="103"/>
      <c r="F840" s="103"/>
      <c r="G840" s="103"/>
      <c r="H840" s="103"/>
      <c r="L840" s="43"/>
      <c r="N840" s="208"/>
      <c r="O840" s="279"/>
      <c r="P840" s="395"/>
      <c r="Q840" s="279"/>
      <c r="R840" s="395"/>
      <c r="S840" s="397"/>
    </row>
    <row r="841" spans="2:19" ht="23.1" customHeight="1">
      <c r="B841" s="43"/>
      <c r="C841" s="218"/>
      <c r="D841" s="103"/>
      <c r="E841" s="103"/>
      <c r="F841" s="103"/>
      <c r="G841" s="103"/>
      <c r="H841" s="103"/>
      <c r="L841" s="43"/>
      <c r="N841" s="218"/>
      <c r="O841" s="103"/>
      <c r="P841" s="103"/>
      <c r="Q841" s="103"/>
      <c r="R841" s="103"/>
      <c r="S841" s="103"/>
    </row>
    <row r="842" spans="2:19" ht="23.1" customHeight="1" thickBot="1">
      <c r="B842" s="43"/>
      <c r="C842" s="523" t="s">
        <v>900</v>
      </c>
      <c r="D842" s="523"/>
      <c r="E842" s="523"/>
      <c r="F842" s="523"/>
      <c r="G842" s="523"/>
      <c r="H842" s="523"/>
      <c r="L842" s="43"/>
      <c r="N842" s="218"/>
      <c r="O842" s="103"/>
      <c r="P842" s="103"/>
      <c r="Q842" s="103"/>
      <c r="R842" s="103"/>
      <c r="S842" s="103"/>
    </row>
    <row r="843" spans="2:19" ht="23.1" customHeight="1" thickBot="1">
      <c r="B843" s="42">
        <v>28</v>
      </c>
      <c r="C843" s="65"/>
      <c r="D843" s="218"/>
      <c r="E843" s="219">
        <v>1</v>
      </c>
      <c r="F843" s="220" t="s">
        <v>150</v>
      </c>
      <c r="G843" s="103"/>
      <c r="H843" s="66"/>
      <c r="L843" s="42">
        <v>28</v>
      </c>
      <c r="N843" s="484" t="s">
        <v>365</v>
      </c>
      <c r="O843" s="484"/>
      <c r="P843" s="484"/>
      <c r="Q843" s="484"/>
      <c r="R843" s="484"/>
      <c r="S843" s="484"/>
    </row>
    <row r="844" spans="2:19" ht="23.1" customHeight="1" thickBot="1">
      <c r="B844" s="43"/>
      <c r="C844" s="104"/>
      <c r="D844" s="105"/>
      <c r="E844" s="69" t="s">
        <v>152</v>
      </c>
      <c r="F844" s="69" t="s">
        <v>1563</v>
      </c>
      <c r="G844" s="69" t="s">
        <v>902</v>
      </c>
      <c r="H844" s="106"/>
      <c r="L844" s="43"/>
      <c r="M844" s="67"/>
      <c r="N844" s="65"/>
      <c r="O844" s="218"/>
      <c r="P844" s="219">
        <v>1</v>
      </c>
      <c r="Q844" s="220" t="s">
        <v>151</v>
      </c>
      <c r="R844" s="103"/>
      <c r="S844" s="66"/>
    </row>
    <row r="845" spans="2:19" ht="23.1" customHeight="1" thickBot="1">
      <c r="B845" s="43"/>
      <c r="C845" s="74"/>
      <c r="D845" s="72">
        <v>46461</v>
      </c>
      <c r="E845" s="72">
        <v>46462</v>
      </c>
      <c r="F845" s="72">
        <v>46463</v>
      </c>
      <c r="G845" s="72">
        <v>46464</v>
      </c>
      <c r="H845" s="72">
        <v>46465</v>
      </c>
      <c r="I845" s="67"/>
      <c r="L845" s="43"/>
      <c r="M845" s="67"/>
      <c r="N845" s="104"/>
      <c r="O845" s="105"/>
      <c r="P845" s="69" t="s">
        <v>154</v>
      </c>
      <c r="Q845" s="69" t="s">
        <v>1563</v>
      </c>
      <c r="R845" s="69" t="s">
        <v>896</v>
      </c>
      <c r="S845" s="106"/>
    </row>
    <row r="846" spans="2:19" ht="21" customHeight="1" thickBot="1">
      <c r="B846" s="43"/>
      <c r="C846" s="494" t="s">
        <v>155</v>
      </c>
      <c r="D846" s="77" t="s">
        <v>17</v>
      </c>
      <c r="E846" s="482" t="s">
        <v>473</v>
      </c>
      <c r="F846" s="78" t="s">
        <v>162</v>
      </c>
      <c r="G846" s="80" t="s">
        <v>33</v>
      </c>
      <c r="H846" s="481" t="s">
        <v>1600</v>
      </c>
      <c r="I846" s="64"/>
      <c r="J846" s="44"/>
      <c r="L846" s="43"/>
      <c r="M846" s="64"/>
      <c r="N846" s="74"/>
      <c r="O846" s="72" t="s">
        <v>998</v>
      </c>
      <c r="P846" s="72" t="s">
        <v>999</v>
      </c>
      <c r="Q846" s="72" t="s">
        <v>1000</v>
      </c>
      <c r="R846" s="72" t="s">
        <v>1001</v>
      </c>
      <c r="S846" s="72" t="s">
        <v>1002</v>
      </c>
    </row>
    <row r="847" spans="2:19" s="45" customFormat="1" ht="23.1" customHeight="1" thickBot="1">
      <c r="B847" s="43"/>
      <c r="C847" s="494"/>
      <c r="D847" s="82" t="s">
        <v>903</v>
      </c>
      <c r="E847" s="482"/>
      <c r="F847" s="83" t="s">
        <v>914</v>
      </c>
      <c r="G847" s="85" t="s">
        <v>916</v>
      </c>
      <c r="H847" s="482"/>
      <c r="I847" s="73"/>
      <c r="L847" s="43"/>
      <c r="M847" s="73"/>
      <c r="N847" s="494" t="s">
        <v>155</v>
      </c>
      <c r="O847" s="77" t="s">
        <v>97</v>
      </c>
      <c r="P847" s="78" t="s">
        <v>156</v>
      </c>
      <c r="Q847" s="478" t="s">
        <v>554</v>
      </c>
      <c r="R847" s="478" t="s">
        <v>554</v>
      </c>
      <c r="S847" s="77" t="s">
        <v>97</v>
      </c>
    </row>
    <row r="848" spans="2:19" ht="23.1" customHeight="1" thickBot="1">
      <c r="B848" s="43"/>
      <c r="C848" s="494"/>
      <c r="D848" s="87" t="s">
        <v>202</v>
      </c>
      <c r="E848" s="482"/>
      <c r="F848" s="88" t="s">
        <v>571</v>
      </c>
      <c r="G848" s="90" t="s">
        <v>917</v>
      </c>
      <c r="H848" s="482"/>
      <c r="L848" s="43"/>
      <c r="N848" s="494"/>
      <c r="O848" s="82" t="s">
        <v>380</v>
      </c>
      <c r="P848" s="83" t="s">
        <v>442</v>
      </c>
      <c r="Q848" s="479"/>
      <c r="R848" s="479"/>
      <c r="S848" s="82" t="s">
        <v>989</v>
      </c>
    </row>
    <row r="849" spans="2:19" ht="23.1" customHeight="1" thickBot="1">
      <c r="B849" s="43"/>
      <c r="C849" s="485" t="s">
        <v>160</v>
      </c>
      <c r="D849" s="77" t="s">
        <v>17</v>
      </c>
      <c r="E849" s="121" t="s">
        <v>23</v>
      </c>
      <c r="F849" s="78" t="s">
        <v>162</v>
      </c>
      <c r="G849" s="80" t="s">
        <v>33</v>
      </c>
      <c r="H849" s="481" t="s">
        <v>1600</v>
      </c>
      <c r="L849" s="43"/>
      <c r="N849" s="494"/>
      <c r="O849" s="87" t="s">
        <v>596</v>
      </c>
      <c r="P849" s="88" t="s">
        <v>375</v>
      </c>
      <c r="Q849" s="480"/>
      <c r="R849" s="480"/>
      <c r="S849" s="87" t="s">
        <v>596</v>
      </c>
    </row>
    <row r="850" spans="2:19" ht="23.1" customHeight="1" thickBot="1">
      <c r="B850" s="43"/>
      <c r="C850" s="485"/>
      <c r="D850" s="82" t="s">
        <v>903</v>
      </c>
      <c r="E850" s="122" t="s">
        <v>909</v>
      </c>
      <c r="F850" s="83" t="s">
        <v>914</v>
      </c>
      <c r="G850" s="85" t="s">
        <v>916</v>
      </c>
      <c r="H850" s="482"/>
      <c r="L850" s="43"/>
      <c r="N850" s="485" t="s">
        <v>160</v>
      </c>
      <c r="O850" s="77" t="s">
        <v>97</v>
      </c>
      <c r="P850" s="386" t="s">
        <v>156</v>
      </c>
      <c r="Q850" s="121" t="s">
        <v>367</v>
      </c>
      <c r="R850" s="478" t="s">
        <v>554</v>
      </c>
      <c r="S850" s="77" t="s">
        <v>97</v>
      </c>
    </row>
    <row r="851" spans="2:19" ht="23.1" customHeight="1" thickBot="1">
      <c r="B851" s="43"/>
      <c r="C851" s="485"/>
      <c r="D851" s="87" t="s">
        <v>202</v>
      </c>
      <c r="E851" s="123" t="s">
        <v>256</v>
      </c>
      <c r="F851" s="88" t="s">
        <v>571</v>
      </c>
      <c r="G851" s="90" t="s">
        <v>917</v>
      </c>
      <c r="H851" s="482"/>
      <c r="L851" s="43"/>
      <c r="N851" s="485"/>
      <c r="O851" s="82" t="s">
        <v>380</v>
      </c>
      <c r="P851" s="387" t="s">
        <v>442</v>
      </c>
      <c r="Q851" s="122" t="s">
        <v>368</v>
      </c>
      <c r="R851" s="479"/>
      <c r="S851" s="82" t="s">
        <v>989</v>
      </c>
    </row>
    <row r="852" spans="2:19" ht="23.1" customHeight="1" thickBot="1">
      <c r="B852" s="43"/>
      <c r="C852" s="485" t="s">
        <v>161</v>
      </c>
      <c r="D852" s="80" t="s">
        <v>33</v>
      </c>
      <c r="E852" s="77" t="s">
        <v>17</v>
      </c>
      <c r="F852" s="376" t="s">
        <v>33</v>
      </c>
      <c r="G852" s="77" t="s">
        <v>17</v>
      </c>
      <c r="H852" s="77" t="s">
        <v>17</v>
      </c>
      <c r="L852" s="43"/>
      <c r="N852" s="485"/>
      <c r="O852" s="87" t="s">
        <v>596</v>
      </c>
      <c r="P852" s="388" t="s">
        <v>375</v>
      </c>
      <c r="Q852" s="123" t="s">
        <v>153</v>
      </c>
      <c r="R852" s="480"/>
      <c r="S852" s="87" t="s">
        <v>596</v>
      </c>
    </row>
    <row r="853" spans="2:19" ht="23.1" customHeight="1" thickBot="1">
      <c r="B853" s="43"/>
      <c r="C853" s="485"/>
      <c r="D853" s="85" t="s">
        <v>904</v>
      </c>
      <c r="E853" s="82" t="s">
        <v>910</v>
      </c>
      <c r="F853" s="377" t="s">
        <v>915</v>
      </c>
      <c r="G853" s="82" t="s">
        <v>918</v>
      </c>
      <c r="H853" s="82" t="s">
        <v>922</v>
      </c>
      <c r="L853" s="43"/>
      <c r="N853" s="485" t="s">
        <v>161</v>
      </c>
      <c r="O853" s="77" t="s">
        <v>97</v>
      </c>
      <c r="P853" s="80" t="s">
        <v>372</v>
      </c>
      <c r="Q853" s="77" t="s">
        <v>97</v>
      </c>
      <c r="R853" s="478" t="s">
        <v>554</v>
      </c>
      <c r="S853" s="80" t="s">
        <v>102</v>
      </c>
    </row>
    <row r="854" spans="2:19" ht="23.1" customHeight="1" thickBot="1">
      <c r="B854" s="43"/>
      <c r="C854" s="485"/>
      <c r="D854" s="90" t="s">
        <v>905</v>
      </c>
      <c r="E854" s="87" t="s">
        <v>159</v>
      </c>
      <c r="F854" s="90" t="s">
        <v>912</v>
      </c>
      <c r="G854" s="87" t="s">
        <v>159</v>
      </c>
      <c r="H854" s="87" t="s">
        <v>159</v>
      </c>
      <c r="L854" s="43"/>
      <c r="N854" s="485"/>
      <c r="O854" s="82" t="s">
        <v>990</v>
      </c>
      <c r="P854" s="85" t="s">
        <v>991</v>
      </c>
      <c r="Q854" s="82" t="s">
        <v>373</v>
      </c>
      <c r="R854" s="479"/>
      <c r="S854" s="85" t="s">
        <v>992</v>
      </c>
    </row>
    <row r="855" spans="2:19" ht="23.1" customHeight="1" thickBot="1">
      <c r="B855" s="43"/>
      <c r="C855" s="485" t="s">
        <v>169</v>
      </c>
      <c r="D855" s="80" t="s">
        <v>33</v>
      </c>
      <c r="E855" s="77" t="s">
        <v>17</v>
      </c>
      <c r="F855" s="376" t="s">
        <v>33</v>
      </c>
      <c r="G855" s="77" t="s">
        <v>17</v>
      </c>
      <c r="H855" s="77" t="s">
        <v>17</v>
      </c>
      <c r="L855" s="43"/>
      <c r="N855" s="485"/>
      <c r="O855" s="87" t="s">
        <v>168</v>
      </c>
      <c r="P855" s="90" t="s">
        <v>912</v>
      </c>
      <c r="Q855" s="87" t="s">
        <v>168</v>
      </c>
      <c r="R855" s="480"/>
      <c r="S855" s="90" t="s">
        <v>917</v>
      </c>
    </row>
    <row r="856" spans="2:19" ht="23.1" customHeight="1" thickBot="1">
      <c r="B856" s="43"/>
      <c r="C856" s="485"/>
      <c r="D856" s="85" t="s">
        <v>904</v>
      </c>
      <c r="E856" s="82" t="s">
        <v>910</v>
      </c>
      <c r="F856" s="377" t="s">
        <v>915</v>
      </c>
      <c r="G856" s="82" t="s">
        <v>918</v>
      </c>
      <c r="H856" s="82" t="s">
        <v>922</v>
      </c>
      <c r="L856" s="43"/>
      <c r="N856" s="485" t="s">
        <v>169</v>
      </c>
      <c r="O856" s="77" t="s">
        <v>97</v>
      </c>
      <c r="P856" s="80" t="s">
        <v>372</v>
      </c>
      <c r="Q856" s="77" t="s">
        <v>97</v>
      </c>
      <c r="R856" s="478" t="s">
        <v>554</v>
      </c>
      <c r="S856" s="80" t="s">
        <v>102</v>
      </c>
    </row>
    <row r="857" spans="2:19" ht="23.1" customHeight="1" thickBot="1">
      <c r="B857" s="43"/>
      <c r="C857" s="485"/>
      <c r="D857" s="90" t="s">
        <v>905</v>
      </c>
      <c r="E857" s="87" t="s">
        <v>159</v>
      </c>
      <c r="F857" s="90" t="s">
        <v>912</v>
      </c>
      <c r="G857" s="87" t="s">
        <v>159</v>
      </c>
      <c r="H857" s="87" t="s">
        <v>159</v>
      </c>
      <c r="L857" s="43"/>
      <c r="N857" s="485"/>
      <c r="O857" s="82" t="s">
        <v>990</v>
      </c>
      <c r="P857" s="85" t="s">
        <v>991</v>
      </c>
      <c r="Q857" s="82" t="s">
        <v>373</v>
      </c>
      <c r="R857" s="479"/>
      <c r="S857" s="85" t="s">
        <v>992</v>
      </c>
    </row>
    <row r="858" spans="2:19" ht="23.1" customHeight="1" thickBot="1">
      <c r="B858" s="43"/>
      <c r="C858" s="210" t="s">
        <v>173</v>
      </c>
      <c r="D858" s="211" t="s">
        <v>174</v>
      </c>
      <c r="E858" s="207" t="s">
        <v>174</v>
      </c>
      <c r="F858" s="211" t="s">
        <v>174</v>
      </c>
      <c r="G858" s="65" t="s">
        <v>174</v>
      </c>
      <c r="H858" s="207" t="s">
        <v>174</v>
      </c>
      <c r="L858" s="43"/>
      <c r="N858" s="485"/>
      <c r="O858" s="87" t="s">
        <v>168</v>
      </c>
      <c r="P858" s="90" t="s">
        <v>912</v>
      </c>
      <c r="Q858" s="87" t="s">
        <v>168</v>
      </c>
      <c r="R858" s="480"/>
      <c r="S858" s="90" t="s">
        <v>917</v>
      </c>
    </row>
    <row r="859" spans="2:19" ht="23.1" customHeight="1" thickBot="1">
      <c r="B859" s="43"/>
      <c r="C859" s="485" t="s">
        <v>176</v>
      </c>
      <c r="D859" s="78" t="s">
        <v>162</v>
      </c>
      <c r="E859" s="80" t="s">
        <v>33</v>
      </c>
      <c r="F859" s="481" t="s">
        <v>1368</v>
      </c>
      <c r="G859" s="76" t="s">
        <v>28</v>
      </c>
      <c r="H859" s="77" t="s">
        <v>17</v>
      </c>
      <c r="L859" s="43"/>
      <c r="N859" s="210" t="s">
        <v>173</v>
      </c>
      <c r="O859" s="211" t="s">
        <v>175</v>
      </c>
      <c r="P859" s="207" t="s">
        <v>175</v>
      </c>
      <c r="Q859" s="210" t="s">
        <v>175</v>
      </c>
      <c r="R859" s="207" t="s">
        <v>175</v>
      </c>
      <c r="S859" s="207" t="s">
        <v>175</v>
      </c>
    </row>
    <row r="860" spans="2:19" s="44" customFormat="1" ht="23.1" customHeight="1" thickBot="1">
      <c r="B860" s="43"/>
      <c r="C860" s="485"/>
      <c r="D860" s="83" t="s">
        <v>906</v>
      </c>
      <c r="E860" s="85" t="s">
        <v>911</v>
      </c>
      <c r="F860" s="482"/>
      <c r="G860" s="81" t="s">
        <v>919</v>
      </c>
      <c r="H860" s="82" t="s">
        <v>923</v>
      </c>
      <c r="I860" s="73"/>
      <c r="L860" s="43"/>
      <c r="M860" s="73"/>
      <c r="N860" s="485" t="s">
        <v>176</v>
      </c>
      <c r="O860" s="80" t="s">
        <v>372</v>
      </c>
      <c r="P860" s="77" t="s">
        <v>97</v>
      </c>
      <c r="Q860" s="303" t="s">
        <v>1631</v>
      </c>
      <c r="R860" s="77" t="s">
        <v>97</v>
      </c>
      <c r="S860" s="76" t="s">
        <v>104</v>
      </c>
    </row>
    <row r="861" spans="2:19" ht="23.1" customHeight="1" thickBot="1">
      <c r="B861" s="43"/>
      <c r="C861" s="485"/>
      <c r="D861" s="88" t="s">
        <v>571</v>
      </c>
      <c r="E861" s="90" t="s">
        <v>912</v>
      </c>
      <c r="F861" s="482"/>
      <c r="G861" s="86" t="s">
        <v>842</v>
      </c>
      <c r="H861" s="87" t="s">
        <v>202</v>
      </c>
      <c r="L861" s="43"/>
      <c r="N861" s="485"/>
      <c r="O861" s="85" t="s">
        <v>993</v>
      </c>
      <c r="P861" s="82" t="s">
        <v>994</v>
      </c>
      <c r="Q861" s="303" t="s">
        <v>1634</v>
      </c>
      <c r="R861" s="82" t="s">
        <v>379</v>
      </c>
      <c r="S861" s="81" t="s">
        <v>995</v>
      </c>
    </row>
    <row r="862" spans="2:19" ht="23.1" customHeight="1" thickBot="1">
      <c r="B862" s="43"/>
      <c r="C862" s="485" t="s">
        <v>182</v>
      </c>
      <c r="D862" s="78" t="s">
        <v>162</v>
      </c>
      <c r="E862" s="80" t="s">
        <v>33</v>
      </c>
      <c r="F862" s="481" t="s">
        <v>1368</v>
      </c>
      <c r="G862" s="78" t="s">
        <v>162</v>
      </c>
      <c r="H862" s="77" t="s">
        <v>17</v>
      </c>
      <c r="L862" s="43"/>
      <c r="N862" s="485"/>
      <c r="O862" s="90" t="s">
        <v>905</v>
      </c>
      <c r="P862" s="87" t="s">
        <v>212</v>
      </c>
      <c r="Q862" s="291" t="s">
        <v>1633</v>
      </c>
      <c r="R862" s="87" t="s">
        <v>168</v>
      </c>
      <c r="S862" s="86" t="s">
        <v>311</v>
      </c>
    </row>
    <row r="863" spans="2:19" ht="23.1" customHeight="1" thickBot="1">
      <c r="B863" s="43"/>
      <c r="C863" s="485"/>
      <c r="D863" s="83" t="s">
        <v>906</v>
      </c>
      <c r="E863" s="85" t="s">
        <v>911</v>
      </c>
      <c r="F863" s="482"/>
      <c r="G863" s="83" t="s">
        <v>920</v>
      </c>
      <c r="H863" s="82" t="s">
        <v>923</v>
      </c>
      <c r="L863" s="43"/>
      <c r="N863" s="485" t="s">
        <v>182</v>
      </c>
      <c r="O863" s="80" t="s">
        <v>372</v>
      </c>
      <c r="P863" s="77" t="s">
        <v>97</v>
      </c>
      <c r="Q863" s="303" t="s">
        <v>1631</v>
      </c>
      <c r="R863" s="77" t="s">
        <v>97</v>
      </c>
      <c r="S863" s="78" t="s">
        <v>156</v>
      </c>
    </row>
    <row r="864" spans="2:19" ht="23.1" customHeight="1" thickBot="1">
      <c r="B864" s="43"/>
      <c r="C864" s="485"/>
      <c r="D864" s="88" t="s">
        <v>571</v>
      </c>
      <c r="E864" s="90" t="s">
        <v>912</v>
      </c>
      <c r="F864" s="482"/>
      <c r="G864" s="88" t="s">
        <v>571</v>
      </c>
      <c r="H864" s="87" t="s">
        <v>202</v>
      </c>
      <c r="L864" s="43"/>
      <c r="N864" s="485"/>
      <c r="O864" s="85" t="s">
        <v>993</v>
      </c>
      <c r="P864" s="82" t="s">
        <v>994</v>
      </c>
      <c r="Q864" s="303" t="s">
        <v>1634</v>
      </c>
      <c r="R864" s="82" t="s">
        <v>379</v>
      </c>
      <c r="S864" s="83" t="s">
        <v>996</v>
      </c>
    </row>
    <row r="865" spans="2:19" ht="23.1" customHeight="1" thickBot="1">
      <c r="B865" s="43"/>
      <c r="C865" s="485" t="s">
        <v>183</v>
      </c>
      <c r="D865" s="77" t="s">
        <v>17</v>
      </c>
      <c r="E865" s="77" t="s">
        <v>17</v>
      </c>
      <c r="F865" s="481" t="s">
        <v>1368</v>
      </c>
      <c r="G865" s="78" t="s">
        <v>162</v>
      </c>
      <c r="H865" s="481" t="s">
        <v>932</v>
      </c>
      <c r="L865" s="43"/>
      <c r="N865" s="485"/>
      <c r="O865" s="90" t="s">
        <v>905</v>
      </c>
      <c r="P865" s="87" t="s">
        <v>212</v>
      </c>
      <c r="Q865" s="291" t="s">
        <v>1633</v>
      </c>
      <c r="R865" s="87" t="s">
        <v>168</v>
      </c>
      <c r="S865" s="88" t="s">
        <v>375</v>
      </c>
    </row>
    <row r="866" spans="2:19" ht="23.1" customHeight="1" thickBot="1">
      <c r="B866" s="43"/>
      <c r="C866" s="485"/>
      <c r="D866" s="82" t="s">
        <v>907</v>
      </c>
      <c r="E866" s="82" t="s">
        <v>913</v>
      </c>
      <c r="F866" s="482"/>
      <c r="G866" s="83" t="s">
        <v>921</v>
      </c>
      <c r="H866" s="482"/>
      <c r="L866" s="43"/>
      <c r="N866" s="485" t="s">
        <v>183</v>
      </c>
      <c r="O866" s="78" t="s">
        <v>156</v>
      </c>
      <c r="P866" s="482" t="s">
        <v>554</v>
      </c>
      <c r="Q866" s="478" t="s">
        <v>1657</v>
      </c>
      <c r="R866" s="80" t="s">
        <v>102</v>
      </c>
      <c r="S866" s="482" t="s">
        <v>554</v>
      </c>
    </row>
    <row r="867" spans="2:19" ht="23.1" customHeight="1" thickBot="1">
      <c r="B867" s="43"/>
      <c r="C867" s="485"/>
      <c r="D867" s="87" t="s">
        <v>908</v>
      </c>
      <c r="E867" s="87" t="s">
        <v>908</v>
      </c>
      <c r="F867" s="482"/>
      <c r="G867" s="83" t="s">
        <v>375</v>
      </c>
      <c r="H867" s="482"/>
      <c r="L867" s="43"/>
      <c r="N867" s="485"/>
      <c r="O867" s="83" t="s">
        <v>374</v>
      </c>
      <c r="P867" s="482"/>
      <c r="Q867" s="479"/>
      <c r="R867" s="85" t="s">
        <v>997</v>
      </c>
      <c r="S867" s="482"/>
    </row>
    <row r="868" spans="2:19" ht="23.1" customHeight="1" thickBot="1">
      <c r="B868" s="43"/>
      <c r="C868" s="485" t="s">
        <v>188</v>
      </c>
      <c r="D868" s="77" t="s">
        <v>17</v>
      </c>
      <c r="E868" s="77" t="s">
        <v>17</v>
      </c>
      <c r="F868" s="481" t="s">
        <v>1368</v>
      </c>
      <c r="G868" s="78" t="s">
        <v>162</v>
      </c>
      <c r="H868" s="481" t="s">
        <v>932</v>
      </c>
      <c r="L868" s="43"/>
      <c r="N868" s="485"/>
      <c r="O868" s="88" t="s">
        <v>375</v>
      </c>
      <c r="P868" s="482"/>
      <c r="Q868" s="480"/>
      <c r="R868" s="90" t="s">
        <v>912</v>
      </c>
      <c r="S868" s="482"/>
    </row>
    <row r="869" spans="2:19" ht="23.1" customHeight="1" thickBot="1">
      <c r="B869" s="43"/>
      <c r="C869" s="485"/>
      <c r="D869" s="82" t="s">
        <v>907</v>
      </c>
      <c r="E869" s="82" t="s">
        <v>913</v>
      </c>
      <c r="F869" s="482"/>
      <c r="G869" s="83" t="s">
        <v>921</v>
      </c>
      <c r="H869" s="482"/>
      <c r="L869" s="43"/>
      <c r="N869" s="485" t="s">
        <v>188</v>
      </c>
      <c r="O869" s="78" t="s">
        <v>156</v>
      </c>
      <c r="P869" s="482" t="s">
        <v>554</v>
      </c>
      <c r="Q869" s="478" t="s">
        <v>1657</v>
      </c>
      <c r="R869" s="80" t="s">
        <v>102</v>
      </c>
      <c r="S869" s="482" t="s">
        <v>554</v>
      </c>
    </row>
    <row r="870" spans="2:19" ht="23.1" customHeight="1" thickBot="1">
      <c r="B870" s="43"/>
      <c r="C870" s="485"/>
      <c r="D870" s="87" t="s">
        <v>908</v>
      </c>
      <c r="E870" s="87" t="s">
        <v>908</v>
      </c>
      <c r="F870" s="482"/>
      <c r="G870" s="378" t="s">
        <v>375</v>
      </c>
      <c r="H870" s="482"/>
      <c r="L870" s="43"/>
      <c r="N870" s="485"/>
      <c r="O870" s="83" t="s">
        <v>374</v>
      </c>
      <c r="P870" s="482"/>
      <c r="Q870" s="479"/>
      <c r="R870" s="85" t="s">
        <v>997</v>
      </c>
      <c r="S870" s="482"/>
    </row>
    <row r="871" spans="2:19" ht="23.1" customHeight="1" thickBot="1">
      <c r="B871" s="43"/>
      <c r="C871" s="119"/>
      <c r="D871" s="119"/>
      <c r="E871" s="119"/>
      <c r="F871" s="119"/>
      <c r="G871" s="119"/>
      <c r="H871" s="119"/>
      <c r="L871" s="43"/>
      <c r="N871" s="485"/>
      <c r="O871" s="88" t="s">
        <v>375</v>
      </c>
      <c r="P871" s="482"/>
      <c r="Q871" s="480"/>
      <c r="R871" s="90" t="s">
        <v>912</v>
      </c>
      <c r="S871" s="482"/>
    </row>
    <row r="872" spans="2:19" ht="23.1" customHeight="1">
      <c r="B872" s="43"/>
      <c r="C872" s="119"/>
      <c r="D872" s="119"/>
      <c r="E872" s="119"/>
      <c r="F872" s="119"/>
      <c r="G872" s="119"/>
      <c r="H872" s="119"/>
      <c r="L872" s="43"/>
      <c r="N872" s="119"/>
      <c r="O872" s="119"/>
      <c r="P872" s="119"/>
      <c r="Q872" s="119"/>
      <c r="R872" s="119"/>
      <c r="S872" s="119"/>
    </row>
    <row r="873" spans="2:19" ht="23.1" customHeight="1" thickBot="1">
      <c r="B873" s="43"/>
      <c r="C873" s="523" t="s">
        <v>900</v>
      </c>
      <c r="D873" s="523"/>
      <c r="E873" s="523"/>
      <c r="F873" s="523"/>
      <c r="G873" s="523"/>
      <c r="H873" s="523"/>
      <c r="L873" s="43"/>
      <c r="N873" s="119"/>
      <c r="O873" s="119"/>
      <c r="P873" s="119"/>
      <c r="Q873" s="119"/>
      <c r="R873" s="119"/>
      <c r="S873" s="119"/>
    </row>
    <row r="874" spans="2:19" ht="23.1" customHeight="1" thickBot="1">
      <c r="B874" s="42">
        <v>29</v>
      </c>
      <c r="C874" s="65"/>
      <c r="D874" s="218"/>
      <c r="E874" s="219">
        <v>2</v>
      </c>
      <c r="F874" s="220" t="s">
        <v>150</v>
      </c>
      <c r="G874" s="103"/>
      <c r="H874" s="66"/>
      <c r="L874" s="42">
        <v>29</v>
      </c>
      <c r="N874" s="484" t="s">
        <v>365</v>
      </c>
      <c r="O874" s="484"/>
      <c r="P874" s="484"/>
      <c r="Q874" s="484"/>
      <c r="R874" s="484"/>
      <c r="S874" s="484"/>
    </row>
    <row r="875" spans="2:19" ht="23.1" customHeight="1" thickBot="1">
      <c r="B875" s="43"/>
      <c r="C875" s="104"/>
      <c r="D875" s="105"/>
      <c r="E875" s="69" t="s">
        <v>152</v>
      </c>
      <c r="F875" s="69" t="s">
        <v>1563</v>
      </c>
      <c r="G875" s="69" t="s">
        <v>902</v>
      </c>
      <c r="H875" s="106"/>
      <c r="I875" s="67"/>
      <c r="L875" s="43"/>
      <c r="N875" s="65"/>
      <c r="O875" s="218"/>
      <c r="P875" s="219">
        <v>2</v>
      </c>
      <c r="Q875" s="220" t="s">
        <v>151</v>
      </c>
      <c r="R875" s="103"/>
      <c r="S875" s="66"/>
    </row>
    <row r="876" spans="2:19" ht="23.1" customHeight="1" thickBot="1">
      <c r="B876" s="43"/>
      <c r="C876" s="71"/>
      <c r="D876" s="72">
        <v>46468</v>
      </c>
      <c r="E876" s="72">
        <v>46469</v>
      </c>
      <c r="F876" s="72">
        <v>46470</v>
      </c>
      <c r="G876" s="72">
        <v>46471</v>
      </c>
      <c r="H876" s="72">
        <v>46472</v>
      </c>
      <c r="I876" s="67"/>
      <c r="L876" s="43"/>
      <c r="M876" s="67"/>
      <c r="N876" s="104"/>
      <c r="O876" s="105"/>
      <c r="P876" s="69" t="s">
        <v>154</v>
      </c>
      <c r="Q876" s="69" t="s">
        <v>1563</v>
      </c>
      <c r="R876" s="69" t="s">
        <v>896</v>
      </c>
      <c r="S876" s="106"/>
    </row>
    <row r="877" spans="2:19" ht="21" customHeight="1" thickBot="1">
      <c r="B877" s="43"/>
      <c r="C877" s="494" t="s">
        <v>155</v>
      </c>
      <c r="D877" s="77" t="s">
        <v>17</v>
      </c>
      <c r="E877" s="209"/>
      <c r="F877" s="99" t="s">
        <v>177</v>
      </c>
      <c r="G877" s="77" t="s">
        <v>17</v>
      </c>
      <c r="H877" s="481" t="s">
        <v>1601</v>
      </c>
      <c r="I877" s="64"/>
      <c r="J877" s="44"/>
      <c r="L877" s="43"/>
      <c r="M877" s="64"/>
      <c r="N877" s="74"/>
      <c r="O877" s="75" t="s">
        <v>1003</v>
      </c>
      <c r="P877" s="75" t="s">
        <v>1004</v>
      </c>
      <c r="Q877" s="75" t="s">
        <v>1005</v>
      </c>
      <c r="R877" s="75" t="s">
        <v>1006</v>
      </c>
      <c r="S877" s="75" t="s">
        <v>1007</v>
      </c>
    </row>
    <row r="878" spans="2:19" s="45" customFormat="1" ht="23.1" customHeight="1" thickBot="1">
      <c r="B878" s="43"/>
      <c r="C878" s="494"/>
      <c r="D878" s="82" t="s">
        <v>923</v>
      </c>
      <c r="E878" s="362" t="s">
        <v>473</v>
      </c>
      <c r="F878" s="84" t="s">
        <v>928</v>
      </c>
      <c r="G878" s="82" t="s">
        <v>933</v>
      </c>
      <c r="H878" s="482"/>
      <c r="I878" s="73"/>
      <c r="K878" s="270"/>
      <c r="L878" s="43"/>
      <c r="M878" s="73"/>
      <c r="N878" s="494" t="s">
        <v>155</v>
      </c>
      <c r="O878" s="482" t="s">
        <v>1595</v>
      </c>
      <c r="P878" s="99" t="s">
        <v>366</v>
      </c>
      <c r="Q878" s="482" t="s">
        <v>554</v>
      </c>
      <c r="R878" s="482" t="s">
        <v>554</v>
      </c>
      <c r="S878" s="482" t="s">
        <v>554</v>
      </c>
    </row>
    <row r="879" spans="2:19" ht="23.1" customHeight="1" thickBot="1">
      <c r="B879" s="43"/>
      <c r="C879" s="494"/>
      <c r="D879" s="87" t="s">
        <v>202</v>
      </c>
      <c r="E879" s="379"/>
      <c r="F879" s="89" t="s">
        <v>591</v>
      </c>
      <c r="G879" s="87" t="s">
        <v>568</v>
      </c>
      <c r="H879" s="482"/>
      <c r="K879" s="271"/>
      <c r="L879" s="43"/>
      <c r="N879" s="494"/>
      <c r="O879" s="482"/>
      <c r="P879" s="84" t="s">
        <v>1008</v>
      </c>
      <c r="Q879" s="482"/>
      <c r="R879" s="482"/>
      <c r="S879" s="482"/>
    </row>
    <row r="880" spans="2:19" ht="23.1" customHeight="1" thickBot="1">
      <c r="B880" s="43"/>
      <c r="C880" s="485" t="s">
        <v>160</v>
      </c>
      <c r="D880" s="77" t="s">
        <v>17</v>
      </c>
      <c r="E880" s="209"/>
      <c r="F880" s="99" t="s">
        <v>177</v>
      </c>
      <c r="G880" s="77" t="s">
        <v>17</v>
      </c>
      <c r="H880" s="481" t="s">
        <v>1594</v>
      </c>
      <c r="K880" s="272"/>
      <c r="L880" s="43"/>
      <c r="N880" s="494"/>
      <c r="O880" s="482"/>
      <c r="P880" s="89" t="s">
        <v>1009</v>
      </c>
      <c r="Q880" s="482"/>
      <c r="R880" s="482"/>
      <c r="S880" s="482"/>
    </row>
    <row r="881" spans="2:19" ht="23.1" customHeight="1" thickBot="1">
      <c r="B881" s="43"/>
      <c r="C881" s="485"/>
      <c r="D881" s="82" t="s">
        <v>924</v>
      </c>
      <c r="E881" s="362" t="s">
        <v>473</v>
      </c>
      <c r="F881" s="84" t="s">
        <v>929</v>
      </c>
      <c r="G881" s="82" t="s">
        <v>933</v>
      </c>
      <c r="H881" s="482"/>
      <c r="L881" s="43"/>
      <c r="N881" s="485" t="s">
        <v>160</v>
      </c>
      <c r="O881" s="482" t="s">
        <v>1595</v>
      </c>
      <c r="P881" s="99" t="s">
        <v>366</v>
      </c>
      <c r="Q881" s="482" t="s">
        <v>554</v>
      </c>
      <c r="R881" s="482" t="s">
        <v>554</v>
      </c>
      <c r="S881" s="482" t="s">
        <v>554</v>
      </c>
    </row>
    <row r="882" spans="2:19" ht="23.1" customHeight="1" thickBot="1">
      <c r="B882" s="43"/>
      <c r="C882" s="485"/>
      <c r="D882" s="87" t="s">
        <v>202</v>
      </c>
      <c r="E882" s="379"/>
      <c r="F882" s="89" t="s">
        <v>591</v>
      </c>
      <c r="G882" s="87" t="s">
        <v>934</v>
      </c>
      <c r="H882" s="482"/>
      <c r="L882" s="43"/>
      <c r="N882" s="485"/>
      <c r="O882" s="482"/>
      <c r="P882" s="84" t="s">
        <v>1008</v>
      </c>
      <c r="Q882" s="482"/>
      <c r="R882" s="482"/>
      <c r="S882" s="482"/>
    </row>
    <row r="883" spans="2:19" ht="23.1" customHeight="1" thickBot="1">
      <c r="B883" s="43"/>
      <c r="C883" s="485" t="s">
        <v>161</v>
      </c>
      <c r="D883" s="78" t="s">
        <v>162</v>
      </c>
      <c r="E883" s="78" t="s">
        <v>162</v>
      </c>
      <c r="F883" s="99" t="s">
        <v>930</v>
      </c>
      <c r="G883" s="78" t="s">
        <v>162</v>
      </c>
      <c r="H883" s="76" t="s">
        <v>28</v>
      </c>
      <c r="L883" s="43"/>
      <c r="N883" s="485"/>
      <c r="O883" s="482"/>
      <c r="P883" s="89" t="s">
        <v>1009</v>
      </c>
      <c r="Q883" s="482"/>
      <c r="R883" s="482"/>
      <c r="S883" s="482"/>
    </row>
    <row r="884" spans="2:19" ht="23.1" customHeight="1" thickBot="1">
      <c r="B884" s="43"/>
      <c r="C884" s="485"/>
      <c r="D884" s="83" t="s">
        <v>925</v>
      </c>
      <c r="E884" s="83" t="s">
        <v>926</v>
      </c>
      <c r="F884" s="84" t="s">
        <v>929</v>
      </c>
      <c r="G884" s="83" t="s">
        <v>935</v>
      </c>
      <c r="H884" s="81" t="s">
        <v>938</v>
      </c>
      <c r="L884" s="43"/>
      <c r="N884" s="485" t="s">
        <v>161</v>
      </c>
      <c r="O884" s="78" t="s">
        <v>156</v>
      </c>
      <c r="P884" s="99" t="s">
        <v>370</v>
      </c>
      <c r="Q884" s="283" t="s">
        <v>97</v>
      </c>
      <c r="R884" s="482" t="s">
        <v>554</v>
      </c>
      <c r="S884" s="78" t="s">
        <v>156</v>
      </c>
    </row>
    <row r="885" spans="2:19" ht="23.1" customHeight="1" thickBot="1">
      <c r="B885" s="43"/>
      <c r="C885" s="485"/>
      <c r="D885" s="88" t="s">
        <v>165</v>
      </c>
      <c r="E885" s="88" t="s">
        <v>165</v>
      </c>
      <c r="F885" s="89" t="s">
        <v>591</v>
      </c>
      <c r="G885" s="88" t="s">
        <v>165</v>
      </c>
      <c r="H885" s="86" t="s">
        <v>842</v>
      </c>
      <c r="L885" s="43"/>
      <c r="N885" s="485"/>
      <c r="O885" s="83" t="s">
        <v>1010</v>
      </c>
      <c r="P885" s="84" t="s">
        <v>1008</v>
      </c>
      <c r="Q885" s="282" t="s">
        <v>387</v>
      </c>
      <c r="R885" s="482"/>
      <c r="S885" s="83" t="s">
        <v>443</v>
      </c>
    </row>
    <row r="886" spans="2:19" ht="23.1" customHeight="1" thickBot="1">
      <c r="B886" s="43"/>
      <c r="C886" s="485" t="s">
        <v>169</v>
      </c>
      <c r="D886" s="78" t="s">
        <v>162</v>
      </c>
      <c r="E886" s="78" t="s">
        <v>162</v>
      </c>
      <c r="F886" s="99" t="s">
        <v>184</v>
      </c>
      <c r="G886" s="78" t="s">
        <v>162</v>
      </c>
      <c r="H886" s="76" t="s">
        <v>28</v>
      </c>
      <c r="L886" s="43"/>
      <c r="N886" s="485"/>
      <c r="O886" s="83" t="s">
        <v>595</v>
      </c>
      <c r="P886" s="89" t="s">
        <v>1009</v>
      </c>
      <c r="Q886" s="281" t="s">
        <v>168</v>
      </c>
      <c r="R886" s="482"/>
      <c r="S886" s="88" t="s">
        <v>595</v>
      </c>
    </row>
    <row r="887" spans="2:19" ht="23.1" customHeight="1" thickBot="1">
      <c r="B887" s="43"/>
      <c r="C887" s="485"/>
      <c r="D887" s="83" t="s">
        <v>925</v>
      </c>
      <c r="E887" s="83" t="s">
        <v>926</v>
      </c>
      <c r="F887" s="84" t="s">
        <v>929</v>
      </c>
      <c r="G887" s="83" t="s">
        <v>936</v>
      </c>
      <c r="H887" s="81" t="s">
        <v>938</v>
      </c>
      <c r="L887" s="43"/>
      <c r="N887" s="485" t="s">
        <v>169</v>
      </c>
      <c r="O887" s="78" t="s">
        <v>156</v>
      </c>
      <c r="P887" s="99" t="s">
        <v>370</v>
      </c>
      <c r="Q887" s="283" t="s">
        <v>97</v>
      </c>
      <c r="R887" s="482" t="s">
        <v>554</v>
      </c>
      <c r="S887" s="78" t="s">
        <v>156</v>
      </c>
    </row>
    <row r="888" spans="2:19" ht="23.1" customHeight="1" thickBot="1">
      <c r="B888" s="43"/>
      <c r="C888" s="485"/>
      <c r="D888" s="88" t="s">
        <v>165</v>
      </c>
      <c r="E888" s="88" t="s">
        <v>165</v>
      </c>
      <c r="F888" s="89" t="s">
        <v>931</v>
      </c>
      <c r="G888" s="88" t="s">
        <v>165</v>
      </c>
      <c r="H888" s="86" t="s">
        <v>842</v>
      </c>
      <c r="L888" s="43"/>
      <c r="N888" s="485"/>
      <c r="O888" s="83" t="s">
        <v>1010</v>
      </c>
      <c r="P888" s="84" t="s">
        <v>1008</v>
      </c>
      <c r="Q888" s="282" t="s">
        <v>387</v>
      </c>
      <c r="R888" s="482"/>
      <c r="S888" s="83" t="s">
        <v>443</v>
      </c>
    </row>
    <row r="889" spans="2:19" ht="23.1" customHeight="1" thickBot="1">
      <c r="B889" s="43"/>
      <c r="C889" s="210" t="s">
        <v>173</v>
      </c>
      <c r="D889" s="207" t="s">
        <v>174</v>
      </c>
      <c r="E889" s="65" t="s">
        <v>174</v>
      </c>
      <c r="F889" s="447" t="s">
        <v>174</v>
      </c>
      <c r="G889" s="211" t="s">
        <v>174</v>
      </c>
      <c r="H889" s="211" t="s">
        <v>174</v>
      </c>
      <c r="L889" s="43"/>
      <c r="N889" s="485"/>
      <c r="O889" s="88" t="s">
        <v>595</v>
      </c>
      <c r="P889" s="89" t="s">
        <v>1009</v>
      </c>
      <c r="Q889" s="281" t="s">
        <v>168</v>
      </c>
      <c r="R889" s="482"/>
      <c r="S889" s="88" t="s">
        <v>595</v>
      </c>
    </row>
    <row r="890" spans="2:19" ht="23.1" customHeight="1" thickBot="1">
      <c r="B890" s="43"/>
      <c r="C890" s="485" t="s">
        <v>176</v>
      </c>
      <c r="D890" s="77" t="s">
        <v>17</v>
      </c>
      <c r="E890" s="77" t="s">
        <v>17</v>
      </c>
      <c r="F890" s="303" t="s">
        <v>1560</v>
      </c>
      <c r="G890" s="77" t="s">
        <v>17</v>
      </c>
      <c r="H890" s="78" t="s">
        <v>162</v>
      </c>
      <c r="L890" s="43"/>
      <c r="N890" s="210" t="s">
        <v>173</v>
      </c>
      <c r="O890" s="211" t="s">
        <v>175</v>
      </c>
      <c r="P890" s="207" t="s">
        <v>175</v>
      </c>
      <c r="Q890" s="210" t="s">
        <v>175</v>
      </c>
      <c r="R890" s="207" t="s">
        <v>175</v>
      </c>
      <c r="S890" s="207" t="s">
        <v>175</v>
      </c>
    </row>
    <row r="891" spans="2:19" s="44" customFormat="1" ht="23.1" customHeight="1" thickBot="1">
      <c r="B891" s="43"/>
      <c r="C891" s="485"/>
      <c r="D891" s="82" t="s">
        <v>924</v>
      </c>
      <c r="E891" s="82" t="s">
        <v>927</v>
      </c>
      <c r="F891" s="303" t="s">
        <v>1649</v>
      </c>
      <c r="G891" s="82" t="s">
        <v>937</v>
      </c>
      <c r="H891" s="83" t="s">
        <v>939</v>
      </c>
      <c r="I891" s="73"/>
      <c r="L891" s="43"/>
      <c r="M891" s="73"/>
      <c r="N891" s="485" t="s">
        <v>176</v>
      </c>
      <c r="O891" s="283" t="s">
        <v>97</v>
      </c>
      <c r="P891" s="78" t="s">
        <v>156</v>
      </c>
      <c r="Q891" s="478" t="s">
        <v>1650</v>
      </c>
      <c r="R891" s="78" t="s">
        <v>156</v>
      </c>
      <c r="S891" s="283" t="s">
        <v>97</v>
      </c>
    </row>
    <row r="892" spans="2:19" ht="23.1" customHeight="1" thickBot="1">
      <c r="B892" s="43"/>
      <c r="C892" s="485"/>
      <c r="D892" s="87" t="s">
        <v>202</v>
      </c>
      <c r="E892" s="87" t="s">
        <v>159</v>
      </c>
      <c r="F892" s="291" t="s">
        <v>1630</v>
      </c>
      <c r="G892" s="87" t="s">
        <v>159</v>
      </c>
      <c r="H892" s="88" t="s">
        <v>165</v>
      </c>
      <c r="L892" s="43"/>
      <c r="N892" s="485"/>
      <c r="O892" s="282" t="s">
        <v>387</v>
      </c>
      <c r="P892" s="83" t="s">
        <v>376</v>
      </c>
      <c r="Q892" s="479"/>
      <c r="R892" s="83" t="s">
        <v>1011</v>
      </c>
      <c r="S892" s="282" t="s">
        <v>388</v>
      </c>
    </row>
    <row r="893" spans="2:19" ht="23.1" customHeight="1" thickBot="1">
      <c r="B893" s="43"/>
      <c r="C893" s="485" t="s">
        <v>182</v>
      </c>
      <c r="D893" s="77" t="s">
        <v>17</v>
      </c>
      <c r="E893" s="77" t="s">
        <v>17</v>
      </c>
      <c r="F893" s="303" t="s">
        <v>1560</v>
      </c>
      <c r="G893" s="77" t="s">
        <v>17</v>
      </c>
      <c r="H893" s="78" t="s">
        <v>162</v>
      </c>
      <c r="L893" s="43"/>
      <c r="N893" s="485"/>
      <c r="O893" s="281" t="s">
        <v>168</v>
      </c>
      <c r="P893" s="88" t="s">
        <v>350</v>
      </c>
      <c r="Q893" s="480"/>
      <c r="R893" s="88" t="s">
        <v>595</v>
      </c>
      <c r="S893" s="281" t="s">
        <v>168</v>
      </c>
    </row>
    <row r="894" spans="2:19" ht="23.1" customHeight="1" thickBot="1">
      <c r="B894" s="43"/>
      <c r="C894" s="485"/>
      <c r="D894" s="82" t="s">
        <v>924</v>
      </c>
      <c r="E894" s="82" t="s">
        <v>927</v>
      </c>
      <c r="F894" s="303" t="s">
        <v>1649</v>
      </c>
      <c r="G894" s="82" t="s">
        <v>937</v>
      </c>
      <c r="H894" s="83" t="s">
        <v>939</v>
      </c>
      <c r="L894" s="43"/>
      <c r="N894" s="485" t="s">
        <v>182</v>
      </c>
      <c r="O894" s="478" t="s">
        <v>1657</v>
      </c>
      <c r="P894" s="78" t="s">
        <v>156</v>
      </c>
      <c r="Q894" s="478" t="s">
        <v>1650</v>
      </c>
      <c r="R894" s="78" t="s">
        <v>156</v>
      </c>
      <c r="S894" s="283" t="s">
        <v>97</v>
      </c>
    </row>
    <row r="895" spans="2:19" ht="23.1" customHeight="1" thickBot="1">
      <c r="B895" s="43"/>
      <c r="C895" s="485"/>
      <c r="D895" s="87" t="s">
        <v>202</v>
      </c>
      <c r="E895" s="87" t="s">
        <v>159</v>
      </c>
      <c r="F895" s="291" t="s">
        <v>1630</v>
      </c>
      <c r="G895" s="87" t="s">
        <v>159</v>
      </c>
      <c r="H895" s="88" t="s">
        <v>165</v>
      </c>
      <c r="L895" s="43"/>
      <c r="N895" s="485"/>
      <c r="O895" s="479"/>
      <c r="P895" s="83" t="s">
        <v>376</v>
      </c>
      <c r="Q895" s="479"/>
      <c r="R895" s="83" t="s">
        <v>377</v>
      </c>
      <c r="S895" s="282" t="s">
        <v>388</v>
      </c>
    </row>
    <row r="896" spans="2:19" ht="23.1" customHeight="1" thickBot="1">
      <c r="B896" s="43"/>
      <c r="C896" s="485" t="s">
        <v>183</v>
      </c>
      <c r="D896" s="209"/>
      <c r="E896" s="482" t="s">
        <v>473</v>
      </c>
      <c r="F896" s="482" t="s">
        <v>473</v>
      </c>
      <c r="G896" s="481" t="s">
        <v>932</v>
      </c>
      <c r="H896" s="482" t="s">
        <v>473</v>
      </c>
      <c r="L896" s="43"/>
      <c r="N896" s="485"/>
      <c r="O896" s="480"/>
      <c r="P896" s="88" t="s">
        <v>350</v>
      </c>
      <c r="Q896" s="480"/>
      <c r="R896" s="88" t="s">
        <v>595</v>
      </c>
      <c r="S896" s="281" t="s">
        <v>168</v>
      </c>
    </row>
    <row r="897" spans="2:19" ht="23.1" customHeight="1" thickBot="1">
      <c r="B897" s="43"/>
      <c r="C897" s="485"/>
      <c r="D897" s="362" t="s">
        <v>473</v>
      </c>
      <c r="E897" s="482"/>
      <c r="F897" s="482"/>
      <c r="G897" s="482"/>
      <c r="H897" s="482"/>
      <c r="L897" s="43"/>
      <c r="N897" s="485" t="s">
        <v>183</v>
      </c>
      <c r="O897" s="478" t="s">
        <v>1657</v>
      </c>
      <c r="P897" s="482" t="s">
        <v>554</v>
      </c>
      <c r="Q897" s="478" t="s">
        <v>1650</v>
      </c>
      <c r="R897" s="482" t="s">
        <v>554</v>
      </c>
      <c r="S897" s="482" t="s">
        <v>554</v>
      </c>
    </row>
    <row r="898" spans="2:19" ht="23.1" customHeight="1" thickBot="1">
      <c r="B898" s="43"/>
      <c r="C898" s="485"/>
      <c r="D898" s="279"/>
      <c r="E898" s="482"/>
      <c r="F898" s="482"/>
      <c r="G898" s="482"/>
      <c r="H898" s="482"/>
      <c r="L898" s="43"/>
      <c r="N898" s="485"/>
      <c r="O898" s="479"/>
      <c r="P898" s="482"/>
      <c r="Q898" s="479"/>
      <c r="R898" s="482"/>
      <c r="S898" s="482"/>
    </row>
    <row r="899" spans="2:19" ht="23.1" customHeight="1" thickBot="1">
      <c r="B899" s="43"/>
      <c r="C899" s="485" t="s">
        <v>188</v>
      </c>
      <c r="D899" s="209"/>
      <c r="E899" s="482" t="s">
        <v>473</v>
      </c>
      <c r="F899" s="482" t="s">
        <v>473</v>
      </c>
      <c r="G899" s="481" t="s">
        <v>932</v>
      </c>
      <c r="H899" s="482" t="s">
        <v>473</v>
      </c>
      <c r="L899" s="43"/>
      <c r="N899" s="485"/>
      <c r="O899" s="480"/>
      <c r="P899" s="482"/>
      <c r="Q899" s="480"/>
      <c r="R899" s="482"/>
      <c r="S899" s="482"/>
    </row>
    <row r="900" spans="2:19" ht="23.1" customHeight="1" thickBot="1">
      <c r="B900" s="43"/>
      <c r="C900" s="485"/>
      <c r="D900" s="362" t="s">
        <v>473</v>
      </c>
      <c r="E900" s="482"/>
      <c r="F900" s="482"/>
      <c r="G900" s="482"/>
      <c r="H900" s="482"/>
      <c r="L900" s="43"/>
      <c r="N900" s="485" t="s">
        <v>188</v>
      </c>
      <c r="O900" s="482" t="s">
        <v>554</v>
      </c>
      <c r="P900" s="482" t="s">
        <v>554</v>
      </c>
      <c r="Q900" s="478" t="s">
        <v>1650</v>
      </c>
      <c r="R900" s="482" t="s">
        <v>554</v>
      </c>
      <c r="S900" s="482" t="s">
        <v>554</v>
      </c>
    </row>
    <row r="901" spans="2:19" ht="23.1" customHeight="1" thickBot="1">
      <c r="B901" s="43"/>
      <c r="C901" s="485"/>
      <c r="D901" s="279"/>
      <c r="E901" s="482"/>
      <c r="F901" s="482"/>
      <c r="G901" s="482"/>
      <c r="H901" s="482"/>
      <c r="L901" s="43"/>
      <c r="N901" s="485"/>
      <c r="O901" s="482"/>
      <c r="P901" s="482"/>
      <c r="Q901" s="479"/>
      <c r="R901" s="482"/>
      <c r="S901" s="482"/>
    </row>
    <row r="902" spans="2:19" ht="23.1" customHeight="1" thickBot="1">
      <c r="B902" s="43"/>
      <c r="C902" s="146"/>
      <c r="D902" s="103"/>
      <c r="E902" s="103"/>
      <c r="F902" s="103"/>
      <c r="G902" s="103"/>
      <c r="H902" s="103"/>
      <c r="L902" s="43"/>
      <c r="N902" s="485"/>
      <c r="O902" s="482"/>
      <c r="P902" s="482"/>
      <c r="Q902" s="480"/>
      <c r="R902" s="482"/>
      <c r="S902" s="482"/>
    </row>
    <row r="903" spans="2:19" ht="23.1" customHeight="1">
      <c r="B903" s="43"/>
      <c r="C903" s="146"/>
      <c r="D903" s="103"/>
      <c r="E903" s="103"/>
      <c r="F903" s="103"/>
      <c r="G903" s="103"/>
      <c r="H903" s="103"/>
      <c r="L903" s="43"/>
      <c r="N903" s="146"/>
      <c r="O903" s="103"/>
      <c r="P903" s="103"/>
      <c r="Q903" s="103"/>
      <c r="R903" s="103"/>
      <c r="S903" s="103"/>
    </row>
    <row r="904" spans="2:19" ht="23.1" customHeight="1" thickBot="1">
      <c r="B904" s="43"/>
      <c r="C904" s="523" t="s">
        <v>900</v>
      </c>
      <c r="D904" s="523"/>
      <c r="E904" s="523"/>
      <c r="F904" s="523"/>
      <c r="G904" s="523"/>
      <c r="H904" s="523"/>
      <c r="L904" s="43"/>
      <c r="N904" s="146"/>
      <c r="O904" s="103"/>
      <c r="P904" s="103"/>
      <c r="Q904" s="103"/>
      <c r="R904" s="103"/>
      <c r="S904" s="103"/>
    </row>
    <row r="905" spans="2:19" ht="23.1" customHeight="1" thickBot="1">
      <c r="B905" s="42">
        <v>30</v>
      </c>
      <c r="C905" s="65"/>
      <c r="D905" s="218"/>
      <c r="E905" s="219">
        <v>3</v>
      </c>
      <c r="F905" s="220" t="s">
        <v>150</v>
      </c>
      <c r="G905" s="103"/>
      <c r="H905" s="66"/>
      <c r="L905" s="42">
        <v>30</v>
      </c>
      <c r="N905" s="484" t="s">
        <v>365</v>
      </c>
      <c r="O905" s="484"/>
      <c r="P905" s="484"/>
      <c r="Q905" s="484"/>
      <c r="R905" s="484"/>
      <c r="S905" s="484"/>
    </row>
    <row r="906" spans="2:19" ht="23.1" customHeight="1" thickBot="1">
      <c r="B906" s="43"/>
      <c r="C906" s="104"/>
      <c r="D906" s="105"/>
      <c r="E906" s="69" t="s">
        <v>152</v>
      </c>
      <c r="F906" s="69" t="s">
        <v>1563</v>
      </c>
      <c r="G906" s="69" t="s">
        <v>902</v>
      </c>
      <c r="H906" s="106"/>
      <c r="I906" s="67"/>
      <c r="L906" s="43"/>
      <c r="M906" s="67"/>
      <c r="N906" s="65"/>
      <c r="O906" s="218"/>
      <c r="P906" s="219">
        <v>3</v>
      </c>
      <c r="Q906" s="220" t="s">
        <v>151</v>
      </c>
      <c r="R906" s="103"/>
      <c r="S906" s="66"/>
    </row>
    <row r="907" spans="2:19" ht="23.1" customHeight="1" thickBot="1">
      <c r="B907" s="43"/>
      <c r="C907" s="71"/>
      <c r="D907" s="72">
        <v>46475</v>
      </c>
      <c r="E907" s="72">
        <v>46476</v>
      </c>
      <c r="F907" s="72">
        <v>46477</v>
      </c>
      <c r="G907" s="72">
        <v>46478</v>
      </c>
      <c r="H907" s="72">
        <v>46479</v>
      </c>
      <c r="I907" s="67"/>
      <c r="L907" s="43"/>
      <c r="M907" s="67"/>
      <c r="N907" s="104"/>
      <c r="O907" s="105"/>
      <c r="P907" s="69" t="s">
        <v>154</v>
      </c>
      <c r="Q907" s="69" t="s">
        <v>1563</v>
      </c>
      <c r="R907" s="69" t="s">
        <v>896</v>
      </c>
      <c r="S907" s="106"/>
    </row>
    <row r="908" spans="2:19" ht="21" customHeight="1" thickBot="1">
      <c r="B908" s="43"/>
      <c r="C908" s="494" t="s">
        <v>155</v>
      </c>
      <c r="D908" s="78" t="s">
        <v>162</v>
      </c>
      <c r="E908" s="521" t="s">
        <v>508</v>
      </c>
      <c r="F908" s="482" t="s">
        <v>473</v>
      </c>
      <c r="G908" s="481" t="s">
        <v>932</v>
      </c>
      <c r="H908" s="209"/>
      <c r="I908" s="64"/>
      <c r="J908" s="44"/>
      <c r="L908" s="43"/>
      <c r="M908" s="64"/>
      <c r="N908" s="74"/>
      <c r="O908" s="75" t="s">
        <v>1019</v>
      </c>
      <c r="P908" s="75" t="s">
        <v>1020</v>
      </c>
      <c r="Q908" s="75" t="s">
        <v>1021</v>
      </c>
      <c r="R908" s="75" t="s">
        <v>1022</v>
      </c>
      <c r="S908" s="75" t="s">
        <v>1023</v>
      </c>
    </row>
    <row r="909" spans="2:19" s="45" customFormat="1" ht="23.1" customHeight="1" thickBot="1">
      <c r="B909" s="43"/>
      <c r="C909" s="494"/>
      <c r="D909" s="83" t="s">
        <v>939</v>
      </c>
      <c r="E909" s="522"/>
      <c r="F909" s="482"/>
      <c r="G909" s="482"/>
      <c r="H909" s="362" t="s">
        <v>473</v>
      </c>
      <c r="I909" s="73"/>
      <c r="L909" s="43"/>
      <c r="M909" s="73"/>
      <c r="N909" s="494" t="s">
        <v>155</v>
      </c>
      <c r="O909" s="482" t="s">
        <v>554</v>
      </c>
      <c r="P909" s="99" t="s">
        <v>948</v>
      </c>
      <c r="Q909" s="77" t="s">
        <v>97</v>
      </c>
      <c r="R909" s="99" t="s">
        <v>382</v>
      </c>
      <c r="S909" s="482" t="s">
        <v>554</v>
      </c>
    </row>
    <row r="910" spans="2:19" ht="23.1" customHeight="1" thickBot="1">
      <c r="B910" s="43"/>
      <c r="C910" s="494"/>
      <c r="D910" s="88" t="s">
        <v>165</v>
      </c>
      <c r="E910" s="522"/>
      <c r="F910" s="482"/>
      <c r="G910" s="482"/>
      <c r="H910" s="279"/>
      <c r="L910" s="43"/>
      <c r="N910" s="494"/>
      <c r="O910" s="482"/>
      <c r="P910" s="100" t="s">
        <v>1012</v>
      </c>
      <c r="Q910" s="82" t="s">
        <v>1013</v>
      </c>
      <c r="R910" s="84" t="s">
        <v>1014</v>
      </c>
      <c r="S910" s="482"/>
    </row>
    <row r="911" spans="2:19" ht="23.1" customHeight="1" thickBot="1">
      <c r="B911" s="43"/>
      <c r="C911" s="485" t="s">
        <v>160</v>
      </c>
      <c r="D911" s="78" t="s">
        <v>162</v>
      </c>
      <c r="E911" s="521" t="s">
        <v>508</v>
      </c>
      <c r="F911" s="78" t="s">
        <v>162</v>
      </c>
      <c r="G911" s="481" t="s">
        <v>932</v>
      </c>
      <c r="H911" s="209"/>
      <c r="L911" s="43"/>
      <c r="N911" s="494"/>
      <c r="O911" s="482"/>
      <c r="P911" s="101" t="s">
        <v>597</v>
      </c>
      <c r="Q911" s="87" t="s">
        <v>596</v>
      </c>
      <c r="R911" s="89" t="s">
        <v>1549</v>
      </c>
      <c r="S911" s="482"/>
    </row>
    <row r="912" spans="2:19" ht="23.1" customHeight="1" thickBot="1">
      <c r="B912" s="43"/>
      <c r="C912" s="485"/>
      <c r="D912" s="83" t="s">
        <v>939</v>
      </c>
      <c r="E912" s="522"/>
      <c r="F912" s="83" t="s">
        <v>943</v>
      </c>
      <c r="G912" s="482"/>
      <c r="H912" s="362" t="s">
        <v>473</v>
      </c>
      <c r="L912" s="43"/>
      <c r="N912" s="485" t="s">
        <v>160</v>
      </c>
      <c r="O912" s="482" t="s">
        <v>554</v>
      </c>
      <c r="P912" s="99" t="s">
        <v>948</v>
      </c>
      <c r="Q912" s="77" t="s">
        <v>97</v>
      </c>
      <c r="R912" s="99" t="s">
        <v>382</v>
      </c>
      <c r="S912" s="482" t="s">
        <v>554</v>
      </c>
    </row>
    <row r="913" spans="2:19" ht="23.1" customHeight="1" thickBot="1">
      <c r="B913" s="43"/>
      <c r="C913" s="485"/>
      <c r="D913" s="88" t="s">
        <v>165</v>
      </c>
      <c r="E913" s="522"/>
      <c r="F913" s="88" t="s">
        <v>167</v>
      </c>
      <c r="G913" s="482"/>
      <c r="H913" s="279"/>
      <c r="L913" s="43"/>
      <c r="N913" s="485"/>
      <c r="O913" s="482"/>
      <c r="P913" s="100" t="s">
        <v>1012</v>
      </c>
      <c r="Q913" s="82" t="s">
        <v>1013</v>
      </c>
      <c r="R913" s="84" t="s">
        <v>1014</v>
      </c>
      <c r="S913" s="482"/>
    </row>
    <row r="914" spans="2:19" ht="23.1" customHeight="1" thickBot="1">
      <c r="B914" s="43"/>
      <c r="C914" s="485" t="s">
        <v>161</v>
      </c>
      <c r="D914" s="77" t="s">
        <v>17</v>
      </c>
      <c r="E914" s="521" t="s">
        <v>508</v>
      </c>
      <c r="F914" s="78" t="s">
        <v>162</v>
      </c>
      <c r="G914" s="121" t="s">
        <v>23</v>
      </c>
      <c r="H914" s="78" t="s">
        <v>162</v>
      </c>
      <c r="L914" s="43"/>
      <c r="N914" s="485"/>
      <c r="O914" s="482"/>
      <c r="P914" s="101" t="s">
        <v>597</v>
      </c>
      <c r="Q914" s="87" t="s">
        <v>596</v>
      </c>
      <c r="R914" s="89" t="s">
        <v>1549</v>
      </c>
      <c r="S914" s="482"/>
    </row>
    <row r="915" spans="2:19" ht="23.1" customHeight="1" thickBot="1">
      <c r="B915" s="43"/>
      <c r="C915" s="485"/>
      <c r="D915" s="82" t="s">
        <v>940</v>
      </c>
      <c r="E915" s="522"/>
      <c r="F915" s="83" t="s">
        <v>944</v>
      </c>
      <c r="G915" s="122" t="s">
        <v>385</v>
      </c>
      <c r="H915" s="83" t="s">
        <v>946</v>
      </c>
      <c r="L915" s="43"/>
      <c r="N915" s="485" t="s">
        <v>161</v>
      </c>
      <c r="O915" s="77" t="s">
        <v>97</v>
      </c>
      <c r="P915" s="99" t="s">
        <v>947</v>
      </c>
      <c r="Q915" s="132" t="s">
        <v>156</v>
      </c>
      <c r="R915" s="99" t="s">
        <v>382</v>
      </c>
      <c r="S915" s="77" t="s">
        <v>97</v>
      </c>
    </row>
    <row r="916" spans="2:19" ht="23.1" customHeight="1" thickBot="1">
      <c r="B916" s="43"/>
      <c r="C916" s="485"/>
      <c r="D916" s="87" t="s">
        <v>202</v>
      </c>
      <c r="E916" s="522"/>
      <c r="F916" s="83" t="s">
        <v>167</v>
      </c>
      <c r="G916" s="123" t="s">
        <v>945</v>
      </c>
      <c r="H916" s="88" t="s">
        <v>167</v>
      </c>
      <c r="L916" s="43"/>
      <c r="N916" s="485"/>
      <c r="O916" s="82" t="s">
        <v>371</v>
      </c>
      <c r="P916" s="100" t="s">
        <v>1012</v>
      </c>
      <c r="Q916" s="133" t="s">
        <v>415</v>
      </c>
      <c r="R916" s="84" t="s">
        <v>1014</v>
      </c>
      <c r="S916" s="82" t="s">
        <v>394</v>
      </c>
    </row>
    <row r="917" spans="2:19" ht="23.1" customHeight="1" thickBot="1">
      <c r="B917" s="43"/>
      <c r="C917" s="485" t="s">
        <v>169</v>
      </c>
      <c r="D917" s="77" t="s">
        <v>17</v>
      </c>
      <c r="E917" s="521" t="s">
        <v>508</v>
      </c>
      <c r="F917" s="78" t="s">
        <v>162</v>
      </c>
      <c r="G917" s="121" t="s">
        <v>23</v>
      </c>
      <c r="H917" s="78" t="s">
        <v>162</v>
      </c>
      <c r="L917" s="43"/>
      <c r="N917" s="485"/>
      <c r="O917" s="281" t="s">
        <v>1015</v>
      </c>
      <c r="P917" s="101" t="s">
        <v>597</v>
      </c>
      <c r="Q917" s="120" t="s">
        <v>181</v>
      </c>
      <c r="R917" s="89" t="s">
        <v>1549</v>
      </c>
      <c r="S917" s="87" t="s">
        <v>168</v>
      </c>
    </row>
    <row r="918" spans="2:19" ht="23.1" customHeight="1" thickBot="1">
      <c r="B918" s="43"/>
      <c r="C918" s="485"/>
      <c r="D918" s="82" t="s">
        <v>940</v>
      </c>
      <c r="E918" s="522"/>
      <c r="F918" s="83" t="s">
        <v>944</v>
      </c>
      <c r="G918" s="122" t="s">
        <v>385</v>
      </c>
      <c r="H918" s="83" t="s">
        <v>946</v>
      </c>
      <c r="L918" s="43"/>
      <c r="N918" s="485" t="s">
        <v>169</v>
      </c>
      <c r="O918" s="77" t="s">
        <v>97</v>
      </c>
      <c r="P918" s="99" t="s">
        <v>947</v>
      </c>
      <c r="Q918" s="78" t="s">
        <v>156</v>
      </c>
      <c r="R918" s="99" t="s">
        <v>382</v>
      </c>
      <c r="S918" s="77" t="s">
        <v>97</v>
      </c>
    </row>
    <row r="919" spans="2:19" ht="23.1" customHeight="1" thickBot="1">
      <c r="B919" s="43"/>
      <c r="C919" s="485"/>
      <c r="D919" s="87" t="s">
        <v>202</v>
      </c>
      <c r="E919" s="522"/>
      <c r="F919" s="88" t="s">
        <v>167</v>
      </c>
      <c r="G919" s="123" t="s">
        <v>945</v>
      </c>
      <c r="H919" s="88" t="s">
        <v>167</v>
      </c>
      <c r="L919" s="43"/>
      <c r="N919" s="485"/>
      <c r="O919" s="82" t="s">
        <v>371</v>
      </c>
      <c r="P919" s="100" t="s">
        <v>1012</v>
      </c>
      <c r="Q919" s="83" t="s">
        <v>415</v>
      </c>
      <c r="R919" s="84" t="s">
        <v>1014</v>
      </c>
      <c r="S919" s="82" t="s">
        <v>394</v>
      </c>
    </row>
    <row r="920" spans="2:19" ht="23.1" customHeight="1" thickBot="1">
      <c r="B920" s="43"/>
      <c r="C920" s="210" t="s">
        <v>173</v>
      </c>
      <c r="D920" s="207" t="s">
        <v>174</v>
      </c>
      <c r="E920" s="65" t="s">
        <v>174</v>
      </c>
      <c r="F920" s="211" t="s">
        <v>174</v>
      </c>
      <c r="G920" s="211" t="s">
        <v>174</v>
      </c>
      <c r="H920" s="211" t="s">
        <v>174</v>
      </c>
      <c r="L920" s="43"/>
      <c r="N920" s="485"/>
      <c r="O920" s="281" t="s">
        <v>1015</v>
      </c>
      <c r="P920" s="101" t="s">
        <v>597</v>
      </c>
      <c r="Q920" s="88" t="s">
        <v>181</v>
      </c>
      <c r="R920" s="89" t="s">
        <v>1549</v>
      </c>
      <c r="S920" s="87" t="s">
        <v>168</v>
      </c>
    </row>
    <row r="921" spans="2:19" ht="23.1" customHeight="1" thickBot="1">
      <c r="B921" s="43"/>
      <c r="C921" s="485" t="s">
        <v>176</v>
      </c>
      <c r="D921" s="78" t="s">
        <v>162</v>
      </c>
      <c r="E921" s="99" t="s">
        <v>177</v>
      </c>
      <c r="F921" s="481" t="s">
        <v>1368</v>
      </c>
      <c r="G921" s="77" t="s">
        <v>17</v>
      </c>
      <c r="H921" s="99" t="s">
        <v>947</v>
      </c>
      <c r="L921" s="43"/>
      <c r="N921" s="210" t="s">
        <v>173</v>
      </c>
      <c r="O921" s="211" t="s">
        <v>175</v>
      </c>
      <c r="P921" s="207" t="s">
        <v>175</v>
      </c>
      <c r="Q921" s="210" t="s">
        <v>175</v>
      </c>
      <c r="R921" s="207" t="s">
        <v>175</v>
      </c>
      <c r="S921" s="207" t="s">
        <v>175</v>
      </c>
    </row>
    <row r="922" spans="2:19" s="44" customFormat="1" ht="23.1" customHeight="1" thickBot="1">
      <c r="B922" s="43"/>
      <c r="C922" s="485"/>
      <c r="D922" s="83" t="s">
        <v>941</v>
      </c>
      <c r="E922" s="84" t="s">
        <v>942</v>
      </c>
      <c r="F922" s="482"/>
      <c r="G922" s="82" t="s">
        <v>222</v>
      </c>
      <c r="H922" s="100" t="s">
        <v>921</v>
      </c>
      <c r="I922" s="73"/>
      <c r="L922" s="43"/>
      <c r="M922" s="73"/>
      <c r="N922" s="485" t="s">
        <v>176</v>
      </c>
      <c r="O922" s="121" t="s">
        <v>115</v>
      </c>
      <c r="P922" s="78" t="s">
        <v>156</v>
      </c>
      <c r="Q922" s="303" t="s">
        <v>1631</v>
      </c>
      <c r="R922" s="76" t="s">
        <v>104</v>
      </c>
      <c r="S922" s="280" t="s">
        <v>115</v>
      </c>
    </row>
    <row r="923" spans="2:19" ht="23.1" customHeight="1" thickBot="1">
      <c r="B923" s="43"/>
      <c r="C923" s="485"/>
      <c r="D923" s="88" t="s">
        <v>167</v>
      </c>
      <c r="E923" s="89" t="s">
        <v>1232</v>
      </c>
      <c r="F923" s="482"/>
      <c r="G923" s="87" t="s">
        <v>202</v>
      </c>
      <c r="H923" s="101" t="s">
        <v>564</v>
      </c>
      <c r="L923" s="43"/>
      <c r="N923" s="485"/>
      <c r="O923" s="122" t="s">
        <v>385</v>
      </c>
      <c r="P923" s="83" t="s">
        <v>1016</v>
      </c>
      <c r="Q923" s="303" t="s">
        <v>1629</v>
      </c>
      <c r="R923" s="81" t="s">
        <v>1017</v>
      </c>
      <c r="S923" s="389" t="s">
        <v>1018</v>
      </c>
    </row>
    <row r="924" spans="2:19" ht="23.1" customHeight="1" thickBot="1">
      <c r="B924" s="43"/>
      <c r="C924" s="485" t="s">
        <v>182</v>
      </c>
      <c r="D924" s="78" t="s">
        <v>162</v>
      </c>
      <c r="E924" s="99" t="s">
        <v>177</v>
      </c>
      <c r="F924" s="481" t="s">
        <v>1368</v>
      </c>
      <c r="G924" s="77" t="s">
        <v>17</v>
      </c>
      <c r="H924" s="99" t="s">
        <v>947</v>
      </c>
      <c r="L924" s="43"/>
      <c r="N924" s="485"/>
      <c r="O924" s="123" t="s">
        <v>153</v>
      </c>
      <c r="P924" s="88" t="s">
        <v>181</v>
      </c>
      <c r="Q924" s="291" t="s">
        <v>1630</v>
      </c>
      <c r="R924" s="86" t="s">
        <v>311</v>
      </c>
      <c r="S924" s="390" t="s">
        <v>153</v>
      </c>
    </row>
    <row r="925" spans="2:19" ht="23.1" customHeight="1" thickBot="1">
      <c r="B925" s="43"/>
      <c r="C925" s="485"/>
      <c r="D925" s="83" t="s">
        <v>941</v>
      </c>
      <c r="E925" s="84" t="s">
        <v>942</v>
      </c>
      <c r="F925" s="482"/>
      <c r="G925" s="82" t="s">
        <v>222</v>
      </c>
      <c r="H925" s="100" t="s">
        <v>921</v>
      </c>
      <c r="L925" s="43"/>
      <c r="N925" s="485" t="s">
        <v>182</v>
      </c>
      <c r="O925" s="121" t="s">
        <v>115</v>
      </c>
      <c r="P925" s="78" t="s">
        <v>381</v>
      </c>
      <c r="Q925" s="303" t="s">
        <v>1631</v>
      </c>
      <c r="R925" s="76" t="s">
        <v>104</v>
      </c>
      <c r="S925" s="280" t="s">
        <v>115</v>
      </c>
    </row>
    <row r="926" spans="2:19" ht="23.1" customHeight="1" thickBot="1">
      <c r="B926" s="43"/>
      <c r="C926" s="485"/>
      <c r="D926" s="88" t="s">
        <v>167</v>
      </c>
      <c r="E926" s="89" t="s">
        <v>1232</v>
      </c>
      <c r="F926" s="482"/>
      <c r="G926" s="87" t="s">
        <v>202</v>
      </c>
      <c r="H926" s="101" t="s">
        <v>564</v>
      </c>
      <c r="L926" s="43"/>
      <c r="N926" s="485"/>
      <c r="O926" s="122" t="s">
        <v>385</v>
      </c>
      <c r="P926" s="83" t="s">
        <v>1016</v>
      </c>
      <c r="Q926" s="303" t="s">
        <v>1629</v>
      </c>
      <c r="R926" s="81" t="s">
        <v>1017</v>
      </c>
      <c r="S926" s="280" t="s">
        <v>1018</v>
      </c>
    </row>
    <row r="927" spans="2:19" ht="23.1" customHeight="1" thickBot="1">
      <c r="B927" s="43"/>
      <c r="C927" s="485" t="s">
        <v>183</v>
      </c>
      <c r="D927" s="303" t="s">
        <v>1560</v>
      </c>
      <c r="E927" s="99" t="s">
        <v>184</v>
      </c>
      <c r="F927" s="481" t="s">
        <v>1368</v>
      </c>
      <c r="G927" s="209" t="s">
        <v>1602</v>
      </c>
      <c r="H927" s="99" t="s">
        <v>948</v>
      </c>
      <c r="L927" s="43"/>
      <c r="N927" s="485"/>
      <c r="O927" s="123" t="s">
        <v>153</v>
      </c>
      <c r="P927" s="88" t="s">
        <v>350</v>
      </c>
      <c r="Q927" s="291" t="s">
        <v>1630</v>
      </c>
      <c r="R927" s="86" t="s">
        <v>311</v>
      </c>
      <c r="S927" s="280" t="s">
        <v>153</v>
      </c>
    </row>
    <row r="928" spans="2:19" ht="23.1" customHeight="1" thickBot="1">
      <c r="B928" s="43"/>
      <c r="C928" s="485"/>
      <c r="D928" s="303" t="s">
        <v>1647</v>
      </c>
      <c r="E928" s="84" t="s">
        <v>942</v>
      </c>
      <c r="F928" s="482"/>
      <c r="G928" s="362" t="s">
        <v>1603</v>
      </c>
      <c r="H928" s="100" t="s">
        <v>921</v>
      </c>
      <c r="L928" s="43"/>
      <c r="N928" s="485" t="s">
        <v>183</v>
      </c>
      <c r="O928" s="482" t="s">
        <v>554</v>
      </c>
      <c r="P928" s="83" t="s">
        <v>381</v>
      </c>
      <c r="Q928" s="482" t="s">
        <v>554</v>
      </c>
      <c r="R928" s="478" t="s">
        <v>1657</v>
      </c>
      <c r="S928" s="482" t="s">
        <v>1566</v>
      </c>
    </row>
    <row r="929" spans="2:19" ht="23.1" customHeight="1" thickBot="1">
      <c r="B929" s="43"/>
      <c r="C929" s="485"/>
      <c r="D929" s="291" t="s">
        <v>1633</v>
      </c>
      <c r="E929" s="89" t="s">
        <v>1232</v>
      </c>
      <c r="F929" s="482"/>
      <c r="G929" s="279"/>
      <c r="H929" s="101" t="s">
        <v>564</v>
      </c>
      <c r="L929" s="43"/>
      <c r="N929" s="485"/>
      <c r="O929" s="482"/>
      <c r="P929" s="83" t="s">
        <v>444</v>
      </c>
      <c r="Q929" s="482"/>
      <c r="R929" s="479"/>
      <c r="S929" s="482"/>
    </row>
    <row r="930" spans="2:19" ht="23.1" customHeight="1" thickBot="1">
      <c r="B930" s="43"/>
      <c r="C930" s="485" t="s">
        <v>188</v>
      </c>
      <c r="D930" s="303" t="s">
        <v>1560</v>
      </c>
      <c r="E930" s="99" t="s">
        <v>184</v>
      </c>
      <c r="F930" s="481" t="s">
        <v>1368</v>
      </c>
      <c r="G930" s="209" t="s">
        <v>1602</v>
      </c>
      <c r="H930" s="99" t="s">
        <v>948</v>
      </c>
      <c r="L930" s="43"/>
      <c r="N930" s="485"/>
      <c r="O930" s="482"/>
      <c r="P930" s="88" t="s">
        <v>350</v>
      </c>
      <c r="Q930" s="482"/>
      <c r="R930" s="480"/>
      <c r="S930" s="482"/>
    </row>
    <row r="931" spans="2:19" ht="23.1" customHeight="1" thickBot="1">
      <c r="B931" s="43"/>
      <c r="C931" s="485"/>
      <c r="D931" s="303" t="s">
        <v>1647</v>
      </c>
      <c r="E931" s="84" t="s">
        <v>942</v>
      </c>
      <c r="F931" s="482"/>
      <c r="G931" s="362" t="s">
        <v>1603</v>
      </c>
      <c r="H931" s="100" t="s">
        <v>921</v>
      </c>
      <c r="L931" s="43"/>
      <c r="N931" s="485" t="s">
        <v>188</v>
      </c>
      <c r="O931" s="482" t="s">
        <v>554</v>
      </c>
      <c r="P931" s="482" t="s">
        <v>554</v>
      </c>
      <c r="Q931" s="482" t="s">
        <v>554</v>
      </c>
      <c r="R931" s="478" t="s">
        <v>1657</v>
      </c>
      <c r="S931" s="482" t="s">
        <v>1566</v>
      </c>
    </row>
    <row r="932" spans="2:19" ht="23.1" customHeight="1" thickBot="1">
      <c r="B932" s="43"/>
      <c r="C932" s="485"/>
      <c r="D932" s="291" t="s">
        <v>1633</v>
      </c>
      <c r="E932" s="89" t="s">
        <v>1232</v>
      </c>
      <c r="F932" s="482"/>
      <c r="G932" s="279"/>
      <c r="H932" s="101" t="s">
        <v>564</v>
      </c>
      <c r="L932" s="43"/>
      <c r="N932" s="485"/>
      <c r="O932" s="482"/>
      <c r="P932" s="482"/>
      <c r="Q932" s="482"/>
      <c r="R932" s="479"/>
      <c r="S932" s="482"/>
    </row>
    <row r="933" spans="2:19" ht="23.1" customHeight="1" thickBot="1">
      <c r="B933" s="43"/>
      <c r="C933" s="218"/>
      <c r="D933" s="103"/>
      <c r="E933" s="103"/>
      <c r="F933" s="103"/>
      <c r="G933" s="103"/>
      <c r="H933" s="103"/>
      <c r="L933" s="43"/>
      <c r="N933" s="485"/>
      <c r="O933" s="482"/>
      <c r="P933" s="482"/>
      <c r="Q933" s="482"/>
      <c r="R933" s="480"/>
      <c r="S933" s="482"/>
    </row>
    <row r="934" spans="2:19" ht="23.1" customHeight="1">
      <c r="B934" s="43"/>
      <c r="C934" s="218"/>
      <c r="D934" s="103"/>
      <c r="E934" s="103"/>
      <c r="F934" s="103"/>
      <c r="G934" s="103"/>
      <c r="H934" s="103"/>
      <c r="L934" s="43"/>
      <c r="N934" s="218"/>
      <c r="O934" s="103"/>
      <c r="P934" s="103"/>
      <c r="Q934" s="103"/>
      <c r="R934" s="103"/>
      <c r="S934" s="103"/>
    </row>
    <row r="935" spans="2:19" ht="23.1" customHeight="1" thickBot="1">
      <c r="B935" s="43"/>
      <c r="C935" s="523" t="s">
        <v>900</v>
      </c>
      <c r="D935" s="523"/>
      <c r="E935" s="523"/>
      <c r="F935" s="523"/>
      <c r="G935" s="523"/>
      <c r="H935" s="523"/>
      <c r="L935" s="43"/>
      <c r="N935" s="218"/>
      <c r="O935" s="103"/>
      <c r="P935" s="103"/>
      <c r="Q935" s="103"/>
      <c r="R935" s="103"/>
      <c r="S935" s="103"/>
    </row>
    <row r="936" spans="2:19" ht="23.1" customHeight="1" thickBot="1">
      <c r="B936" s="42">
        <v>31</v>
      </c>
      <c r="C936" s="65"/>
      <c r="D936" s="218"/>
      <c r="E936" s="219">
        <v>4</v>
      </c>
      <c r="F936" s="220" t="s">
        <v>150</v>
      </c>
      <c r="G936" s="103"/>
      <c r="H936" s="66"/>
      <c r="L936" s="42">
        <v>31</v>
      </c>
      <c r="N936" s="484" t="s">
        <v>365</v>
      </c>
      <c r="O936" s="484"/>
      <c r="P936" s="484"/>
      <c r="Q936" s="484"/>
      <c r="R936" s="484"/>
      <c r="S936" s="484"/>
    </row>
    <row r="937" spans="2:19" ht="23.1" customHeight="1" thickBot="1">
      <c r="B937" s="43"/>
      <c r="C937" s="104"/>
      <c r="D937" s="105"/>
      <c r="E937" s="69" t="s">
        <v>152</v>
      </c>
      <c r="F937" s="69" t="s">
        <v>1563</v>
      </c>
      <c r="G937" s="69" t="s">
        <v>902</v>
      </c>
      <c r="H937" s="106"/>
      <c r="I937" s="67"/>
      <c r="L937" s="43"/>
      <c r="M937" s="67"/>
      <c r="N937" s="65"/>
      <c r="O937" s="218"/>
      <c r="P937" s="219">
        <v>4</v>
      </c>
      <c r="Q937" s="220" t="s">
        <v>150</v>
      </c>
      <c r="R937" s="103"/>
      <c r="S937" s="66"/>
    </row>
    <row r="938" spans="2:19" ht="23.1" customHeight="1" thickBot="1">
      <c r="B938" s="43"/>
      <c r="C938" s="71"/>
      <c r="D938" s="72">
        <v>46482</v>
      </c>
      <c r="E938" s="72">
        <v>46483</v>
      </c>
      <c r="F938" s="72">
        <v>46484</v>
      </c>
      <c r="G938" s="72">
        <v>46485</v>
      </c>
      <c r="H938" s="72">
        <v>46486</v>
      </c>
      <c r="I938" s="67"/>
      <c r="L938" s="43"/>
      <c r="M938" s="67"/>
      <c r="N938" s="104"/>
      <c r="O938" s="105"/>
      <c r="P938" s="69" t="s">
        <v>154</v>
      </c>
      <c r="Q938" s="69" t="s">
        <v>1563</v>
      </c>
      <c r="R938" s="69" t="s">
        <v>896</v>
      </c>
      <c r="S938" s="106"/>
    </row>
    <row r="939" spans="2:19" ht="21" customHeight="1" thickBot="1">
      <c r="B939" s="43"/>
      <c r="C939" s="494" t="s">
        <v>155</v>
      </c>
      <c r="D939" s="482" t="s">
        <v>473</v>
      </c>
      <c r="E939" s="99" t="s">
        <v>206</v>
      </c>
      <c r="F939" s="482" t="s">
        <v>473</v>
      </c>
      <c r="G939" s="380" t="s">
        <v>23</v>
      </c>
      <c r="H939" s="482" t="s">
        <v>473</v>
      </c>
      <c r="I939" s="64"/>
      <c r="J939" s="44"/>
      <c r="L939" s="43"/>
      <c r="M939" s="64"/>
      <c r="N939" s="74"/>
      <c r="O939" s="75" t="s">
        <v>1024</v>
      </c>
      <c r="P939" s="75" t="s">
        <v>1025</v>
      </c>
      <c r="Q939" s="75" t="s">
        <v>1026</v>
      </c>
      <c r="R939" s="75" t="s">
        <v>1027</v>
      </c>
      <c r="S939" s="75" t="s">
        <v>1028</v>
      </c>
    </row>
    <row r="940" spans="2:19" s="45" customFormat="1" ht="23.1" customHeight="1" thickBot="1">
      <c r="B940" s="43"/>
      <c r="C940" s="494"/>
      <c r="D940" s="482"/>
      <c r="E940" s="100" t="s">
        <v>933</v>
      </c>
      <c r="F940" s="482"/>
      <c r="G940" s="381" t="s">
        <v>950</v>
      </c>
      <c r="H940" s="482"/>
      <c r="I940" s="73"/>
      <c r="L940" s="43"/>
      <c r="M940" s="73"/>
      <c r="N940" s="494" t="s">
        <v>155</v>
      </c>
      <c r="O940" s="482" t="s">
        <v>554</v>
      </c>
      <c r="P940" s="77" t="s">
        <v>97</v>
      </c>
      <c r="Q940" s="478" t="s">
        <v>554</v>
      </c>
      <c r="R940" s="482" t="s">
        <v>554</v>
      </c>
      <c r="S940" s="482" t="s">
        <v>554</v>
      </c>
    </row>
    <row r="941" spans="2:19" ht="23.1" customHeight="1" thickBot="1">
      <c r="B941" s="43"/>
      <c r="C941" s="494"/>
      <c r="D941" s="482"/>
      <c r="E941" s="101" t="s">
        <v>564</v>
      </c>
      <c r="F941" s="482"/>
      <c r="G941" s="382" t="s">
        <v>945</v>
      </c>
      <c r="H941" s="482"/>
      <c r="L941" s="43"/>
      <c r="N941" s="494"/>
      <c r="O941" s="482"/>
      <c r="P941" s="82" t="s">
        <v>389</v>
      </c>
      <c r="Q941" s="479"/>
      <c r="R941" s="482"/>
      <c r="S941" s="482"/>
    </row>
    <row r="942" spans="2:19" ht="23.1" customHeight="1" thickBot="1">
      <c r="B942" s="43"/>
      <c r="C942" s="485" t="s">
        <v>160</v>
      </c>
      <c r="D942" s="482" t="s">
        <v>473</v>
      </c>
      <c r="E942" s="99" t="s">
        <v>206</v>
      </c>
      <c r="F942" s="547" t="s">
        <v>1660</v>
      </c>
      <c r="G942" s="380" t="s">
        <v>23</v>
      </c>
      <c r="H942" s="482" t="s">
        <v>473</v>
      </c>
      <c r="L942" s="43"/>
      <c r="N942" s="494"/>
      <c r="O942" s="482"/>
      <c r="P942" s="87" t="s">
        <v>168</v>
      </c>
      <c r="Q942" s="480"/>
      <c r="R942" s="482"/>
      <c r="S942" s="482"/>
    </row>
    <row r="943" spans="2:19" ht="23.1" customHeight="1" thickBot="1">
      <c r="B943" s="43"/>
      <c r="C943" s="485"/>
      <c r="D943" s="482"/>
      <c r="E943" s="100" t="s">
        <v>933</v>
      </c>
      <c r="F943" s="547"/>
      <c r="G943" s="381" t="s">
        <v>950</v>
      </c>
      <c r="H943" s="482"/>
      <c r="L943" s="43"/>
      <c r="N943" s="485" t="s">
        <v>160</v>
      </c>
      <c r="O943" s="482" t="s">
        <v>554</v>
      </c>
      <c r="P943" s="77" t="s">
        <v>97</v>
      </c>
      <c r="Q943" s="570" t="s">
        <v>1661</v>
      </c>
      <c r="R943" s="482" t="s">
        <v>554</v>
      </c>
      <c r="S943" s="482" t="s">
        <v>554</v>
      </c>
    </row>
    <row r="944" spans="2:19" ht="23.1" customHeight="1" thickBot="1">
      <c r="B944" s="43"/>
      <c r="C944" s="485"/>
      <c r="D944" s="482"/>
      <c r="E944" s="101" t="s">
        <v>564</v>
      </c>
      <c r="F944" s="547"/>
      <c r="G944" s="382" t="s">
        <v>945</v>
      </c>
      <c r="H944" s="482"/>
      <c r="L944" s="43"/>
      <c r="N944" s="485"/>
      <c r="O944" s="482"/>
      <c r="P944" s="82" t="s">
        <v>389</v>
      </c>
      <c r="Q944" s="571"/>
      <c r="R944" s="482"/>
      <c r="S944" s="482"/>
    </row>
    <row r="945" spans="2:19" ht="23.1" customHeight="1" thickBot="1">
      <c r="B945" s="43"/>
      <c r="C945" s="485" t="s">
        <v>161</v>
      </c>
      <c r="D945" s="380" t="s">
        <v>23</v>
      </c>
      <c r="E945" s="99" t="s">
        <v>210</v>
      </c>
      <c r="F945" s="76" t="s">
        <v>28</v>
      </c>
      <c r="G945" s="303" t="s">
        <v>1560</v>
      </c>
      <c r="H945" s="78" t="s">
        <v>162</v>
      </c>
      <c r="L945" s="43"/>
      <c r="N945" s="485"/>
      <c r="O945" s="482"/>
      <c r="P945" s="87" t="s">
        <v>168</v>
      </c>
      <c r="Q945" s="572"/>
      <c r="R945" s="482"/>
      <c r="S945" s="482"/>
    </row>
    <row r="946" spans="2:19" ht="23.1" customHeight="1" thickBot="1">
      <c r="B946" s="43"/>
      <c r="C946" s="485"/>
      <c r="D946" s="381" t="s">
        <v>950</v>
      </c>
      <c r="E946" s="100" t="s">
        <v>933</v>
      </c>
      <c r="F946" s="81" t="s">
        <v>952</v>
      </c>
      <c r="G946" s="303" t="s">
        <v>1647</v>
      </c>
      <c r="H946" s="83" t="s">
        <v>955</v>
      </c>
      <c r="L946" s="43"/>
      <c r="N946" s="485" t="s">
        <v>161</v>
      </c>
      <c r="O946" s="77" t="s">
        <v>97</v>
      </c>
      <c r="P946" s="76" t="s">
        <v>104</v>
      </c>
      <c r="Q946" s="132" t="s">
        <v>156</v>
      </c>
      <c r="R946" s="78" t="s">
        <v>156</v>
      </c>
      <c r="S946" s="482" t="s">
        <v>554</v>
      </c>
    </row>
    <row r="947" spans="2:19" ht="23.1" customHeight="1" thickBot="1">
      <c r="B947" s="43"/>
      <c r="C947" s="485"/>
      <c r="D947" s="382" t="s">
        <v>945</v>
      </c>
      <c r="E947" s="101" t="s">
        <v>564</v>
      </c>
      <c r="F947" s="86" t="s">
        <v>842</v>
      </c>
      <c r="G947" s="291" t="s">
        <v>1633</v>
      </c>
      <c r="H947" s="88" t="s">
        <v>571</v>
      </c>
      <c r="L947" s="43"/>
      <c r="N947" s="485"/>
      <c r="O947" s="82" t="s">
        <v>1029</v>
      </c>
      <c r="P947" s="81" t="s">
        <v>1034</v>
      </c>
      <c r="Q947" s="133" t="s">
        <v>1030</v>
      </c>
      <c r="R947" s="83" t="s">
        <v>1031</v>
      </c>
      <c r="S947" s="482"/>
    </row>
    <row r="948" spans="2:19" ht="23.1" customHeight="1" thickBot="1">
      <c r="B948" s="43"/>
      <c r="C948" s="485" t="s">
        <v>169</v>
      </c>
      <c r="D948" s="380" t="s">
        <v>23</v>
      </c>
      <c r="E948" s="99" t="s">
        <v>210</v>
      </c>
      <c r="F948" s="76" t="s">
        <v>28</v>
      </c>
      <c r="G948" s="303" t="s">
        <v>1560</v>
      </c>
      <c r="H948" s="78" t="s">
        <v>162</v>
      </c>
      <c r="L948" s="43"/>
      <c r="N948" s="485"/>
      <c r="O948" s="82" t="s">
        <v>596</v>
      </c>
      <c r="P948" s="86" t="s">
        <v>311</v>
      </c>
      <c r="Q948" s="120" t="s">
        <v>350</v>
      </c>
      <c r="R948" s="88" t="s">
        <v>595</v>
      </c>
      <c r="S948" s="482"/>
    </row>
    <row r="949" spans="2:19" ht="23.1" customHeight="1" thickBot="1">
      <c r="B949" s="43"/>
      <c r="C949" s="485"/>
      <c r="D949" s="381" t="s">
        <v>950</v>
      </c>
      <c r="E949" s="100" t="s">
        <v>933</v>
      </c>
      <c r="F949" s="81" t="s">
        <v>953</v>
      </c>
      <c r="G949" s="303" t="s">
        <v>1647</v>
      </c>
      <c r="H949" s="83" t="s">
        <v>955</v>
      </c>
      <c r="L949" s="43"/>
      <c r="N949" s="485" t="s">
        <v>169</v>
      </c>
      <c r="O949" s="77" t="s">
        <v>97</v>
      </c>
      <c r="P949" s="76" t="s">
        <v>158</v>
      </c>
      <c r="Q949" s="132" t="s">
        <v>156</v>
      </c>
      <c r="R949" s="78" t="s">
        <v>156</v>
      </c>
      <c r="S949" s="482" t="s">
        <v>554</v>
      </c>
    </row>
    <row r="950" spans="2:19" ht="23.1" customHeight="1" thickBot="1">
      <c r="B950" s="43"/>
      <c r="C950" s="485"/>
      <c r="D950" s="382" t="s">
        <v>945</v>
      </c>
      <c r="E950" s="101" t="s">
        <v>564</v>
      </c>
      <c r="F950" s="86" t="s">
        <v>842</v>
      </c>
      <c r="G950" s="291" t="s">
        <v>1633</v>
      </c>
      <c r="H950" s="88" t="s">
        <v>571</v>
      </c>
      <c r="L950" s="43"/>
      <c r="N950" s="485"/>
      <c r="O950" s="82" t="s">
        <v>1029</v>
      </c>
      <c r="P950" s="81" t="s">
        <v>1035</v>
      </c>
      <c r="Q950" s="133" t="s">
        <v>1030</v>
      </c>
      <c r="R950" s="83" t="s">
        <v>1031</v>
      </c>
      <c r="S950" s="482"/>
    </row>
    <row r="951" spans="2:19" ht="23.1" customHeight="1" thickBot="1">
      <c r="B951" s="43"/>
      <c r="C951" s="210" t="s">
        <v>173</v>
      </c>
      <c r="D951" s="207" t="s">
        <v>174</v>
      </c>
      <c r="E951" s="207" t="s">
        <v>174</v>
      </c>
      <c r="F951" s="207" t="s">
        <v>174</v>
      </c>
      <c r="G951" s="207" t="s">
        <v>174</v>
      </c>
      <c r="H951" s="207" t="s">
        <v>174</v>
      </c>
      <c r="L951" s="43"/>
      <c r="N951" s="485"/>
      <c r="O951" s="82" t="s">
        <v>596</v>
      </c>
      <c r="P951" s="86" t="s">
        <v>311</v>
      </c>
      <c r="Q951" s="120" t="s">
        <v>350</v>
      </c>
      <c r="R951" s="88" t="s">
        <v>595</v>
      </c>
      <c r="S951" s="482"/>
    </row>
    <row r="952" spans="2:19" ht="23.1" customHeight="1" thickBot="1">
      <c r="B952" s="43"/>
      <c r="C952" s="485" t="s">
        <v>176</v>
      </c>
      <c r="D952" s="77" t="s">
        <v>17</v>
      </c>
      <c r="E952" s="135" t="s">
        <v>162</v>
      </c>
      <c r="F952" s="303" t="s">
        <v>1560</v>
      </c>
      <c r="G952" s="76" t="s">
        <v>28</v>
      </c>
      <c r="H952" s="76" t="s">
        <v>28</v>
      </c>
      <c r="L952" s="43"/>
      <c r="N952" s="210" t="s">
        <v>173</v>
      </c>
      <c r="O952" s="211" t="s">
        <v>175</v>
      </c>
      <c r="P952" s="211" t="s">
        <v>175</v>
      </c>
      <c r="Q952" s="211" t="s">
        <v>175</v>
      </c>
      <c r="R952" s="211" t="s">
        <v>175</v>
      </c>
      <c r="S952" s="211" t="s">
        <v>175</v>
      </c>
    </row>
    <row r="953" spans="2:19" s="44" customFormat="1" ht="23.1" customHeight="1" thickBot="1">
      <c r="B953" s="43"/>
      <c r="C953" s="485"/>
      <c r="D953" s="82" t="s">
        <v>951</v>
      </c>
      <c r="E953" s="137" t="s">
        <v>949</v>
      </c>
      <c r="F953" s="303" t="s">
        <v>1646</v>
      </c>
      <c r="G953" s="81" t="s">
        <v>954</v>
      </c>
      <c r="H953" s="81" t="s">
        <v>956</v>
      </c>
      <c r="I953" s="73"/>
      <c r="L953" s="43"/>
      <c r="M953" s="73"/>
      <c r="N953" s="485" t="s">
        <v>176</v>
      </c>
      <c r="O953" s="121" t="s">
        <v>115</v>
      </c>
      <c r="P953" s="78" t="s">
        <v>156</v>
      </c>
      <c r="Q953" s="478" t="s">
        <v>1650</v>
      </c>
      <c r="R953" s="77" t="s">
        <v>97</v>
      </c>
      <c r="S953" s="113" t="s">
        <v>384</v>
      </c>
    </row>
    <row r="954" spans="2:19" ht="23.1" customHeight="1" thickBot="1">
      <c r="B954" s="43"/>
      <c r="C954" s="485"/>
      <c r="D954" s="87" t="s">
        <v>568</v>
      </c>
      <c r="E954" s="88" t="s">
        <v>167</v>
      </c>
      <c r="F954" s="291" t="s">
        <v>1638</v>
      </c>
      <c r="G954" s="86" t="s">
        <v>842</v>
      </c>
      <c r="H954" s="86" t="s">
        <v>842</v>
      </c>
      <c r="L954" s="43"/>
      <c r="N954" s="485"/>
      <c r="O954" s="122" t="s">
        <v>1018</v>
      </c>
      <c r="P954" s="83" t="s">
        <v>1032</v>
      </c>
      <c r="Q954" s="479"/>
      <c r="R954" s="82" t="s">
        <v>378</v>
      </c>
      <c r="S954" s="114" t="s">
        <v>371</v>
      </c>
    </row>
    <row r="955" spans="2:19" ht="23.1" customHeight="1" thickBot="1">
      <c r="B955" s="43"/>
      <c r="C955" s="485" t="s">
        <v>182</v>
      </c>
      <c r="D955" s="77" t="s">
        <v>17</v>
      </c>
      <c r="E955" s="78" t="s">
        <v>162</v>
      </c>
      <c r="F955" s="303" t="s">
        <v>1560</v>
      </c>
      <c r="G955" s="76" t="s">
        <v>28</v>
      </c>
      <c r="H955" s="121" t="s">
        <v>23</v>
      </c>
      <c r="L955" s="43"/>
      <c r="N955" s="485"/>
      <c r="O955" s="280" t="s">
        <v>153</v>
      </c>
      <c r="P955" s="88" t="s">
        <v>350</v>
      </c>
      <c r="Q955" s="480"/>
      <c r="R955" s="87" t="s">
        <v>212</v>
      </c>
      <c r="S955" s="115" t="s">
        <v>597</v>
      </c>
    </row>
    <row r="956" spans="2:19" ht="23.1" customHeight="1" thickBot="1">
      <c r="B956" s="43"/>
      <c r="C956" s="485"/>
      <c r="D956" s="82" t="s">
        <v>951</v>
      </c>
      <c r="E956" s="83" t="s">
        <v>949</v>
      </c>
      <c r="F956" s="303" t="s">
        <v>1646</v>
      </c>
      <c r="G956" s="81" t="s">
        <v>954</v>
      </c>
      <c r="H956" s="122" t="s">
        <v>957</v>
      </c>
      <c r="L956" s="43"/>
      <c r="N956" s="485" t="s">
        <v>182</v>
      </c>
      <c r="O956" s="121" t="s">
        <v>115</v>
      </c>
      <c r="P956" s="78" t="s">
        <v>156</v>
      </c>
      <c r="Q956" s="478" t="s">
        <v>1650</v>
      </c>
      <c r="R956" s="77" t="s">
        <v>97</v>
      </c>
      <c r="S956" s="113" t="s">
        <v>384</v>
      </c>
    </row>
    <row r="957" spans="2:19" ht="23.1" customHeight="1" thickBot="1">
      <c r="B957" s="43"/>
      <c r="C957" s="485"/>
      <c r="D957" s="87" t="s">
        <v>568</v>
      </c>
      <c r="E957" s="88" t="s">
        <v>167</v>
      </c>
      <c r="F957" s="291" t="s">
        <v>1638</v>
      </c>
      <c r="G957" s="86" t="s">
        <v>842</v>
      </c>
      <c r="H957" s="123" t="s">
        <v>153</v>
      </c>
      <c r="L957" s="43"/>
      <c r="N957" s="485"/>
      <c r="O957" s="122" t="s">
        <v>1018</v>
      </c>
      <c r="P957" s="83" t="s">
        <v>1032</v>
      </c>
      <c r="Q957" s="479"/>
      <c r="R957" s="82" t="s">
        <v>378</v>
      </c>
      <c r="S957" s="114" t="s">
        <v>371</v>
      </c>
    </row>
    <row r="958" spans="2:19" ht="23.1" customHeight="1" thickBot="1">
      <c r="B958" s="43"/>
      <c r="C958" s="485" t="s">
        <v>183</v>
      </c>
      <c r="D958" s="482" t="s">
        <v>473</v>
      </c>
      <c r="E958" s="482" t="s">
        <v>473</v>
      </c>
      <c r="F958" s="482" t="s">
        <v>473</v>
      </c>
      <c r="G958" s="482" t="s">
        <v>473</v>
      </c>
      <c r="H958" s="121" t="s">
        <v>23</v>
      </c>
      <c r="L958" s="43"/>
      <c r="N958" s="485"/>
      <c r="O958" s="280" t="s">
        <v>153</v>
      </c>
      <c r="P958" s="88" t="s">
        <v>181</v>
      </c>
      <c r="Q958" s="480"/>
      <c r="R958" s="87" t="s">
        <v>212</v>
      </c>
      <c r="S958" s="115" t="s">
        <v>597</v>
      </c>
    </row>
    <row r="959" spans="2:19" ht="23.1" customHeight="1" thickBot="1">
      <c r="B959" s="43"/>
      <c r="C959" s="485"/>
      <c r="D959" s="482"/>
      <c r="E959" s="482"/>
      <c r="F959" s="482"/>
      <c r="G959" s="482"/>
      <c r="H959" s="122" t="s">
        <v>957</v>
      </c>
      <c r="L959" s="43"/>
      <c r="N959" s="485" t="s">
        <v>183</v>
      </c>
      <c r="O959" s="78" t="s">
        <v>156</v>
      </c>
      <c r="P959" s="482" t="s">
        <v>554</v>
      </c>
      <c r="Q959" s="478" t="s">
        <v>1650</v>
      </c>
      <c r="R959" s="478" t="s">
        <v>1657</v>
      </c>
      <c r="S959" s="113" t="s">
        <v>384</v>
      </c>
    </row>
    <row r="960" spans="2:19" ht="23.1" customHeight="1" thickBot="1">
      <c r="B960" s="43"/>
      <c r="C960" s="485"/>
      <c r="D960" s="482"/>
      <c r="E960" s="482"/>
      <c r="F960" s="482"/>
      <c r="G960" s="482"/>
      <c r="H960" s="123" t="s">
        <v>153</v>
      </c>
      <c r="L960" s="43"/>
      <c r="N960" s="485"/>
      <c r="O960" s="83" t="s">
        <v>1033</v>
      </c>
      <c r="P960" s="482"/>
      <c r="Q960" s="479"/>
      <c r="R960" s="479"/>
      <c r="S960" s="114" t="s">
        <v>371</v>
      </c>
    </row>
    <row r="961" spans="2:1014" ht="23.1" customHeight="1" thickBot="1">
      <c r="B961" s="43"/>
      <c r="C961" s="485" t="s">
        <v>188</v>
      </c>
      <c r="D961" s="482" t="s">
        <v>473</v>
      </c>
      <c r="E961" s="482" t="s">
        <v>473</v>
      </c>
      <c r="F961" s="482" t="s">
        <v>473</v>
      </c>
      <c r="G961" s="482" t="s">
        <v>473</v>
      </c>
      <c r="H961" s="482" t="s">
        <v>473</v>
      </c>
      <c r="L961" s="43"/>
      <c r="N961" s="485"/>
      <c r="O961" s="88" t="s">
        <v>595</v>
      </c>
      <c r="P961" s="482"/>
      <c r="Q961" s="480"/>
      <c r="R961" s="480"/>
      <c r="S961" s="115" t="s">
        <v>597</v>
      </c>
    </row>
    <row r="962" spans="2:1014" ht="23.1" customHeight="1" thickBot="1">
      <c r="B962" s="43"/>
      <c r="C962" s="485"/>
      <c r="D962" s="482"/>
      <c r="E962" s="482"/>
      <c r="F962" s="482"/>
      <c r="G962" s="482"/>
      <c r="H962" s="482"/>
      <c r="L962" s="43"/>
      <c r="N962" s="485" t="s">
        <v>188</v>
      </c>
      <c r="O962" s="78" t="s">
        <v>156</v>
      </c>
      <c r="P962" s="482" t="s">
        <v>554</v>
      </c>
      <c r="Q962" s="478" t="s">
        <v>1650</v>
      </c>
      <c r="R962" s="478" t="s">
        <v>1657</v>
      </c>
      <c r="S962" s="113" t="s">
        <v>384</v>
      </c>
    </row>
    <row r="963" spans="2:1014" ht="23.1" customHeight="1" thickBot="1">
      <c r="B963" s="43"/>
      <c r="C963" s="485"/>
      <c r="D963" s="482"/>
      <c r="E963" s="482"/>
      <c r="F963" s="482"/>
      <c r="G963" s="482"/>
      <c r="H963" s="482"/>
      <c r="L963" s="43"/>
      <c r="N963" s="485"/>
      <c r="O963" s="83" t="s">
        <v>1033</v>
      </c>
      <c r="P963" s="482"/>
      <c r="Q963" s="479"/>
      <c r="R963" s="479"/>
      <c r="S963" s="114" t="s">
        <v>371</v>
      </c>
    </row>
    <row r="964" spans="2:1014" s="278" customFormat="1" ht="23.1" customHeight="1" thickBot="1">
      <c r="B964" s="305"/>
      <c r="C964" s="218"/>
      <c r="D964" s="103"/>
      <c r="E964" s="103"/>
      <c r="F964" s="103"/>
      <c r="G964" s="103"/>
      <c r="H964" s="103"/>
      <c r="I964" s="277"/>
      <c r="J964" s="276"/>
      <c r="K964" s="276"/>
      <c r="L964" s="43"/>
      <c r="M964" s="38"/>
      <c r="N964" s="485"/>
      <c r="O964" s="88" t="s">
        <v>595</v>
      </c>
      <c r="P964" s="482"/>
      <c r="Q964" s="480"/>
      <c r="R964" s="480"/>
      <c r="S964" s="115" t="s">
        <v>597</v>
      </c>
      <c r="T964" s="276"/>
      <c r="U964" s="276"/>
      <c r="V964" s="276"/>
      <c r="W964" s="276"/>
      <c r="X964" s="276"/>
      <c r="Y964" s="276"/>
      <c r="Z964" s="276"/>
      <c r="AA964" s="276"/>
      <c r="AB964" s="276"/>
      <c r="AC964" s="276"/>
      <c r="AD964" s="276"/>
      <c r="AE964" s="276"/>
      <c r="AF964" s="276"/>
      <c r="AG964" s="276"/>
      <c r="AH964" s="276"/>
      <c r="AI964" s="276"/>
      <c r="AJ964" s="276"/>
      <c r="AK964" s="276"/>
      <c r="AL964" s="276"/>
      <c r="AM964" s="276"/>
      <c r="AN964" s="276"/>
      <c r="AO964" s="276"/>
      <c r="AP964" s="276"/>
      <c r="AQ964" s="276"/>
      <c r="AR964" s="276"/>
      <c r="AS964" s="276"/>
      <c r="AT964" s="276"/>
      <c r="AU964" s="276"/>
      <c r="AV964" s="276"/>
      <c r="AW964" s="276"/>
      <c r="AX964" s="276"/>
      <c r="AY964" s="276"/>
      <c r="AZ964" s="276"/>
      <c r="BA964" s="276"/>
      <c r="BB964" s="276"/>
      <c r="BC964" s="276"/>
      <c r="BD964" s="276"/>
      <c r="BE964" s="276"/>
      <c r="BF964" s="276"/>
      <c r="BG964" s="276"/>
      <c r="BH964" s="276"/>
      <c r="BI964" s="276"/>
      <c r="BJ964" s="276"/>
      <c r="BK964" s="276"/>
      <c r="BL964" s="276"/>
      <c r="BM964" s="276"/>
      <c r="BN964" s="276"/>
      <c r="BO964" s="276"/>
      <c r="BP964" s="276"/>
      <c r="BQ964" s="276"/>
      <c r="BR964" s="276"/>
      <c r="BS964" s="276"/>
      <c r="BT964" s="276"/>
      <c r="BU964" s="276"/>
      <c r="BV964" s="276"/>
      <c r="BW964" s="276"/>
      <c r="BX964" s="276"/>
      <c r="BY964" s="276"/>
      <c r="BZ964" s="276"/>
      <c r="CA964" s="276"/>
      <c r="CB964" s="276"/>
      <c r="CC964" s="276"/>
      <c r="CD964" s="276"/>
      <c r="CE964" s="276"/>
      <c r="CF964" s="276"/>
      <c r="CG964" s="276"/>
      <c r="CH964" s="276"/>
      <c r="CI964" s="276"/>
      <c r="CJ964" s="276"/>
      <c r="CK964" s="276"/>
      <c r="CL964" s="276"/>
      <c r="CM964" s="276"/>
      <c r="CN964" s="276"/>
      <c r="CO964" s="276"/>
      <c r="CP964" s="276"/>
      <c r="CQ964" s="276"/>
      <c r="CR964" s="276"/>
      <c r="CS964" s="276"/>
      <c r="CT964" s="276"/>
      <c r="CU964" s="276"/>
      <c r="CV964" s="276"/>
      <c r="CW964" s="276"/>
      <c r="CX964" s="276"/>
      <c r="CY964" s="276"/>
      <c r="CZ964" s="276"/>
      <c r="DA964" s="276"/>
      <c r="DB964" s="276"/>
      <c r="DC964" s="276"/>
      <c r="DD964" s="276"/>
      <c r="DE964" s="276"/>
      <c r="DF964" s="276"/>
      <c r="DG964" s="276"/>
      <c r="DH964" s="276"/>
      <c r="DI964" s="276"/>
      <c r="DJ964" s="276"/>
      <c r="DK964" s="276"/>
      <c r="DL964" s="276"/>
      <c r="DM964" s="276"/>
      <c r="DN964" s="276"/>
      <c r="DO964" s="276"/>
      <c r="DP964" s="276"/>
      <c r="DQ964" s="276"/>
      <c r="DR964" s="276"/>
      <c r="DS964" s="276"/>
      <c r="DT964" s="276"/>
      <c r="DU964" s="276"/>
      <c r="DV964" s="276"/>
      <c r="DW964" s="276"/>
      <c r="DX964" s="276"/>
      <c r="DY964" s="276"/>
      <c r="DZ964" s="276"/>
      <c r="EA964" s="276"/>
      <c r="EB964" s="276"/>
      <c r="EC964" s="276"/>
      <c r="ED964" s="276"/>
      <c r="EE964" s="276"/>
      <c r="EF964" s="276"/>
      <c r="EG964" s="276"/>
      <c r="EH964" s="276"/>
      <c r="EI964" s="276"/>
      <c r="EJ964" s="276"/>
      <c r="EK964" s="276"/>
      <c r="EL964" s="276"/>
      <c r="EM964" s="276"/>
      <c r="EN964" s="276"/>
      <c r="EO964" s="276"/>
      <c r="EP964" s="276"/>
      <c r="EQ964" s="276"/>
      <c r="ER964" s="276"/>
      <c r="ES964" s="276"/>
      <c r="ET964" s="276"/>
      <c r="EU964" s="276"/>
      <c r="EV964" s="276"/>
      <c r="EW964" s="276"/>
      <c r="EX964" s="276"/>
      <c r="EY964" s="276"/>
      <c r="EZ964" s="276"/>
      <c r="FA964" s="276"/>
      <c r="FB964" s="276"/>
      <c r="FC964" s="276"/>
      <c r="FD964" s="276"/>
      <c r="FE964" s="276"/>
      <c r="FF964" s="276"/>
      <c r="FG964" s="276"/>
      <c r="FH964" s="276"/>
      <c r="FI964" s="276"/>
      <c r="FJ964" s="276"/>
      <c r="FK964" s="276"/>
      <c r="FL964" s="276"/>
      <c r="FM964" s="276"/>
      <c r="FN964" s="276"/>
      <c r="FO964" s="276"/>
      <c r="FP964" s="276"/>
      <c r="FQ964" s="276"/>
      <c r="FR964" s="276"/>
      <c r="FS964" s="276"/>
      <c r="FT964" s="276"/>
      <c r="FU964" s="276"/>
      <c r="FV964" s="276"/>
      <c r="FW964" s="276"/>
      <c r="FX964" s="276"/>
      <c r="FY964" s="276"/>
      <c r="FZ964" s="276"/>
      <c r="GA964" s="276"/>
      <c r="GB964" s="276"/>
      <c r="GC964" s="276"/>
      <c r="GD964" s="276"/>
      <c r="GE964" s="276"/>
      <c r="GF964" s="276"/>
      <c r="GG964" s="276"/>
      <c r="GH964" s="276"/>
      <c r="GI964" s="276"/>
      <c r="GJ964" s="276"/>
      <c r="GK964" s="276"/>
      <c r="GL964" s="276"/>
      <c r="GM964" s="276"/>
      <c r="GN964" s="276"/>
      <c r="GO964" s="276"/>
      <c r="GP964" s="276"/>
      <c r="GQ964" s="276"/>
      <c r="GR964" s="276"/>
      <c r="GS964" s="276"/>
      <c r="GT964" s="276"/>
      <c r="GU964" s="276"/>
      <c r="GV964" s="276"/>
      <c r="GW964" s="276"/>
      <c r="GX964" s="276"/>
      <c r="GY964" s="276"/>
      <c r="GZ964" s="276"/>
      <c r="HA964" s="276"/>
      <c r="HB964" s="276"/>
      <c r="HC964" s="276"/>
      <c r="HD964" s="276"/>
      <c r="HE964" s="276"/>
      <c r="HF964" s="276"/>
      <c r="HG964" s="276"/>
      <c r="HH964" s="276"/>
      <c r="HI964" s="276"/>
      <c r="HJ964" s="276"/>
      <c r="HK964" s="276"/>
      <c r="HL964" s="276"/>
      <c r="HM964" s="276"/>
      <c r="HN964" s="276"/>
      <c r="HO964" s="276"/>
      <c r="HP964" s="276"/>
      <c r="HQ964" s="276"/>
      <c r="HR964" s="276"/>
      <c r="HS964" s="276"/>
      <c r="HT964" s="276"/>
      <c r="HU964" s="276"/>
      <c r="HV964" s="276"/>
      <c r="HW964" s="276"/>
      <c r="HX964" s="276"/>
      <c r="HY964" s="276"/>
      <c r="HZ964" s="276"/>
      <c r="IA964" s="276"/>
      <c r="IB964" s="276"/>
      <c r="IC964" s="276"/>
      <c r="ID964" s="276"/>
      <c r="IE964" s="276"/>
      <c r="IF964" s="276"/>
      <c r="IG964" s="276"/>
      <c r="IH964" s="276"/>
      <c r="II964" s="276"/>
      <c r="IJ964" s="276"/>
      <c r="IK964" s="276"/>
      <c r="IL964" s="276"/>
      <c r="IM964" s="276"/>
      <c r="IN964" s="276"/>
      <c r="IO964" s="276"/>
      <c r="IP964" s="276"/>
      <c r="IQ964" s="276"/>
      <c r="IR964" s="276"/>
      <c r="IS964" s="276"/>
      <c r="IT964" s="276"/>
      <c r="IU964" s="276"/>
      <c r="IV964" s="276"/>
      <c r="IW964" s="276"/>
      <c r="IX964" s="276"/>
      <c r="IY964" s="276"/>
      <c r="IZ964" s="276"/>
      <c r="JA964" s="276"/>
      <c r="JB964" s="276"/>
      <c r="JC964" s="276"/>
      <c r="JD964" s="276"/>
      <c r="JE964" s="276"/>
      <c r="JF964" s="276"/>
      <c r="JG964" s="276"/>
      <c r="JH964" s="276"/>
      <c r="JI964" s="276"/>
      <c r="JJ964" s="276"/>
      <c r="JK964" s="276"/>
      <c r="JL964" s="276"/>
      <c r="JM964" s="276"/>
      <c r="JN964" s="276"/>
      <c r="JO964" s="276"/>
      <c r="JP964" s="276"/>
      <c r="JQ964" s="276"/>
      <c r="JR964" s="276"/>
      <c r="JS964" s="276"/>
      <c r="JT964" s="276"/>
      <c r="JU964" s="276"/>
      <c r="JV964" s="276"/>
      <c r="JW964" s="276"/>
      <c r="JX964" s="276"/>
      <c r="JY964" s="276"/>
      <c r="JZ964" s="276"/>
      <c r="KA964" s="276"/>
      <c r="KB964" s="276"/>
      <c r="KC964" s="276"/>
      <c r="KD964" s="276"/>
      <c r="KE964" s="276"/>
      <c r="KF964" s="276"/>
      <c r="KG964" s="276"/>
      <c r="KH964" s="276"/>
      <c r="KI964" s="276"/>
      <c r="KJ964" s="276"/>
      <c r="KK964" s="276"/>
      <c r="KL964" s="276"/>
      <c r="KM964" s="276"/>
      <c r="KN964" s="276"/>
      <c r="KO964" s="276"/>
      <c r="KP964" s="276"/>
      <c r="KQ964" s="276"/>
      <c r="KR964" s="276"/>
      <c r="KS964" s="276"/>
      <c r="KT964" s="276"/>
      <c r="KU964" s="276"/>
      <c r="KV964" s="276"/>
      <c r="KW964" s="276"/>
      <c r="KX964" s="276"/>
      <c r="KY964" s="276"/>
      <c r="KZ964" s="276"/>
      <c r="LA964" s="276"/>
      <c r="LB964" s="276"/>
      <c r="LC964" s="276"/>
      <c r="LD964" s="276"/>
      <c r="LE964" s="276"/>
      <c r="LF964" s="276"/>
      <c r="LG964" s="276"/>
      <c r="LH964" s="276"/>
      <c r="LI964" s="276"/>
      <c r="LJ964" s="276"/>
      <c r="LK964" s="276"/>
      <c r="LL964" s="276"/>
      <c r="LM964" s="276"/>
      <c r="LN964" s="276"/>
      <c r="LO964" s="276"/>
      <c r="LP964" s="276"/>
      <c r="LQ964" s="276"/>
      <c r="LR964" s="276"/>
      <c r="LS964" s="276"/>
      <c r="LT964" s="276"/>
      <c r="LU964" s="276"/>
      <c r="LV964" s="276"/>
      <c r="LW964" s="276"/>
      <c r="LX964" s="276"/>
      <c r="LY964" s="276"/>
      <c r="LZ964" s="276"/>
      <c r="MA964" s="276"/>
      <c r="MB964" s="276"/>
      <c r="MC964" s="276"/>
      <c r="MD964" s="276"/>
      <c r="ME964" s="276"/>
      <c r="MF964" s="276"/>
      <c r="MG964" s="276"/>
      <c r="MH964" s="276"/>
      <c r="MI964" s="276"/>
      <c r="MJ964" s="276"/>
      <c r="MK964" s="276"/>
      <c r="ML964" s="276"/>
      <c r="MM964" s="276"/>
      <c r="MN964" s="276"/>
      <c r="MO964" s="276"/>
      <c r="MP964" s="276"/>
      <c r="MQ964" s="276"/>
      <c r="MR964" s="276"/>
      <c r="MS964" s="276"/>
      <c r="MT964" s="276"/>
      <c r="MU964" s="276"/>
      <c r="MV964" s="276"/>
      <c r="MW964" s="276"/>
      <c r="MX964" s="276"/>
      <c r="MY964" s="276"/>
      <c r="MZ964" s="276"/>
      <c r="NA964" s="276"/>
      <c r="NB964" s="276"/>
      <c r="NC964" s="276"/>
      <c r="ND964" s="276"/>
      <c r="NE964" s="276"/>
      <c r="NF964" s="276"/>
      <c r="NG964" s="276"/>
      <c r="NH964" s="276"/>
      <c r="NI964" s="276"/>
      <c r="NJ964" s="276"/>
      <c r="NK964" s="276"/>
      <c r="NL964" s="276"/>
      <c r="NM964" s="276"/>
      <c r="NN964" s="276"/>
      <c r="NO964" s="276"/>
      <c r="NP964" s="276"/>
      <c r="NQ964" s="276"/>
      <c r="NR964" s="276"/>
      <c r="NS964" s="276"/>
      <c r="NT964" s="276"/>
      <c r="NU964" s="276"/>
      <c r="NV964" s="276"/>
      <c r="NW964" s="276"/>
      <c r="NX964" s="276"/>
      <c r="NY964" s="276"/>
      <c r="NZ964" s="276"/>
      <c r="OA964" s="276"/>
      <c r="OB964" s="276"/>
      <c r="OC964" s="276"/>
      <c r="OD964" s="276"/>
      <c r="OE964" s="276"/>
      <c r="OF964" s="276"/>
      <c r="OG964" s="276"/>
      <c r="OH964" s="276"/>
      <c r="OI964" s="276"/>
      <c r="OJ964" s="276"/>
      <c r="OK964" s="276"/>
      <c r="OL964" s="276"/>
      <c r="OM964" s="276"/>
      <c r="ON964" s="276"/>
      <c r="OO964" s="276"/>
      <c r="OP964" s="276"/>
      <c r="OQ964" s="276"/>
      <c r="OR964" s="276"/>
      <c r="OS964" s="276"/>
      <c r="OT964" s="276"/>
      <c r="OU964" s="276"/>
      <c r="OV964" s="276"/>
      <c r="OW964" s="276"/>
      <c r="OX964" s="276"/>
      <c r="OY964" s="276"/>
      <c r="OZ964" s="276"/>
      <c r="PA964" s="276"/>
      <c r="PB964" s="276"/>
      <c r="PC964" s="276"/>
      <c r="PD964" s="276"/>
      <c r="PE964" s="276"/>
      <c r="PF964" s="276"/>
      <c r="PG964" s="276"/>
      <c r="PH964" s="276"/>
      <c r="PI964" s="276"/>
      <c r="PJ964" s="276"/>
      <c r="PK964" s="276"/>
      <c r="PL964" s="276"/>
      <c r="PM964" s="276"/>
      <c r="PN964" s="276"/>
      <c r="PO964" s="276"/>
      <c r="PP964" s="276"/>
      <c r="PQ964" s="276"/>
      <c r="PR964" s="276"/>
      <c r="PS964" s="276"/>
      <c r="PT964" s="276"/>
      <c r="PU964" s="276"/>
      <c r="PV964" s="276"/>
      <c r="PW964" s="276"/>
      <c r="PX964" s="276"/>
      <c r="PY964" s="276"/>
      <c r="PZ964" s="276"/>
      <c r="QA964" s="276"/>
      <c r="QB964" s="276"/>
      <c r="QC964" s="276"/>
      <c r="QD964" s="276"/>
      <c r="QE964" s="276"/>
      <c r="QF964" s="276"/>
      <c r="QG964" s="276"/>
      <c r="QH964" s="276"/>
      <c r="QI964" s="276"/>
      <c r="QJ964" s="276"/>
      <c r="QK964" s="276"/>
      <c r="QL964" s="276"/>
      <c r="QM964" s="276"/>
      <c r="QN964" s="276"/>
      <c r="QO964" s="276"/>
      <c r="QP964" s="276"/>
      <c r="QQ964" s="276"/>
      <c r="QR964" s="276"/>
      <c r="QS964" s="276"/>
      <c r="QT964" s="276"/>
      <c r="QU964" s="276"/>
      <c r="QV964" s="276"/>
      <c r="QW964" s="276"/>
      <c r="QX964" s="276"/>
      <c r="QY964" s="276"/>
      <c r="QZ964" s="276"/>
      <c r="RA964" s="276"/>
      <c r="RB964" s="276"/>
      <c r="RC964" s="276"/>
      <c r="RD964" s="276"/>
      <c r="RE964" s="276"/>
      <c r="RF964" s="276"/>
      <c r="RG964" s="276"/>
      <c r="RH964" s="276"/>
      <c r="RI964" s="276"/>
      <c r="RJ964" s="276"/>
      <c r="RK964" s="276"/>
      <c r="RL964" s="276"/>
      <c r="RM964" s="276"/>
      <c r="RN964" s="276"/>
      <c r="RO964" s="276"/>
      <c r="RP964" s="276"/>
      <c r="RQ964" s="276"/>
      <c r="RR964" s="276"/>
      <c r="RS964" s="276"/>
      <c r="RT964" s="276"/>
      <c r="RU964" s="276"/>
      <c r="RV964" s="276"/>
      <c r="RW964" s="276"/>
      <c r="RX964" s="276"/>
      <c r="RY964" s="276"/>
      <c r="RZ964" s="276"/>
      <c r="SA964" s="276"/>
      <c r="SB964" s="276"/>
      <c r="SC964" s="276"/>
      <c r="SD964" s="276"/>
      <c r="SE964" s="276"/>
      <c r="SF964" s="276"/>
      <c r="SG964" s="276"/>
      <c r="SH964" s="276"/>
      <c r="SI964" s="276"/>
      <c r="SJ964" s="276"/>
      <c r="SK964" s="276"/>
      <c r="SL964" s="276"/>
      <c r="SM964" s="276"/>
      <c r="SN964" s="276"/>
      <c r="SO964" s="276"/>
      <c r="SP964" s="276"/>
      <c r="SQ964" s="276"/>
      <c r="SR964" s="276"/>
      <c r="SS964" s="276"/>
      <c r="ST964" s="276"/>
      <c r="SU964" s="276"/>
      <c r="SV964" s="276"/>
      <c r="SW964" s="276"/>
      <c r="SX964" s="276"/>
      <c r="SY964" s="276"/>
      <c r="SZ964" s="276"/>
      <c r="TA964" s="276"/>
      <c r="TB964" s="276"/>
      <c r="TC964" s="276"/>
      <c r="TD964" s="276"/>
      <c r="TE964" s="276"/>
      <c r="TF964" s="276"/>
      <c r="TG964" s="276"/>
      <c r="TH964" s="276"/>
      <c r="TI964" s="276"/>
      <c r="TJ964" s="276"/>
      <c r="TK964" s="276"/>
      <c r="TL964" s="276"/>
      <c r="TM964" s="276"/>
      <c r="TN964" s="276"/>
      <c r="TO964" s="276"/>
      <c r="TP964" s="276"/>
      <c r="TQ964" s="276"/>
      <c r="TR964" s="276"/>
      <c r="TS964" s="276"/>
      <c r="TT964" s="276"/>
      <c r="TU964" s="276"/>
      <c r="TV964" s="276"/>
      <c r="TW964" s="276"/>
      <c r="TX964" s="276"/>
      <c r="TY964" s="276"/>
      <c r="TZ964" s="276"/>
      <c r="UA964" s="276"/>
      <c r="UB964" s="276"/>
      <c r="UC964" s="276"/>
      <c r="UD964" s="276"/>
      <c r="UE964" s="276"/>
      <c r="UF964" s="276"/>
      <c r="UG964" s="276"/>
      <c r="UH964" s="276"/>
      <c r="UI964" s="276"/>
      <c r="UJ964" s="276"/>
      <c r="UK964" s="276"/>
      <c r="UL964" s="276"/>
      <c r="UM964" s="276"/>
      <c r="UN964" s="276"/>
      <c r="UO964" s="276"/>
      <c r="UP964" s="276"/>
      <c r="UQ964" s="276"/>
      <c r="UR964" s="276"/>
      <c r="US964" s="276"/>
      <c r="UT964" s="276"/>
      <c r="UU964" s="276"/>
      <c r="UV964" s="276"/>
      <c r="UW964" s="276"/>
      <c r="UX964" s="276"/>
      <c r="UY964" s="276"/>
      <c r="UZ964" s="276"/>
      <c r="VA964" s="276"/>
      <c r="VB964" s="276"/>
      <c r="VC964" s="276"/>
      <c r="VD964" s="276"/>
      <c r="VE964" s="276"/>
      <c r="VF964" s="276"/>
      <c r="VG964" s="276"/>
      <c r="VH964" s="276"/>
      <c r="VI964" s="276"/>
      <c r="VJ964" s="276"/>
      <c r="VK964" s="276"/>
      <c r="VL964" s="276"/>
      <c r="VM964" s="276"/>
      <c r="VN964" s="276"/>
      <c r="VO964" s="276"/>
      <c r="VP964" s="276"/>
      <c r="VQ964" s="276"/>
      <c r="VR964" s="276"/>
      <c r="VS964" s="276"/>
      <c r="VT964" s="276"/>
      <c r="VU964" s="276"/>
      <c r="VV964" s="276"/>
      <c r="VW964" s="276"/>
      <c r="VX964" s="276"/>
      <c r="VY964" s="276"/>
      <c r="VZ964" s="276"/>
      <c r="WA964" s="276"/>
      <c r="WB964" s="276"/>
      <c r="WC964" s="276"/>
      <c r="WD964" s="276"/>
      <c r="WE964" s="276"/>
      <c r="WF964" s="276"/>
      <c r="WG964" s="276"/>
      <c r="WH964" s="276"/>
      <c r="WI964" s="276"/>
      <c r="WJ964" s="276"/>
      <c r="WK964" s="276"/>
      <c r="WL964" s="276"/>
      <c r="WM964" s="276"/>
      <c r="WN964" s="276"/>
      <c r="WO964" s="276"/>
      <c r="WP964" s="276"/>
      <c r="WQ964" s="276"/>
      <c r="WR964" s="276"/>
      <c r="WS964" s="276"/>
      <c r="WT964" s="276"/>
      <c r="WU964" s="276"/>
      <c r="WV964" s="276"/>
      <c r="WW964" s="276"/>
      <c r="WX964" s="276"/>
      <c r="WY964" s="276"/>
      <c r="WZ964" s="276"/>
      <c r="XA964" s="276"/>
      <c r="XB964" s="276"/>
      <c r="XC964" s="276"/>
      <c r="XD964" s="276"/>
      <c r="XE964" s="276"/>
      <c r="XF964" s="276"/>
      <c r="XG964" s="276"/>
      <c r="XH964" s="276"/>
      <c r="XI964" s="276"/>
      <c r="XJ964" s="276"/>
      <c r="XK964" s="276"/>
      <c r="XL964" s="276"/>
      <c r="XM964" s="276"/>
      <c r="XN964" s="276"/>
      <c r="XO964" s="276"/>
      <c r="XP964" s="276"/>
      <c r="XQ964" s="276"/>
      <c r="XR964" s="276"/>
      <c r="XS964" s="276"/>
      <c r="XT964" s="276"/>
      <c r="XU964" s="276"/>
      <c r="XV964" s="276"/>
      <c r="XW964" s="276"/>
      <c r="XX964" s="276"/>
      <c r="XY964" s="276"/>
      <c r="XZ964" s="276"/>
      <c r="YA964" s="276"/>
      <c r="YB964" s="276"/>
      <c r="YC964" s="276"/>
      <c r="YD964" s="276"/>
      <c r="YE964" s="276"/>
      <c r="YF964" s="276"/>
      <c r="YG964" s="276"/>
      <c r="YH964" s="276"/>
      <c r="YI964" s="276"/>
      <c r="YJ964" s="276"/>
      <c r="YK964" s="276"/>
      <c r="YL964" s="276"/>
      <c r="YM964" s="276"/>
      <c r="YN964" s="276"/>
      <c r="YO964" s="276"/>
      <c r="YP964" s="276"/>
      <c r="YQ964" s="276"/>
      <c r="YR964" s="276"/>
      <c r="YS964" s="276"/>
      <c r="YT964" s="276"/>
      <c r="YU964" s="276"/>
      <c r="YV964" s="276"/>
      <c r="YW964" s="276"/>
      <c r="YX964" s="276"/>
      <c r="YY964" s="276"/>
      <c r="YZ964" s="276"/>
      <c r="ZA964" s="276"/>
      <c r="ZB964" s="276"/>
      <c r="ZC964" s="276"/>
      <c r="ZD964" s="276"/>
      <c r="ZE964" s="276"/>
      <c r="ZF964" s="276"/>
      <c r="ZG964" s="276"/>
      <c r="ZH964" s="276"/>
      <c r="ZI964" s="276"/>
      <c r="ZJ964" s="276"/>
      <c r="ZK964" s="276"/>
      <c r="ZL964" s="276"/>
      <c r="ZM964" s="276"/>
      <c r="ZN964" s="276"/>
      <c r="ZO964" s="276"/>
      <c r="ZP964" s="276"/>
      <c r="ZQ964" s="276"/>
      <c r="ZR964" s="276"/>
      <c r="ZS964" s="276"/>
      <c r="ZT964" s="276"/>
      <c r="ZU964" s="276"/>
      <c r="ZV964" s="276"/>
      <c r="ZW964" s="276"/>
      <c r="ZX964" s="276"/>
      <c r="ZY964" s="276"/>
      <c r="ZZ964" s="276"/>
      <c r="AAA964" s="276"/>
      <c r="AAB964" s="276"/>
      <c r="AAC964" s="276"/>
      <c r="AAD964" s="276"/>
      <c r="AAE964" s="276"/>
      <c r="AAF964" s="276"/>
      <c r="AAG964" s="276"/>
      <c r="AAH964" s="276"/>
      <c r="AAI964" s="276"/>
      <c r="AAJ964" s="276"/>
      <c r="AAK964" s="276"/>
      <c r="AAL964" s="276"/>
      <c r="AAM964" s="276"/>
      <c r="AAN964" s="276"/>
      <c r="AAO964" s="276"/>
      <c r="AAP964" s="276"/>
      <c r="AAQ964" s="276"/>
      <c r="AAR964" s="276"/>
      <c r="AAS964" s="276"/>
      <c r="AAT964" s="276"/>
      <c r="AAU964" s="276"/>
      <c r="AAV964" s="276"/>
      <c r="AAW964" s="276"/>
      <c r="AAX964" s="276"/>
      <c r="AAY964" s="276"/>
      <c r="AAZ964" s="276"/>
      <c r="ABA964" s="276"/>
      <c r="ABB964" s="276"/>
      <c r="ABC964" s="276"/>
      <c r="ABD964" s="276"/>
      <c r="ABE964" s="276"/>
      <c r="ABF964" s="276"/>
      <c r="ABG964" s="276"/>
      <c r="ABH964" s="276"/>
      <c r="ABI964" s="276"/>
      <c r="ABJ964" s="276"/>
      <c r="ABK964" s="276"/>
      <c r="ABL964" s="276"/>
      <c r="ABM964" s="276"/>
      <c r="ABN964" s="276"/>
      <c r="ABO964" s="276"/>
      <c r="ABP964" s="276"/>
      <c r="ABQ964" s="276"/>
      <c r="ABR964" s="276"/>
      <c r="ABS964" s="276"/>
      <c r="ABT964" s="276"/>
      <c r="ABU964" s="276"/>
      <c r="ABV964" s="276"/>
      <c r="ABW964" s="276"/>
      <c r="ABX964" s="276"/>
      <c r="ABY964" s="276"/>
      <c r="ABZ964" s="276"/>
      <c r="ACA964" s="276"/>
      <c r="ACB964" s="276"/>
      <c r="ACC964" s="276"/>
      <c r="ACD964" s="276"/>
      <c r="ACE964" s="276"/>
      <c r="ACF964" s="276"/>
      <c r="ACG964" s="276"/>
      <c r="ACH964" s="276"/>
      <c r="ACI964" s="276"/>
      <c r="ACJ964" s="276"/>
      <c r="ACK964" s="276"/>
      <c r="ACL964" s="276"/>
      <c r="ACM964" s="276"/>
      <c r="ACN964" s="276"/>
      <c r="ACO964" s="276"/>
      <c r="ACP964" s="276"/>
      <c r="ACQ964" s="276"/>
      <c r="ACR964" s="276"/>
      <c r="ACS964" s="276"/>
      <c r="ACT964" s="276"/>
      <c r="ACU964" s="276"/>
      <c r="ACV964" s="276"/>
      <c r="ACW964" s="276"/>
      <c r="ACX964" s="276"/>
      <c r="ACY964" s="276"/>
      <c r="ACZ964" s="276"/>
      <c r="ADA964" s="276"/>
      <c r="ADB964" s="276"/>
      <c r="ADC964" s="276"/>
      <c r="ADD964" s="276"/>
      <c r="ADE964" s="276"/>
      <c r="ADF964" s="276"/>
      <c r="ADG964" s="276"/>
      <c r="ADH964" s="276"/>
      <c r="ADI964" s="276"/>
      <c r="ADJ964" s="276"/>
      <c r="ADK964" s="276"/>
      <c r="ADL964" s="276"/>
      <c r="ADM964" s="276"/>
      <c r="ADN964" s="276"/>
      <c r="ADO964" s="276"/>
      <c r="ADP964" s="276"/>
      <c r="ADQ964" s="276"/>
      <c r="ADR964" s="276"/>
      <c r="ADS964" s="276"/>
      <c r="ADT964" s="276"/>
      <c r="ADU964" s="276"/>
      <c r="ADV964" s="276"/>
      <c r="ADW964" s="276"/>
      <c r="ADX964" s="276"/>
      <c r="ADY964" s="276"/>
      <c r="ADZ964" s="276"/>
      <c r="AEA964" s="276"/>
      <c r="AEB964" s="276"/>
      <c r="AEC964" s="276"/>
      <c r="AED964" s="276"/>
      <c r="AEE964" s="276"/>
      <c r="AEF964" s="276"/>
      <c r="AEG964" s="276"/>
      <c r="AEH964" s="276"/>
      <c r="AEI964" s="276"/>
      <c r="AEJ964" s="276"/>
      <c r="AEK964" s="276"/>
      <c r="AEL964" s="276"/>
      <c r="AEM964" s="276"/>
      <c r="AEN964" s="276"/>
      <c r="AEO964" s="276"/>
      <c r="AEP964" s="276"/>
      <c r="AEQ964" s="276"/>
      <c r="AER964" s="276"/>
      <c r="AES964" s="276"/>
      <c r="AET964" s="276"/>
      <c r="AEU964" s="276"/>
      <c r="AEV964" s="276"/>
      <c r="AEW964" s="276"/>
      <c r="AEX964" s="276"/>
      <c r="AEY964" s="276"/>
      <c r="AEZ964" s="276"/>
      <c r="AFA964" s="276"/>
      <c r="AFB964" s="276"/>
      <c r="AFC964" s="276"/>
      <c r="AFD964" s="276"/>
      <c r="AFE964" s="276"/>
      <c r="AFF964" s="276"/>
      <c r="AFG964" s="276"/>
      <c r="AFH964" s="276"/>
      <c r="AFI964" s="276"/>
      <c r="AFJ964" s="276"/>
      <c r="AFK964" s="276"/>
      <c r="AFL964" s="276"/>
      <c r="AFM964" s="276"/>
      <c r="AFN964" s="276"/>
      <c r="AFO964" s="276"/>
      <c r="AFP964" s="276"/>
      <c r="AFQ964" s="276"/>
      <c r="AFR964" s="276"/>
      <c r="AFS964" s="276"/>
      <c r="AFT964" s="276"/>
      <c r="AFU964" s="276"/>
      <c r="AFV964" s="276"/>
      <c r="AFW964" s="276"/>
      <c r="AFX964" s="276"/>
      <c r="AFY964" s="276"/>
      <c r="AFZ964" s="276"/>
      <c r="AGA964" s="276"/>
      <c r="AGB964" s="276"/>
      <c r="AGC964" s="276"/>
      <c r="AGD964" s="276"/>
      <c r="AGE964" s="276"/>
      <c r="AGF964" s="276"/>
      <c r="AGG964" s="276"/>
      <c r="AGH964" s="276"/>
      <c r="AGI964" s="276"/>
      <c r="AGJ964" s="276"/>
      <c r="AGK964" s="276"/>
      <c r="AGL964" s="276"/>
      <c r="AGM964" s="276"/>
      <c r="AGN964" s="276"/>
      <c r="AGO964" s="276"/>
      <c r="AGP964" s="276"/>
      <c r="AGQ964" s="276"/>
      <c r="AGR964" s="276"/>
      <c r="AGS964" s="276"/>
      <c r="AGT964" s="276"/>
      <c r="AGU964" s="276"/>
      <c r="AGV964" s="276"/>
      <c r="AGW964" s="276"/>
      <c r="AGX964" s="276"/>
      <c r="AGY964" s="276"/>
      <c r="AGZ964" s="276"/>
      <c r="AHA964" s="276"/>
      <c r="AHB964" s="276"/>
      <c r="AHC964" s="276"/>
      <c r="AHD964" s="276"/>
      <c r="AHE964" s="276"/>
      <c r="AHF964" s="276"/>
      <c r="AHG964" s="276"/>
      <c r="AHH964" s="276"/>
      <c r="AHI964" s="276"/>
      <c r="AHJ964" s="276"/>
      <c r="AHK964" s="276"/>
      <c r="AHL964" s="276"/>
      <c r="AHM964" s="276"/>
      <c r="AHN964" s="276"/>
      <c r="AHO964" s="276"/>
      <c r="AHP964" s="276"/>
      <c r="AHQ964" s="276"/>
      <c r="AHR964" s="276"/>
      <c r="AHS964" s="276"/>
      <c r="AHT964" s="276"/>
      <c r="AHU964" s="276"/>
      <c r="AHV964" s="276"/>
      <c r="AHW964" s="276"/>
      <c r="AHX964" s="276"/>
      <c r="AHY964" s="276"/>
      <c r="AHZ964" s="276"/>
      <c r="AIA964" s="276"/>
      <c r="AIB964" s="276"/>
      <c r="AIC964" s="276"/>
      <c r="AID964" s="276"/>
      <c r="AIE964" s="276"/>
      <c r="AIF964" s="276"/>
      <c r="AIG964" s="276"/>
      <c r="AIH964" s="276"/>
      <c r="AII964" s="276"/>
      <c r="AIJ964" s="276"/>
      <c r="AIK964" s="276"/>
      <c r="AIL964" s="276"/>
      <c r="AIM964" s="276"/>
      <c r="AIN964" s="276"/>
      <c r="AIO964" s="276"/>
      <c r="AIP964" s="276"/>
      <c r="AIQ964" s="276"/>
      <c r="AIR964" s="276"/>
      <c r="AIS964" s="276"/>
      <c r="AIT964" s="276"/>
      <c r="AIU964" s="276"/>
      <c r="AIV964" s="276"/>
      <c r="AIW964" s="276"/>
      <c r="AIX964" s="276"/>
      <c r="AIY964" s="276"/>
      <c r="AIZ964" s="276"/>
      <c r="AJA964" s="276"/>
      <c r="AJB964" s="276"/>
      <c r="AJC964" s="276"/>
      <c r="AJD964" s="276"/>
      <c r="AJE964" s="276"/>
      <c r="AJF964" s="276"/>
      <c r="AJG964" s="276"/>
      <c r="AJH964" s="276"/>
      <c r="AJI964" s="276"/>
      <c r="AJJ964" s="276"/>
      <c r="AJK964" s="276"/>
      <c r="AJL964" s="276"/>
      <c r="AJM964" s="276"/>
      <c r="AJN964" s="276"/>
      <c r="AJO964" s="276"/>
      <c r="AJP964" s="276"/>
      <c r="AJQ964" s="276"/>
      <c r="AJR964" s="276"/>
      <c r="AJS964" s="276"/>
      <c r="AJT964" s="276"/>
      <c r="AJU964" s="276"/>
      <c r="AJV964" s="276"/>
      <c r="AJW964" s="276"/>
      <c r="AJX964" s="276"/>
      <c r="AJY964" s="276"/>
      <c r="AJZ964" s="276"/>
      <c r="AKA964" s="276"/>
      <c r="AKB964" s="276"/>
      <c r="AKC964" s="276"/>
      <c r="AKD964" s="276"/>
      <c r="AKE964" s="276"/>
      <c r="AKF964" s="276"/>
      <c r="AKG964" s="276"/>
      <c r="AKH964" s="276"/>
      <c r="AKI964" s="276"/>
      <c r="AKJ964" s="276"/>
      <c r="AKK964" s="276"/>
      <c r="AKL964" s="276"/>
      <c r="AKM964" s="276"/>
      <c r="AKN964" s="276"/>
      <c r="AKO964" s="276"/>
      <c r="AKP964" s="276"/>
      <c r="AKQ964" s="276"/>
      <c r="AKR964" s="276"/>
      <c r="AKS964" s="276"/>
      <c r="AKT964" s="276"/>
      <c r="AKU964" s="276"/>
      <c r="AKV964" s="276"/>
      <c r="AKW964" s="276"/>
      <c r="AKX964" s="276"/>
      <c r="AKY964" s="276"/>
      <c r="AKZ964" s="276"/>
      <c r="ALA964" s="276"/>
      <c r="ALB964" s="276"/>
      <c r="ALC964" s="276"/>
      <c r="ALD964" s="276"/>
      <c r="ALE964" s="276"/>
      <c r="ALF964" s="276"/>
      <c r="ALG964" s="276"/>
      <c r="ALH964" s="276"/>
      <c r="ALI964" s="276"/>
      <c r="ALJ964" s="276"/>
      <c r="ALK964" s="276"/>
      <c r="ALL964" s="276"/>
      <c r="ALM964" s="276"/>
      <c r="ALN964" s="276"/>
      <c r="ALO964" s="276"/>
      <c r="ALP964" s="276"/>
      <c r="ALQ964" s="276"/>
      <c r="ALR964" s="276"/>
      <c r="ALS964" s="276"/>
      <c r="ALT964" s="276"/>
      <c r="ALU964" s="276"/>
      <c r="ALV964" s="276"/>
      <c r="ALW964" s="276"/>
      <c r="ALX964" s="276"/>
      <c r="ALY964" s="276"/>
      <c r="ALZ964" s="276"/>
    </row>
    <row r="965" spans="2:1014" s="278" customFormat="1" ht="23.1" customHeight="1" thickBot="1">
      <c r="B965" s="305"/>
      <c r="C965" s="218"/>
      <c r="D965" s="103"/>
      <c r="E965" s="103"/>
      <c r="F965" s="103"/>
      <c r="G965" s="103"/>
      <c r="H965" s="103"/>
      <c r="I965" s="277"/>
      <c r="J965" s="276"/>
      <c r="K965" s="276"/>
      <c r="L965" s="43"/>
      <c r="M965" s="38"/>
      <c r="N965" s="218"/>
      <c r="O965" s="103"/>
      <c r="P965" s="103"/>
      <c r="Q965" s="103"/>
      <c r="R965" s="103"/>
      <c r="S965" s="103"/>
      <c r="T965" s="276"/>
      <c r="U965" s="276"/>
      <c r="V965" s="276"/>
      <c r="W965" s="276"/>
      <c r="X965" s="276"/>
      <c r="Y965" s="276"/>
      <c r="Z965" s="276"/>
      <c r="AA965" s="276"/>
      <c r="AB965" s="276"/>
      <c r="AC965" s="276"/>
      <c r="AD965" s="276"/>
      <c r="AE965" s="276"/>
      <c r="AF965" s="276"/>
      <c r="AG965" s="276"/>
      <c r="AH965" s="276"/>
      <c r="AI965" s="276"/>
      <c r="AJ965" s="276"/>
      <c r="AK965" s="276"/>
      <c r="AL965" s="276"/>
      <c r="AM965" s="276"/>
      <c r="AN965" s="276"/>
      <c r="AO965" s="276"/>
      <c r="AP965" s="276"/>
      <c r="AQ965" s="276"/>
      <c r="AR965" s="276"/>
      <c r="AS965" s="276"/>
      <c r="AT965" s="276"/>
      <c r="AU965" s="276"/>
      <c r="AV965" s="276"/>
      <c r="AW965" s="276"/>
      <c r="AX965" s="276"/>
      <c r="AY965" s="276"/>
      <c r="AZ965" s="276"/>
      <c r="BA965" s="276"/>
      <c r="BB965" s="276"/>
      <c r="BC965" s="276"/>
      <c r="BD965" s="276"/>
      <c r="BE965" s="276"/>
      <c r="BF965" s="276"/>
      <c r="BG965" s="276"/>
      <c r="BH965" s="276"/>
      <c r="BI965" s="276"/>
      <c r="BJ965" s="276"/>
      <c r="BK965" s="276"/>
      <c r="BL965" s="276"/>
      <c r="BM965" s="276"/>
      <c r="BN965" s="276"/>
      <c r="BO965" s="276"/>
      <c r="BP965" s="276"/>
      <c r="BQ965" s="276"/>
      <c r="BR965" s="276"/>
      <c r="BS965" s="276"/>
      <c r="BT965" s="276"/>
      <c r="BU965" s="276"/>
      <c r="BV965" s="276"/>
      <c r="BW965" s="276"/>
      <c r="BX965" s="276"/>
      <c r="BY965" s="276"/>
      <c r="BZ965" s="276"/>
      <c r="CA965" s="276"/>
      <c r="CB965" s="276"/>
      <c r="CC965" s="276"/>
      <c r="CD965" s="276"/>
      <c r="CE965" s="276"/>
      <c r="CF965" s="276"/>
      <c r="CG965" s="276"/>
      <c r="CH965" s="276"/>
      <c r="CI965" s="276"/>
      <c r="CJ965" s="276"/>
      <c r="CK965" s="276"/>
      <c r="CL965" s="276"/>
      <c r="CM965" s="276"/>
      <c r="CN965" s="276"/>
      <c r="CO965" s="276"/>
      <c r="CP965" s="276"/>
      <c r="CQ965" s="276"/>
      <c r="CR965" s="276"/>
      <c r="CS965" s="276"/>
      <c r="CT965" s="276"/>
      <c r="CU965" s="276"/>
      <c r="CV965" s="276"/>
      <c r="CW965" s="276"/>
      <c r="CX965" s="276"/>
      <c r="CY965" s="276"/>
      <c r="CZ965" s="276"/>
      <c r="DA965" s="276"/>
      <c r="DB965" s="276"/>
      <c r="DC965" s="276"/>
      <c r="DD965" s="276"/>
      <c r="DE965" s="276"/>
      <c r="DF965" s="276"/>
      <c r="DG965" s="276"/>
      <c r="DH965" s="276"/>
      <c r="DI965" s="276"/>
      <c r="DJ965" s="276"/>
      <c r="DK965" s="276"/>
      <c r="DL965" s="276"/>
      <c r="DM965" s="276"/>
      <c r="DN965" s="276"/>
      <c r="DO965" s="276"/>
      <c r="DP965" s="276"/>
      <c r="DQ965" s="276"/>
      <c r="DR965" s="276"/>
      <c r="DS965" s="276"/>
      <c r="DT965" s="276"/>
      <c r="DU965" s="276"/>
      <c r="DV965" s="276"/>
      <c r="DW965" s="276"/>
      <c r="DX965" s="276"/>
      <c r="DY965" s="276"/>
      <c r="DZ965" s="276"/>
      <c r="EA965" s="276"/>
      <c r="EB965" s="276"/>
      <c r="EC965" s="276"/>
      <c r="ED965" s="276"/>
      <c r="EE965" s="276"/>
      <c r="EF965" s="276"/>
      <c r="EG965" s="276"/>
      <c r="EH965" s="276"/>
      <c r="EI965" s="276"/>
      <c r="EJ965" s="276"/>
      <c r="EK965" s="276"/>
      <c r="EL965" s="276"/>
      <c r="EM965" s="276"/>
      <c r="EN965" s="276"/>
      <c r="EO965" s="276"/>
      <c r="EP965" s="276"/>
      <c r="EQ965" s="276"/>
      <c r="ER965" s="276"/>
      <c r="ES965" s="276"/>
      <c r="ET965" s="276"/>
      <c r="EU965" s="276"/>
      <c r="EV965" s="276"/>
      <c r="EW965" s="276"/>
      <c r="EX965" s="276"/>
      <c r="EY965" s="276"/>
      <c r="EZ965" s="276"/>
      <c r="FA965" s="276"/>
      <c r="FB965" s="276"/>
      <c r="FC965" s="276"/>
      <c r="FD965" s="276"/>
      <c r="FE965" s="276"/>
      <c r="FF965" s="276"/>
      <c r="FG965" s="276"/>
      <c r="FH965" s="276"/>
      <c r="FI965" s="276"/>
      <c r="FJ965" s="276"/>
      <c r="FK965" s="276"/>
      <c r="FL965" s="276"/>
      <c r="FM965" s="276"/>
      <c r="FN965" s="276"/>
      <c r="FO965" s="276"/>
      <c r="FP965" s="276"/>
      <c r="FQ965" s="276"/>
      <c r="FR965" s="276"/>
      <c r="FS965" s="276"/>
      <c r="FT965" s="276"/>
      <c r="FU965" s="276"/>
      <c r="FV965" s="276"/>
      <c r="FW965" s="276"/>
      <c r="FX965" s="276"/>
      <c r="FY965" s="276"/>
      <c r="FZ965" s="276"/>
      <c r="GA965" s="276"/>
      <c r="GB965" s="276"/>
      <c r="GC965" s="276"/>
      <c r="GD965" s="276"/>
      <c r="GE965" s="276"/>
      <c r="GF965" s="276"/>
      <c r="GG965" s="276"/>
      <c r="GH965" s="276"/>
      <c r="GI965" s="276"/>
      <c r="GJ965" s="276"/>
      <c r="GK965" s="276"/>
      <c r="GL965" s="276"/>
      <c r="GM965" s="276"/>
      <c r="GN965" s="276"/>
      <c r="GO965" s="276"/>
      <c r="GP965" s="276"/>
      <c r="GQ965" s="276"/>
      <c r="GR965" s="276"/>
      <c r="GS965" s="276"/>
      <c r="GT965" s="276"/>
      <c r="GU965" s="276"/>
      <c r="GV965" s="276"/>
      <c r="GW965" s="276"/>
      <c r="GX965" s="276"/>
      <c r="GY965" s="276"/>
      <c r="GZ965" s="276"/>
      <c r="HA965" s="276"/>
      <c r="HB965" s="276"/>
      <c r="HC965" s="276"/>
      <c r="HD965" s="276"/>
      <c r="HE965" s="276"/>
      <c r="HF965" s="276"/>
      <c r="HG965" s="276"/>
      <c r="HH965" s="276"/>
      <c r="HI965" s="276"/>
      <c r="HJ965" s="276"/>
      <c r="HK965" s="276"/>
      <c r="HL965" s="276"/>
      <c r="HM965" s="276"/>
      <c r="HN965" s="276"/>
      <c r="HO965" s="276"/>
      <c r="HP965" s="276"/>
      <c r="HQ965" s="276"/>
      <c r="HR965" s="276"/>
      <c r="HS965" s="276"/>
      <c r="HT965" s="276"/>
      <c r="HU965" s="276"/>
      <c r="HV965" s="276"/>
      <c r="HW965" s="276"/>
      <c r="HX965" s="276"/>
      <c r="HY965" s="276"/>
      <c r="HZ965" s="276"/>
      <c r="IA965" s="276"/>
      <c r="IB965" s="276"/>
      <c r="IC965" s="276"/>
      <c r="ID965" s="276"/>
      <c r="IE965" s="276"/>
      <c r="IF965" s="276"/>
      <c r="IG965" s="276"/>
      <c r="IH965" s="276"/>
      <c r="II965" s="276"/>
      <c r="IJ965" s="276"/>
      <c r="IK965" s="276"/>
      <c r="IL965" s="276"/>
      <c r="IM965" s="276"/>
      <c r="IN965" s="276"/>
      <c r="IO965" s="276"/>
      <c r="IP965" s="276"/>
      <c r="IQ965" s="276"/>
      <c r="IR965" s="276"/>
      <c r="IS965" s="276"/>
      <c r="IT965" s="276"/>
      <c r="IU965" s="276"/>
      <c r="IV965" s="276"/>
      <c r="IW965" s="276"/>
      <c r="IX965" s="276"/>
      <c r="IY965" s="276"/>
      <c r="IZ965" s="276"/>
      <c r="JA965" s="276"/>
      <c r="JB965" s="276"/>
      <c r="JC965" s="276"/>
      <c r="JD965" s="276"/>
      <c r="JE965" s="276"/>
      <c r="JF965" s="276"/>
      <c r="JG965" s="276"/>
      <c r="JH965" s="276"/>
      <c r="JI965" s="276"/>
      <c r="JJ965" s="276"/>
      <c r="JK965" s="276"/>
      <c r="JL965" s="276"/>
      <c r="JM965" s="276"/>
      <c r="JN965" s="276"/>
      <c r="JO965" s="276"/>
      <c r="JP965" s="276"/>
      <c r="JQ965" s="276"/>
      <c r="JR965" s="276"/>
      <c r="JS965" s="276"/>
      <c r="JT965" s="276"/>
      <c r="JU965" s="276"/>
      <c r="JV965" s="276"/>
      <c r="JW965" s="276"/>
      <c r="JX965" s="276"/>
      <c r="JY965" s="276"/>
      <c r="JZ965" s="276"/>
      <c r="KA965" s="276"/>
      <c r="KB965" s="276"/>
      <c r="KC965" s="276"/>
      <c r="KD965" s="276"/>
      <c r="KE965" s="276"/>
      <c r="KF965" s="276"/>
      <c r="KG965" s="276"/>
      <c r="KH965" s="276"/>
      <c r="KI965" s="276"/>
      <c r="KJ965" s="276"/>
      <c r="KK965" s="276"/>
      <c r="KL965" s="276"/>
      <c r="KM965" s="276"/>
      <c r="KN965" s="276"/>
      <c r="KO965" s="276"/>
      <c r="KP965" s="276"/>
      <c r="KQ965" s="276"/>
      <c r="KR965" s="276"/>
      <c r="KS965" s="276"/>
      <c r="KT965" s="276"/>
      <c r="KU965" s="276"/>
      <c r="KV965" s="276"/>
      <c r="KW965" s="276"/>
      <c r="KX965" s="276"/>
      <c r="KY965" s="276"/>
      <c r="KZ965" s="276"/>
      <c r="LA965" s="276"/>
      <c r="LB965" s="276"/>
      <c r="LC965" s="276"/>
      <c r="LD965" s="276"/>
      <c r="LE965" s="276"/>
      <c r="LF965" s="276"/>
      <c r="LG965" s="276"/>
      <c r="LH965" s="276"/>
      <c r="LI965" s="276"/>
      <c r="LJ965" s="276"/>
      <c r="LK965" s="276"/>
      <c r="LL965" s="276"/>
      <c r="LM965" s="276"/>
      <c r="LN965" s="276"/>
      <c r="LO965" s="276"/>
      <c r="LP965" s="276"/>
      <c r="LQ965" s="276"/>
      <c r="LR965" s="276"/>
      <c r="LS965" s="276"/>
      <c r="LT965" s="276"/>
      <c r="LU965" s="276"/>
      <c r="LV965" s="276"/>
      <c r="LW965" s="276"/>
      <c r="LX965" s="276"/>
      <c r="LY965" s="276"/>
      <c r="LZ965" s="276"/>
      <c r="MA965" s="276"/>
      <c r="MB965" s="276"/>
      <c r="MC965" s="276"/>
      <c r="MD965" s="276"/>
      <c r="ME965" s="276"/>
      <c r="MF965" s="276"/>
      <c r="MG965" s="276"/>
      <c r="MH965" s="276"/>
      <c r="MI965" s="276"/>
      <c r="MJ965" s="276"/>
      <c r="MK965" s="276"/>
      <c r="ML965" s="276"/>
      <c r="MM965" s="276"/>
      <c r="MN965" s="276"/>
      <c r="MO965" s="276"/>
      <c r="MP965" s="276"/>
      <c r="MQ965" s="276"/>
      <c r="MR965" s="276"/>
      <c r="MS965" s="276"/>
      <c r="MT965" s="276"/>
      <c r="MU965" s="276"/>
      <c r="MV965" s="276"/>
      <c r="MW965" s="276"/>
      <c r="MX965" s="276"/>
      <c r="MY965" s="276"/>
      <c r="MZ965" s="276"/>
      <c r="NA965" s="276"/>
      <c r="NB965" s="276"/>
      <c r="NC965" s="276"/>
      <c r="ND965" s="276"/>
      <c r="NE965" s="276"/>
      <c r="NF965" s="276"/>
      <c r="NG965" s="276"/>
      <c r="NH965" s="276"/>
      <c r="NI965" s="276"/>
      <c r="NJ965" s="276"/>
      <c r="NK965" s="276"/>
      <c r="NL965" s="276"/>
      <c r="NM965" s="276"/>
      <c r="NN965" s="276"/>
      <c r="NO965" s="276"/>
      <c r="NP965" s="276"/>
      <c r="NQ965" s="276"/>
      <c r="NR965" s="276"/>
      <c r="NS965" s="276"/>
      <c r="NT965" s="276"/>
      <c r="NU965" s="276"/>
      <c r="NV965" s="276"/>
      <c r="NW965" s="276"/>
      <c r="NX965" s="276"/>
      <c r="NY965" s="276"/>
      <c r="NZ965" s="276"/>
      <c r="OA965" s="276"/>
      <c r="OB965" s="276"/>
      <c r="OC965" s="276"/>
      <c r="OD965" s="276"/>
      <c r="OE965" s="276"/>
      <c r="OF965" s="276"/>
      <c r="OG965" s="276"/>
      <c r="OH965" s="276"/>
      <c r="OI965" s="276"/>
      <c r="OJ965" s="276"/>
      <c r="OK965" s="276"/>
      <c r="OL965" s="276"/>
      <c r="OM965" s="276"/>
      <c r="ON965" s="276"/>
      <c r="OO965" s="276"/>
      <c r="OP965" s="276"/>
      <c r="OQ965" s="276"/>
      <c r="OR965" s="276"/>
      <c r="OS965" s="276"/>
      <c r="OT965" s="276"/>
      <c r="OU965" s="276"/>
      <c r="OV965" s="276"/>
      <c r="OW965" s="276"/>
      <c r="OX965" s="276"/>
      <c r="OY965" s="276"/>
      <c r="OZ965" s="276"/>
      <c r="PA965" s="276"/>
      <c r="PB965" s="276"/>
      <c r="PC965" s="276"/>
      <c r="PD965" s="276"/>
      <c r="PE965" s="276"/>
      <c r="PF965" s="276"/>
      <c r="PG965" s="276"/>
      <c r="PH965" s="276"/>
      <c r="PI965" s="276"/>
      <c r="PJ965" s="276"/>
      <c r="PK965" s="276"/>
      <c r="PL965" s="276"/>
      <c r="PM965" s="276"/>
      <c r="PN965" s="276"/>
      <c r="PO965" s="276"/>
      <c r="PP965" s="276"/>
      <c r="PQ965" s="276"/>
      <c r="PR965" s="276"/>
      <c r="PS965" s="276"/>
      <c r="PT965" s="276"/>
      <c r="PU965" s="276"/>
      <c r="PV965" s="276"/>
      <c r="PW965" s="276"/>
      <c r="PX965" s="276"/>
      <c r="PY965" s="276"/>
      <c r="PZ965" s="276"/>
      <c r="QA965" s="276"/>
      <c r="QB965" s="276"/>
      <c r="QC965" s="276"/>
      <c r="QD965" s="276"/>
      <c r="QE965" s="276"/>
      <c r="QF965" s="276"/>
      <c r="QG965" s="276"/>
      <c r="QH965" s="276"/>
      <c r="QI965" s="276"/>
      <c r="QJ965" s="276"/>
      <c r="QK965" s="276"/>
      <c r="QL965" s="276"/>
      <c r="QM965" s="276"/>
      <c r="QN965" s="276"/>
      <c r="QO965" s="276"/>
      <c r="QP965" s="276"/>
      <c r="QQ965" s="276"/>
      <c r="QR965" s="276"/>
      <c r="QS965" s="276"/>
      <c r="QT965" s="276"/>
      <c r="QU965" s="276"/>
      <c r="QV965" s="276"/>
      <c r="QW965" s="276"/>
      <c r="QX965" s="276"/>
      <c r="QY965" s="276"/>
      <c r="QZ965" s="276"/>
      <c r="RA965" s="276"/>
      <c r="RB965" s="276"/>
      <c r="RC965" s="276"/>
      <c r="RD965" s="276"/>
      <c r="RE965" s="276"/>
      <c r="RF965" s="276"/>
      <c r="RG965" s="276"/>
      <c r="RH965" s="276"/>
      <c r="RI965" s="276"/>
      <c r="RJ965" s="276"/>
      <c r="RK965" s="276"/>
      <c r="RL965" s="276"/>
      <c r="RM965" s="276"/>
      <c r="RN965" s="276"/>
      <c r="RO965" s="276"/>
      <c r="RP965" s="276"/>
      <c r="RQ965" s="276"/>
      <c r="RR965" s="276"/>
      <c r="RS965" s="276"/>
      <c r="RT965" s="276"/>
      <c r="RU965" s="276"/>
      <c r="RV965" s="276"/>
      <c r="RW965" s="276"/>
      <c r="RX965" s="276"/>
      <c r="RY965" s="276"/>
      <c r="RZ965" s="276"/>
      <c r="SA965" s="276"/>
      <c r="SB965" s="276"/>
      <c r="SC965" s="276"/>
      <c r="SD965" s="276"/>
      <c r="SE965" s="276"/>
      <c r="SF965" s="276"/>
      <c r="SG965" s="276"/>
      <c r="SH965" s="276"/>
      <c r="SI965" s="276"/>
      <c r="SJ965" s="276"/>
      <c r="SK965" s="276"/>
      <c r="SL965" s="276"/>
      <c r="SM965" s="276"/>
      <c r="SN965" s="276"/>
      <c r="SO965" s="276"/>
      <c r="SP965" s="276"/>
      <c r="SQ965" s="276"/>
      <c r="SR965" s="276"/>
      <c r="SS965" s="276"/>
      <c r="ST965" s="276"/>
      <c r="SU965" s="276"/>
      <c r="SV965" s="276"/>
      <c r="SW965" s="276"/>
      <c r="SX965" s="276"/>
      <c r="SY965" s="276"/>
      <c r="SZ965" s="276"/>
      <c r="TA965" s="276"/>
      <c r="TB965" s="276"/>
      <c r="TC965" s="276"/>
      <c r="TD965" s="276"/>
      <c r="TE965" s="276"/>
      <c r="TF965" s="276"/>
      <c r="TG965" s="276"/>
      <c r="TH965" s="276"/>
      <c r="TI965" s="276"/>
      <c r="TJ965" s="276"/>
      <c r="TK965" s="276"/>
      <c r="TL965" s="276"/>
      <c r="TM965" s="276"/>
      <c r="TN965" s="276"/>
      <c r="TO965" s="276"/>
      <c r="TP965" s="276"/>
      <c r="TQ965" s="276"/>
      <c r="TR965" s="276"/>
      <c r="TS965" s="276"/>
      <c r="TT965" s="276"/>
      <c r="TU965" s="276"/>
      <c r="TV965" s="276"/>
      <c r="TW965" s="276"/>
      <c r="TX965" s="276"/>
      <c r="TY965" s="276"/>
      <c r="TZ965" s="276"/>
      <c r="UA965" s="276"/>
      <c r="UB965" s="276"/>
      <c r="UC965" s="276"/>
      <c r="UD965" s="276"/>
      <c r="UE965" s="276"/>
      <c r="UF965" s="276"/>
      <c r="UG965" s="276"/>
      <c r="UH965" s="276"/>
      <c r="UI965" s="276"/>
      <c r="UJ965" s="276"/>
      <c r="UK965" s="276"/>
      <c r="UL965" s="276"/>
      <c r="UM965" s="276"/>
      <c r="UN965" s="276"/>
      <c r="UO965" s="276"/>
      <c r="UP965" s="276"/>
      <c r="UQ965" s="276"/>
      <c r="UR965" s="276"/>
      <c r="US965" s="276"/>
      <c r="UT965" s="276"/>
      <c r="UU965" s="276"/>
      <c r="UV965" s="276"/>
      <c r="UW965" s="276"/>
      <c r="UX965" s="276"/>
      <c r="UY965" s="276"/>
      <c r="UZ965" s="276"/>
      <c r="VA965" s="276"/>
      <c r="VB965" s="276"/>
      <c r="VC965" s="276"/>
      <c r="VD965" s="276"/>
      <c r="VE965" s="276"/>
      <c r="VF965" s="276"/>
      <c r="VG965" s="276"/>
      <c r="VH965" s="276"/>
      <c r="VI965" s="276"/>
      <c r="VJ965" s="276"/>
      <c r="VK965" s="276"/>
      <c r="VL965" s="276"/>
      <c r="VM965" s="276"/>
      <c r="VN965" s="276"/>
      <c r="VO965" s="276"/>
      <c r="VP965" s="276"/>
      <c r="VQ965" s="276"/>
      <c r="VR965" s="276"/>
      <c r="VS965" s="276"/>
      <c r="VT965" s="276"/>
      <c r="VU965" s="276"/>
      <c r="VV965" s="276"/>
      <c r="VW965" s="276"/>
      <c r="VX965" s="276"/>
      <c r="VY965" s="276"/>
      <c r="VZ965" s="276"/>
      <c r="WA965" s="276"/>
      <c r="WB965" s="276"/>
      <c r="WC965" s="276"/>
      <c r="WD965" s="276"/>
      <c r="WE965" s="276"/>
      <c r="WF965" s="276"/>
      <c r="WG965" s="276"/>
      <c r="WH965" s="276"/>
      <c r="WI965" s="276"/>
      <c r="WJ965" s="276"/>
      <c r="WK965" s="276"/>
      <c r="WL965" s="276"/>
      <c r="WM965" s="276"/>
      <c r="WN965" s="276"/>
      <c r="WO965" s="276"/>
      <c r="WP965" s="276"/>
      <c r="WQ965" s="276"/>
      <c r="WR965" s="276"/>
      <c r="WS965" s="276"/>
      <c r="WT965" s="276"/>
      <c r="WU965" s="276"/>
      <c r="WV965" s="276"/>
      <c r="WW965" s="276"/>
      <c r="WX965" s="276"/>
      <c r="WY965" s="276"/>
      <c r="WZ965" s="276"/>
      <c r="XA965" s="276"/>
      <c r="XB965" s="276"/>
      <c r="XC965" s="276"/>
      <c r="XD965" s="276"/>
      <c r="XE965" s="276"/>
      <c r="XF965" s="276"/>
      <c r="XG965" s="276"/>
      <c r="XH965" s="276"/>
      <c r="XI965" s="276"/>
      <c r="XJ965" s="276"/>
      <c r="XK965" s="276"/>
      <c r="XL965" s="276"/>
      <c r="XM965" s="276"/>
      <c r="XN965" s="276"/>
      <c r="XO965" s="276"/>
      <c r="XP965" s="276"/>
      <c r="XQ965" s="276"/>
      <c r="XR965" s="276"/>
      <c r="XS965" s="276"/>
      <c r="XT965" s="276"/>
      <c r="XU965" s="276"/>
      <c r="XV965" s="276"/>
      <c r="XW965" s="276"/>
      <c r="XX965" s="276"/>
      <c r="XY965" s="276"/>
      <c r="XZ965" s="276"/>
      <c r="YA965" s="276"/>
      <c r="YB965" s="276"/>
      <c r="YC965" s="276"/>
      <c r="YD965" s="276"/>
      <c r="YE965" s="276"/>
      <c r="YF965" s="276"/>
      <c r="YG965" s="276"/>
      <c r="YH965" s="276"/>
      <c r="YI965" s="276"/>
      <c r="YJ965" s="276"/>
      <c r="YK965" s="276"/>
      <c r="YL965" s="276"/>
      <c r="YM965" s="276"/>
      <c r="YN965" s="276"/>
      <c r="YO965" s="276"/>
      <c r="YP965" s="276"/>
      <c r="YQ965" s="276"/>
      <c r="YR965" s="276"/>
      <c r="YS965" s="276"/>
      <c r="YT965" s="276"/>
      <c r="YU965" s="276"/>
      <c r="YV965" s="276"/>
      <c r="YW965" s="276"/>
      <c r="YX965" s="276"/>
      <c r="YY965" s="276"/>
      <c r="YZ965" s="276"/>
      <c r="ZA965" s="276"/>
      <c r="ZB965" s="276"/>
      <c r="ZC965" s="276"/>
      <c r="ZD965" s="276"/>
      <c r="ZE965" s="276"/>
      <c r="ZF965" s="276"/>
      <c r="ZG965" s="276"/>
      <c r="ZH965" s="276"/>
      <c r="ZI965" s="276"/>
      <c r="ZJ965" s="276"/>
      <c r="ZK965" s="276"/>
      <c r="ZL965" s="276"/>
      <c r="ZM965" s="276"/>
      <c r="ZN965" s="276"/>
      <c r="ZO965" s="276"/>
      <c r="ZP965" s="276"/>
      <c r="ZQ965" s="276"/>
      <c r="ZR965" s="276"/>
      <c r="ZS965" s="276"/>
      <c r="ZT965" s="276"/>
      <c r="ZU965" s="276"/>
      <c r="ZV965" s="276"/>
      <c r="ZW965" s="276"/>
      <c r="ZX965" s="276"/>
      <c r="ZY965" s="276"/>
      <c r="ZZ965" s="276"/>
      <c r="AAA965" s="276"/>
      <c r="AAB965" s="276"/>
      <c r="AAC965" s="276"/>
      <c r="AAD965" s="276"/>
      <c r="AAE965" s="276"/>
      <c r="AAF965" s="276"/>
      <c r="AAG965" s="276"/>
      <c r="AAH965" s="276"/>
      <c r="AAI965" s="276"/>
      <c r="AAJ965" s="276"/>
      <c r="AAK965" s="276"/>
      <c r="AAL965" s="276"/>
      <c r="AAM965" s="276"/>
      <c r="AAN965" s="276"/>
      <c r="AAO965" s="276"/>
      <c r="AAP965" s="276"/>
      <c r="AAQ965" s="276"/>
      <c r="AAR965" s="276"/>
      <c r="AAS965" s="276"/>
      <c r="AAT965" s="276"/>
      <c r="AAU965" s="276"/>
      <c r="AAV965" s="276"/>
      <c r="AAW965" s="276"/>
      <c r="AAX965" s="276"/>
      <c r="AAY965" s="276"/>
      <c r="AAZ965" s="276"/>
      <c r="ABA965" s="276"/>
      <c r="ABB965" s="276"/>
      <c r="ABC965" s="276"/>
      <c r="ABD965" s="276"/>
      <c r="ABE965" s="276"/>
      <c r="ABF965" s="276"/>
      <c r="ABG965" s="276"/>
      <c r="ABH965" s="276"/>
      <c r="ABI965" s="276"/>
      <c r="ABJ965" s="276"/>
      <c r="ABK965" s="276"/>
      <c r="ABL965" s="276"/>
      <c r="ABM965" s="276"/>
      <c r="ABN965" s="276"/>
      <c r="ABO965" s="276"/>
      <c r="ABP965" s="276"/>
      <c r="ABQ965" s="276"/>
      <c r="ABR965" s="276"/>
      <c r="ABS965" s="276"/>
      <c r="ABT965" s="276"/>
      <c r="ABU965" s="276"/>
      <c r="ABV965" s="276"/>
      <c r="ABW965" s="276"/>
      <c r="ABX965" s="276"/>
      <c r="ABY965" s="276"/>
      <c r="ABZ965" s="276"/>
      <c r="ACA965" s="276"/>
      <c r="ACB965" s="276"/>
      <c r="ACC965" s="276"/>
      <c r="ACD965" s="276"/>
      <c r="ACE965" s="276"/>
      <c r="ACF965" s="276"/>
      <c r="ACG965" s="276"/>
      <c r="ACH965" s="276"/>
      <c r="ACI965" s="276"/>
      <c r="ACJ965" s="276"/>
      <c r="ACK965" s="276"/>
      <c r="ACL965" s="276"/>
      <c r="ACM965" s="276"/>
      <c r="ACN965" s="276"/>
      <c r="ACO965" s="276"/>
      <c r="ACP965" s="276"/>
      <c r="ACQ965" s="276"/>
      <c r="ACR965" s="276"/>
      <c r="ACS965" s="276"/>
      <c r="ACT965" s="276"/>
      <c r="ACU965" s="276"/>
      <c r="ACV965" s="276"/>
      <c r="ACW965" s="276"/>
      <c r="ACX965" s="276"/>
      <c r="ACY965" s="276"/>
      <c r="ACZ965" s="276"/>
      <c r="ADA965" s="276"/>
      <c r="ADB965" s="276"/>
      <c r="ADC965" s="276"/>
      <c r="ADD965" s="276"/>
      <c r="ADE965" s="276"/>
      <c r="ADF965" s="276"/>
      <c r="ADG965" s="276"/>
      <c r="ADH965" s="276"/>
      <c r="ADI965" s="276"/>
      <c r="ADJ965" s="276"/>
      <c r="ADK965" s="276"/>
      <c r="ADL965" s="276"/>
      <c r="ADM965" s="276"/>
      <c r="ADN965" s="276"/>
      <c r="ADO965" s="276"/>
      <c r="ADP965" s="276"/>
      <c r="ADQ965" s="276"/>
      <c r="ADR965" s="276"/>
      <c r="ADS965" s="276"/>
      <c r="ADT965" s="276"/>
      <c r="ADU965" s="276"/>
      <c r="ADV965" s="276"/>
      <c r="ADW965" s="276"/>
      <c r="ADX965" s="276"/>
      <c r="ADY965" s="276"/>
      <c r="ADZ965" s="276"/>
      <c r="AEA965" s="276"/>
      <c r="AEB965" s="276"/>
      <c r="AEC965" s="276"/>
      <c r="AED965" s="276"/>
      <c r="AEE965" s="276"/>
      <c r="AEF965" s="276"/>
      <c r="AEG965" s="276"/>
      <c r="AEH965" s="276"/>
      <c r="AEI965" s="276"/>
      <c r="AEJ965" s="276"/>
      <c r="AEK965" s="276"/>
      <c r="AEL965" s="276"/>
      <c r="AEM965" s="276"/>
      <c r="AEN965" s="276"/>
      <c r="AEO965" s="276"/>
      <c r="AEP965" s="276"/>
      <c r="AEQ965" s="276"/>
      <c r="AER965" s="276"/>
      <c r="AES965" s="276"/>
      <c r="AET965" s="276"/>
      <c r="AEU965" s="276"/>
      <c r="AEV965" s="276"/>
      <c r="AEW965" s="276"/>
      <c r="AEX965" s="276"/>
      <c r="AEY965" s="276"/>
      <c r="AEZ965" s="276"/>
      <c r="AFA965" s="276"/>
      <c r="AFB965" s="276"/>
      <c r="AFC965" s="276"/>
      <c r="AFD965" s="276"/>
      <c r="AFE965" s="276"/>
      <c r="AFF965" s="276"/>
      <c r="AFG965" s="276"/>
      <c r="AFH965" s="276"/>
      <c r="AFI965" s="276"/>
      <c r="AFJ965" s="276"/>
      <c r="AFK965" s="276"/>
      <c r="AFL965" s="276"/>
      <c r="AFM965" s="276"/>
      <c r="AFN965" s="276"/>
      <c r="AFO965" s="276"/>
      <c r="AFP965" s="276"/>
      <c r="AFQ965" s="276"/>
      <c r="AFR965" s="276"/>
      <c r="AFS965" s="276"/>
      <c r="AFT965" s="276"/>
      <c r="AFU965" s="276"/>
      <c r="AFV965" s="276"/>
      <c r="AFW965" s="276"/>
      <c r="AFX965" s="276"/>
      <c r="AFY965" s="276"/>
      <c r="AFZ965" s="276"/>
      <c r="AGA965" s="276"/>
      <c r="AGB965" s="276"/>
      <c r="AGC965" s="276"/>
      <c r="AGD965" s="276"/>
      <c r="AGE965" s="276"/>
      <c r="AGF965" s="276"/>
      <c r="AGG965" s="276"/>
      <c r="AGH965" s="276"/>
      <c r="AGI965" s="276"/>
      <c r="AGJ965" s="276"/>
      <c r="AGK965" s="276"/>
      <c r="AGL965" s="276"/>
      <c r="AGM965" s="276"/>
      <c r="AGN965" s="276"/>
      <c r="AGO965" s="276"/>
      <c r="AGP965" s="276"/>
      <c r="AGQ965" s="276"/>
      <c r="AGR965" s="276"/>
      <c r="AGS965" s="276"/>
      <c r="AGT965" s="276"/>
      <c r="AGU965" s="276"/>
      <c r="AGV965" s="276"/>
      <c r="AGW965" s="276"/>
      <c r="AGX965" s="276"/>
      <c r="AGY965" s="276"/>
      <c r="AGZ965" s="276"/>
      <c r="AHA965" s="276"/>
      <c r="AHB965" s="276"/>
      <c r="AHC965" s="276"/>
      <c r="AHD965" s="276"/>
      <c r="AHE965" s="276"/>
      <c r="AHF965" s="276"/>
      <c r="AHG965" s="276"/>
      <c r="AHH965" s="276"/>
      <c r="AHI965" s="276"/>
      <c r="AHJ965" s="276"/>
      <c r="AHK965" s="276"/>
      <c r="AHL965" s="276"/>
      <c r="AHM965" s="276"/>
      <c r="AHN965" s="276"/>
      <c r="AHO965" s="276"/>
      <c r="AHP965" s="276"/>
      <c r="AHQ965" s="276"/>
      <c r="AHR965" s="276"/>
      <c r="AHS965" s="276"/>
      <c r="AHT965" s="276"/>
      <c r="AHU965" s="276"/>
      <c r="AHV965" s="276"/>
      <c r="AHW965" s="276"/>
      <c r="AHX965" s="276"/>
      <c r="AHY965" s="276"/>
      <c r="AHZ965" s="276"/>
      <c r="AIA965" s="276"/>
      <c r="AIB965" s="276"/>
      <c r="AIC965" s="276"/>
      <c r="AID965" s="276"/>
      <c r="AIE965" s="276"/>
      <c r="AIF965" s="276"/>
      <c r="AIG965" s="276"/>
      <c r="AIH965" s="276"/>
      <c r="AII965" s="276"/>
      <c r="AIJ965" s="276"/>
      <c r="AIK965" s="276"/>
      <c r="AIL965" s="276"/>
      <c r="AIM965" s="276"/>
      <c r="AIN965" s="276"/>
      <c r="AIO965" s="276"/>
      <c r="AIP965" s="276"/>
      <c r="AIQ965" s="276"/>
      <c r="AIR965" s="276"/>
      <c r="AIS965" s="276"/>
      <c r="AIT965" s="276"/>
      <c r="AIU965" s="276"/>
      <c r="AIV965" s="276"/>
      <c r="AIW965" s="276"/>
      <c r="AIX965" s="276"/>
      <c r="AIY965" s="276"/>
      <c r="AIZ965" s="276"/>
      <c r="AJA965" s="276"/>
      <c r="AJB965" s="276"/>
      <c r="AJC965" s="276"/>
      <c r="AJD965" s="276"/>
      <c r="AJE965" s="276"/>
      <c r="AJF965" s="276"/>
      <c r="AJG965" s="276"/>
      <c r="AJH965" s="276"/>
      <c r="AJI965" s="276"/>
      <c r="AJJ965" s="276"/>
      <c r="AJK965" s="276"/>
      <c r="AJL965" s="276"/>
      <c r="AJM965" s="276"/>
      <c r="AJN965" s="276"/>
      <c r="AJO965" s="276"/>
      <c r="AJP965" s="276"/>
      <c r="AJQ965" s="276"/>
      <c r="AJR965" s="276"/>
      <c r="AJS965" s="276"/>
      <c r="AJT965" s="276"/>
      <c r="AJU965" s="276"/>
      <c r="AJV965" s="276"/>
      <c r="AJW965" s="276"/>
      <c r="AJX965" s="276"/>
      <c r="AJY965" s="276"/>
      <c r="AJZ965" s="276"/>
      <c r="AKA965" s="276"/>
      <c r="AKB965" s="276"/>
      <c r="AKC965" s="276"/>
      <c r="AKD965" s="276"/>
      <c r="AKE965" s="276"/>
      <c r="AKF965" s="276"/>
      <c r="AKG965" s="276"/>
      <c r="AKH965" s="276"/>
      <c r="AKI965" s="276"/>
      <c r="AKJ965" s="276"/>
      <c r="AKK965" s="276"/>
      <c r="AKL965" s="276"/>
      <c r="AKM965" s="276"/>
      <c r="AKN965" s="276"/>
      <c r="AKO965" s="276"/>
      <c r="AKP965" s="276"/>
      <c r="AKQ965" s="276"/>
      <c r="AKR965" s="276"/>
      <c r="AKS965" s="276"/>
      <c r="AKT965" s="276"/>
      <c r="AKU965" s="276"/>
      <c r="AKV965" s="276"/>
      <c r="AKW965" s="276"/>
      <c r="AKX965" s="276"/>
      <c r="AKY965" s="276"/>
      <c r="AKZ965" s="276"/>
      <c r="ALA965" s="276"/>
      <c r="ALB965" s="276"/>
      <c r="ALC965" s="276"/>
      <c r="ALD965" s="276"/>
      <c r="ALE965" s="276"/>
      <c r="ALF965" s="276"/>
      <c r="ALG965" s="276"/>
      <c r="ALH965" s="276"/>
      <c r="ALI965" s="276"/>
      <c r="ALJ965" s="276"/>
      <c r="ALK965" s="276"/>
      <c r="ALL965" s="276"/>
      <c r="ALM965" s="276"/>
      <c r="ALN965" s="276"/>
      <c r="ALO965" s="276"/>
      <c r="ALP965" s="276"/>
      <c r="ALQ965" s="276"/>
      <c r="ALR965" s="276"/>
      <c r="ALS965" s="276"/>
      <c r="ALT965" s="276"/>
      <c r="ALU965" s="276"/>
      <c r="ALV965" s="276"/>
      <c r="ALW965" s="276"/>
      <c r="ALX965" s="276"/>
      <c r="ALY965" s="276"/>
      <c r="ALZ965" s="276"/>
    </row>
    <row r="966" spans="2:1014" ht="23.1" customHeight="1" thickBot="1">
      <c r="B966" s="42">
        <v>32</v>
      </c>
      <c r="C966" s="523" t="s">
        <v>900</v>
      </c>
      <c r="D966" s="523"/>
      <c r="E966" s="523"/>
      <c r="F966" s="523"/>
      <c r="G966" s="523"/>
      <c r="H966" s="523"/>
      <c r="I966" s="67"/>
      <c r="L966" s="43"/>
      <c r="N966" s="218"/>
      <c r="O966" s="103"/>
      <c r="P966" s="103"/>
      <c r="Q966" s="103"/>
      <c r="R966" s="103"/>
      <c r="S966" s="103"/>
    </row>
    <row r="967" spans="2:1014" ht="23.1" customHeight="1" thickBot="1">
      <c r="B967" s="43"/>
      <c r="C967" s="502" t="s">
        <v>1541</v>
      </c>
      <c r="D967" s="502"/>
      <c r="E967" s="502"/>
      <c r="F967" s="502"/>
      <c r="G967" s="502"/>
      <c r="H967" s="502"/>
      <c r="I967" s="67"/>
      <c r="L967" s="42">
        <v>32</v>
      </c>
      <c r="N967" s="484" t="s">
        <v>365</v>
      </c>
      <c r="O967" s="484"/>
      <c r="P967" s="484"/>
      <c r="Q967" s="484"/>
      <c r="R967" s="484"/>
      <c r="S967" s="484"/>
    </row>
    <row r="968" spans="2:1014" ht="23.1" customHeight="1" thickBot="1">
      <c r="B968" s="43"/>
      <c r="C968" s="69"/>
      <c r="D968" s="69"/>
      <c r="E968" s="69" t="s">
        <v>152</v>
      </c>
      <c r="F968" s="69" t="s">
        <v>1563</v>
      </c>
      <c r="G968" s="69" t="s">
        <v>902</v>
      </c>
      <c r="H968" s="69"/>
      <c r="I968" s="131"/>
      <c r="L968" s="43"/>
      <c r="M968" s="67"/>
      <c r="N968" s="65"/>
      <c r="O968" s="218"/>
      <c r="P968" s="219">
        <v>5</v>
      </c>
      <c r="Q968" s="220" t="s">
        <v>150</v>
      </c>
      <c r="R968" s="103"/>
      <c r="S968" s="66"/>
    </row>
    <row r="969" spans="2:1014" s="45" customFormat="1" ht="23.1" customHeight="1" thickBot="1">
      <c r="B969" s="43"/>
      <c r="C969" s="71"/>
      <c r="D969" s="72">
        <v>46489</v>
      </c>
      <c r="E969" s="72">
        <v>37359</v>
      </c>
      <c r="F969" s="72">
        <v>46491</v>
      </c>
      <c r="G969" s="72">
        <v>46492</v>
      </c>
      <c r="H969" s="72">
        <v>46128</v>
      </c>
      <c r="I969" s="73"/>
      <c r="L969" s="43"/>
      <c r="M969" s="67"/>
      <c r="N969" s="104"/>
      <c r="O969" s="105"/>
      <c r="P969" s="69" t="s">
        <v>154</v>
      </c>
      <c r="Q969" s="69" t="s">
        <v>1563</v>
      </c>
      <c r="R969" s="69" t="s">
        <v>896</v>
      </c>
      <c r="S969" s="106"/>
    </row>
    <row r="970" spans="2:1014" ht="23.1" customHeight="1" thickBot="1">
      <c r="B970" s="43"/>
      <c r="C970" s="494" t="s">
        <v>155</v>
      </c>
      <c r="D970" s="209"/>
      <c r="E970" s="490" t="s">
        <v>831</v>
      </c>
      <c r="F970" s="481" t="s">
        <v>932</v>
      </c>
      <c r="G970" s="490" t="s">
        <v>831</v>
      </c>
      <c r="H970" s="527" t="s">
        <v>462</v>
      </c>
      <c r="L970" s="43"/>
      <c r="M970" s="73"/>
      <c r="N970" s="74"/>
      <c r="O970" s="75" t="s">
        <v>1036</v>
      </c>
      <c r="P970" s="75" t="s">
        <v>1037</v>
      </c>
      <c r="Q970" s="75" t="s">
        <v>1038</v>
      </c>
      <c r="R970" s="75" t="s">
        <v>1039</v>
      </c>
      <c r="S970" s="75" t="s">
        <v>1040</v>
      </c>
    </row>
    <row r="971" spans="2:1014" ht="23.1" customHeight="1" thickBot="1">
      <c r="B971" s="43"/>
      <c r="C971" s="494"/>
      <c r="D971" s="362" t="s">
        <v>473</v>
      </c>
      <c r="E971" s="491"/>
      <c r="F971" s="482"/>
      <c r="G971" s="491"/>
      <c r="H971" s="528"/>
      <c r="L971" s="43"/>
      <c r="N971" s="494" t="s">
        <v>155</v>
      </c>
      <c r="O971" s="112" t="s">
        <v>196</v>
      </c>
      <c r="P971" s="490" t="s">
        <v>1041</v>
      </c>
      <c r="Q971" s="99" t="s">
        <v>179</v>
      </c>
      <c r="R971" s="490" t="s">
        <v>1041</v>
      </c>
      <c r="S971" s="527" t="s">
        <v>1042</v>
      </c>
    </row>
    <row r="972" spans="2:1014" ht="23.1" customHeight="1" thickBot="1">
      <c r="B972" s="43"/>
      <c r="C972" s="494"/>
      <c r="D972" s="279"/>
      <c r="E972" s="492"/>
      <c r="F972" s="482"/>
      <c r="G972" s="492"/>
      <c r="H972" s="528"/>
      <c r="L972" s="43"/>
      <c r="N972" s="494"/>
      <c r="O972" s="107" t="s">
        <v>424</v>
      </c>
      <c r="P972" s="491"/>
      <c r="Q972" s="100" t="s">
        <v>1043</v>
      </c>
      <c r="R972" s="491"/>
      <c r="S972" s="528"/>
    </row>
    <row r="973" spans="2:1014" ht="23.1" customHeight="1" thickBot="1">
      <c r="B973" s="43"/>
      <c r="C973" s="485" t="s">
        <v>160</v>
      </c>
      <c r="D973" s="209"/>
      <c r="E973" s="493" t="s">
        <v>832</v>
      </c>
      <c r="F973" s="481" t="s">
        <v>932</v>
      </c>
      <c r="G973" s="493" t="s">
        <v>832</v>
      </c>
      <c r="H973" s="528"/>
      <c r="L973" s="43"/>
      <c r="N973" s="494"/>
      <c r="O973" s="108" t="s">
        <v>595</v>
      </c>
      <c r="P973" s="492"/>
      <c r="Q973" s="101" t="s">
        <v>597</v>
      </c>
      <c r="R973" s="492"/>
      <c r="S973" s="528"/>
    </row>
    <row r="974" spans="2:1014" ht="23.1" customHeight="1" thickBot="1">
      <c r="B974" s="43"/>
      <c r="C974" s="485"/>
      <c r="D974" s="362" t="s">
        <v>473</v>
      </c>
      <c r="E974" s="491"/>
      <c r="F974" s="482"/>
      <c r="G974" s="491"/>
      <c r="H974" s="528"/>
      <c r="L974" s="43"/>
      <c r="N974" s="485" t="s">
        <v>160</v>
      </c>
      <c r="O974" s="112" t="s">
        <v>196</v>
      </c>
      <c r="P974" s="493" t="s">
        <v>1044</v>
      </c>
      <c r="Q974" s="99" t="s">
        <v>179</v>
      </c>
      <c r="R974" s="493" t="s">
        <v>1044</v>
      </c>
      <c r="S974" s="528"/>
    </row>
    <row r="975" spans="2:1014" ht="23.1" customHeight="1" thickBot="1">
      <c r="B975" s="43"/>
      <c r="C975" s="485"/>
      <c r="D975" s="279"/>
      <c r="E975" s="492"/>
      <c r="F975" s="482"/>
      <c r="G975" s="492"/>
      <c r="H975" s="528"/>
      <c r="L975" s="43"/>
      <c r="N975" s="485"/>
      <c r="O975" s="107" t="s">
        <v>424</v>
      </c>
      <c r="P975" s="491"/>
      <c r="Q975" s="100" t="s">
        <v>1043</v>
      </c>
      <c r="R975" s="491"/>
      <c r="S975" s="528"/>
    </row>
    <row r="976" spans="2:1014" ht="23.1" customHeight="1" thickBot="1">
      <c r="B976" s="43"/>
      <c r="C976" s="485" t="s">
        <v>161</v>
      </c>
      <c r="D976" s="132" t="s">
        <v>162</v>
      </c>
      <c r="E976" s="355"/>
      <c r="F976" s="78" t="s">
        <v>162</v>
      </c>
      <c r="G976" s="355"/>
      <c r="H976" s="528"/>
      <c r="L976" s="43"/>
      <c r="N976" s="485"/>
      <c r="O976" s="108" t="s">
        <v>595</v>
      </c>
      <c r="P976" s="492"/>
      <c r="Q976" s="101" t="s">
        <v>597</v>
      </c>
      <c r="R976" s="492"/>
      <c r="S976" s="528"/>
    </row>
    <row r="977" spans="2:19" ht="23.1" customHeight="1" thickBot="1">
      <c r="B977" s="43"/>
      <c r="C977" s="485"/>
      <c r="D977" s="133" t="s">
        <v>961</v>
      </c>
      <c r="E977" s="356" t="s">
        <v>548</v>
      </c>
      <c r="F977" s="83" t="s">
        <v>962</v>
      </c>
      <c r="G977" s="356" t="s">
        <v>833</v>
      </c>
      <c r="H977" s="528"/>
      <c r="L977" s="43"/>
      <c r="N977" s="485" t="s">
        <v>161</v>
      </c>
      <c r="O977" s="112" t="s">
        <v>196</v>
      </c>
      <c r="P977" s="355"/>
      <c r="Q977" s="99" t="s">
        <v>186</v>
      </c>
      <c r="R977" s="355"/>
      <c r="S977" s="528"/>
    </row>
    <row r="978" spans="2:19" ht="23.1" customHeight="1" thickBot="1">
      <c r="B978" s="43"/>
      <c r="C978" s="485"/>
      <c r="D978" s="88" t="s">
        <v>571</v>
      </c>
      <c r="E978" s="357" t="s">
        <v>280</v>
      </c>
      <c r="F978" s="88" t="s">
        <v>571</v>
      </c>
      <c r="G978" s="357" t="s">
        <v>280</v>
      </c>
      <c r="H978" s="528"/>
      <c r="L978" s="43"/>
      <c r="N978" s="485"/>
      <c r="O978" s="107" t="s">
        <v>424</v>
      </c>
      <c r="P978" s="356" t="s">
        <v>548</v>
      </c>
      <c r="Q978" s="100" t="s">
        <v>1043</v>
      </c>
      <c r="R978" s="356" t="s">
        <v>833</v>
      </c>
      <c r="S978" s="528"/>
    </row>
    <row r="979" spans="2:19" ht="23.1" customHeight="1" thickBot="1">
      <c r="B979" s="43"/>
      <c r="C979" s="485" t="s">
        <v>169</v>
      </c>
      <c r="D979" s="78" t="s">
        <v>162</v>
      </c>
      <c r="E979" s="355"/>
      <c r="F979" s="78" t="s">
        <v>162</v>
      </c>
      <c r="G979" s="355"/>
      <c r="H979" s="528"/>
      <c r="L979" s="43"/>
      <c r="N979" s="485"/>
      <c r="O979" s="108" t="s">
        <v>595</v>
      </c>
      <c r="P979" s="357" t="s">
        <v>280</v>
      </c>
      <c r="Q979" s="101" t="s">
        <v>597</v>
      </c>
      <c r="R979" s="357" t="s">
        <v>280</v>
      </c>
      <c r="S979" s="528"/>
    </row>
    <row r="980" spans="2:19" ht="23.1" customHeight="1" thickBot="1">
      <c r="B980" s="43"/>
      <c r="C980" s="485"/>
      <c r="D980" s="83" t="s">
        <v>961</v>
      </c>
      <c r="E980" s="358" t="s">
        <v>958</v>
      </c>
      <c r="F980" s="83" t="s">
        <v>962</v>
      </c>
      <c r="G980" s="358" t="s">
        <v>958</v>
      </c>
      <c r="H980" s="528"/>
      <c r="L980" s="43"/>
      <c r="N980" s="485" t="s">
        <v>169</v>
      </c>
      <c r="O980" s="112" t="s">
        <v>196</v>
      </c>
      <c r="P980" s="355"/>
      <c r="Q980" s="99" t="s">
        <v>186</v>
      </c>
      <c r="R980" s="355"/>
      <c r="S980" s="528"/>
    </row>
    <row r="981" spans="2:19" ht="23.1" customHeight="1" thickBot="1">
      <c r="B981" s="43"/>
      <c r="C981" s="485"/>
      <c r="D981" s="88" t="s">
        <v>571</v>
      </c>
      <c r="E981" s="359"/>
      <c r="F981" s="88" t="s">
        <v>571</v>
      </c>
      <c r="G981" s="359"/>
      <c r="H981" s="529"/>
      <c r="L981" s="43"/>
      <c r="N981" s="485"/>
      <c r="O981" s="107" t="s">
        <v>424</v>
      </c>
      <c r="P981" s="358" t="s">
        <v>1045</v>
      </c>
      <c r="Q981" s="100" t="s">
        <v>1043</v>
      </c>
      <c r="R981" s="358" t="s">
        <v>1045</v>
      </c>
      <c r="S981" s="528"/>
    </row>
    <row r="982" spans="2:19" s="44" customFormat="1" ht="23.1" customHeight="1" thickBot="1">
      <c r="B982" s="43"/>
      <c r="C982" s="210" t="s">
        <v>173</v>
      </c>
      <c r="D982" s="207" t="s">
        <v>174</v>
      </c>
      <c r="E982" s="211" t="s">
        <v>174</v>
      </c>
      <c r="F982" s="211"/>
      <c r="G982" s="207" t="s">
        <v>174</v>
      </c>
      <c r="H982" s="207" t="s">
        <v>174</v>
      </c>
      <c r="I982" s="73"/>
      <c r="L982" s="43"/>
      <c r="M982" s="38"/>
      <c r="N982" s="485"/>
      <c r="O982" s="108" t="s">
        <v>595</v>
      </c>
      <c r="P982" s="359"/>
      <c r="Q982" s="101" t="s">
        <v>597</v>
      </c>
      <c r="R982" s="359"/>
      <c r="S982" s="529"/>
    </row>
    <row r="983" spans="2:19" ht="23.1" customHeight="1" thickBot="1">
      <c r="B983" s="43"/>
      <c r="C983" s="485" t="s">
        <v>176</v>
      </c>
      <c r="D983" s="112" t="s">
        <v>296</v>
      </c>
      <c r="E983" s="112" t="s">
        <v>295</v>
      </c>
      <c r="F983" s="481" t="s">
        <v>1368</v>
      </c>
      <c r="G983" s="99" t="s">
        <v>206</v>
      </c>
      <c r="H983" s="80" t="s">
        <v>33</v>
      </c>
      <c r="L983" s="43"/>
      <c r="M983" s="73"/>
      <c r="N983" s="210" t="s">
        <v>173</v>
      </c>
      <c r="O983" s="207" t="s">
        <v>175</v>
      </c>
      <c r="P983" s="210" t="s">
        <v>175</v>
      </c>
      <c r="Q983" s="210"/>
      <c r="R983" s="207" t="s">
        <v>175</v>
      </c>
      <c r="S983" s="207" t="s">
        <v>175</v>
      </c>
    </row>
    <row r="984" spans="2:19" ht="23.1" customHeight="1" thickBot="1">
      <c r="B984" s="43"/>
      <c r="C984" s="485"/>
      <c r="D984" s="107" t="s">
        <v>959</v>
      </c>
      <c r="E984" s="107" t="s">
        <v>959</v>
      </c>
      <c r="F984" s="482"/>
      <c r="G984" s="100" t="s">
        <v>963</v>
      </c>
      <c r="H984" s="85" t="s">
        <v>964</v>
      </c>
      <c r="L984" s="43"/>
      <c r="N984" s="501" t="s">
        <v>176</v>
      </c>
      <c r="O984" s="76" t="s">
        <v>158</v>
      </c>
      <c r="P984" s="76" t="s">
        <v>104</v>
      </c>
      <c r="Q984" s="303" t="s">
        <v>1631</v>
      </c>
      <c r="R984" s="78" t="s">
        <v>156</v>
      </c>
      <c r="S984" s="112" t="s">
        <v>197</v>
      </c>
    </row>
    <row r="985" spans="2:19" ht="23.1" customHeight="1" thickBot="1">
      <c r="B985" s="43"/>
      <c r="C985" s="485"/>
      <c r="D985" s="108" t="s">
        <v>595</v>
      </c>
      <c r="E985" s="108" t="s">
        <v>595</v>
      </c>
      <c r="F985" s="482"/>
      <c r="G985" s="101" t="s">
        <v>564</v>
      </c>
      <c r="H985" s="90" t="s">
        <v>1550</v>
      </c>
      <c r="L985" s="43"/>
      <c r="N985" s="502"/>
      <c r="O985" s="81" t="s">
        <v>392</v>
      </c>
      <c r="P985" s="81" t="s">
        <v>391</v>
      </c>
      <c r="Q985" s="303" t="s">
        <v>1629</v>
      </c>
      <c r="R985" s="83" t="s">
        <v>1046</v>
      </c>
      <c r="S985" s="107" t="s">
        <v>424</v>
      </c>
    </row>
    <row r="986" spans="2:19" ht="23.1" customHeight="1" thickBot="1">
      <c r="B986" s="43"/>
      <c r="C986" s="485" t="s">
        <v>182</v>
      </c>
      <c r="D986" s="112" t="s">
        <v>296</v>
      </c>
      <c r="E986" s="112" t="s">
        <v>295</v>
      </c>
      <c r="F986" s="481" t="s">
        <v>1368</v>
      </c>
      <c r="G986" s="99" t="s">
        <v>206</v>
      </c>
      <c r="H986" s="80" t="s">
        <v>33</v>
      </c>
      <c r="L986" s="43"/>
      <c r="N986" s="494"/>
      <c r="O986" s="86" t="s">
        <v>311</v>
      </c>
      <c r="P986" s="86" t="s">
        <v>311</v>
      </c>
      <c r="Q986" s="291" t="s">
        <v>1630</v>
      </c>
      <c r="R986" s="88" t="s">
        <v>595</v>
      </c>
      <c r="S986" s="108" t="s">
        <v>595</v>
      </c>
    </row>
    <row r="987" spans="2:19" ht="23.1" customHeight="1" thickBot="1">
      <c r="B987" s="43"/>
      <c r="C987" s="485"/>
      <c r="D987" s="107" t="s">
        <v>959</v>
      </c>
      <c r="E987" s="107" t="s">
        <v>959</v>
      </c>
      <c r="F987" s="482"/>
      <c r="G987" s="100" t="s">
        <v>963</v>
      </c>
      <c r="H987" s="85" t="s">
        <v>964</v>
      </c>
      <c r="L987" s="43"/>
      <c r="N987" s="501" t="s">
        <v>182</v>
      </c>
      <c r="O987" s="121" t="s">
        <v>23</v>
      </c>
      <c r="P987" s="76" t="s">
        <v>158</v>
      </c>
      <c r="Q987" s="303" t="s">
        <v>1631</v>
      </c>
      <c r="R987" s="78" t="s">
        <v>156</v>
      </c>
      <c r="S987" s="112" t="s">
        <v>197</v>
      </c>
    </row>
    <row r="988" spans="2:19" ht="23.1" customHeight="1" thickBot="1">
      <c r="B988" s="43"/>
      <c r="C988" s="485"/>
      <c r="D988" s="108" t="s">
        <v>960</v>
      </c>
      <c r="E988" s="108" t="s">
        <v>595</v>
      </c>
      <c r="F988" s="482"/>
      <c r="G988" s="101" t="s">
        <v>564</v>
      </c>
      <c r="H988" s="90" t="s">
        <v>1550</v>
      </c>
      <c r="L988" s="43"/>
      <c r="N988" s="502"/>
      <c r="O988" s="122" t="s">
        <v>471</v>
      </c>
      <c r="P988" s="81" t="s">
        <v>391</v>
      </c>
      <c r="Q988" s="303" t="s">
        <v>1629</v>
      </c>
      <c r="R988" s="83" t="s">
        <v>1046</v>
      </c>
      <c r="S988" s="107" t="s">
        <v>424</v>
      </c>
    </row>
    <row r="989" spans="2:19" ht="23.1" customHeight="1" thickBot="1">
      <c r="B989" s="43"/>
      <c r="C989" s="485" t="s">
        <v>183</v>
      </c>
      <c r="D989" s="112" t="s">
        <v>296</v>
      </c>
      <c r="E989" s="112" t="s">
        <v>295</v>
      </c>
      <c r="F989" s="481" t="s">
        <v>1368</v>
      </c>
      <c r="G989" s="99" t="s">
        <v>210</v>
      </c>
      <c r="H989" s="209" t="s">
        <v>1604</v>
      </c>
      <c r="L989" s="43"/>
      <c r="N989" s="494"/>
      <c r="O989" s="123" t="s">
        <v>256</v>
      </c>
      <c r="P989" s="86" t="s">
        <v>311</v>
      </c>
      <c r="Q989" s="291" t="s">
        <v>1630</v>
      </c>
      <c r="R989" s="88" t="s">
        <v>595</v>
      </c>
      <c r="S989" s="108" t="s">
        <v>595</v>
      </c>
    </row>
    <row r="990" spans="2:19" ht="23.1" customHeight="1" thickBot="1">
      <c r="B990" s="43"/>
      <c r="C990" s="485"/>
      <c r="D990" s="107" t="s">
        <v>959</v>
      </c>
      <c r="E990" s="107" t="s">
        <v>959</v>
      </c>
      <c r="F990" s="482"/>
      <c r="G990" s="100" t="s">
        <v>963</v>
      </c>
      <c r="H990" s="362" t="s">
        <v>1603</v>
      </c>
      <c r="L990" s="43"/>
      <c r="N990" s="501" t="s">
        <v>183</v>
      </c>
      <c r="O990" s="121" t="s">
        <v>23</v>
      </c>
      <c r="P990" s="78" t="s">
        <v>156</v>
      </c>
      <c r="Q990" s="478" t="s">
        <v>1657</v>
      </c>
      <c r="R990" s="482" t="s">
        <v>1605</v>
      </c>
      <c r="S990" s="112" t="s">
        <v>197</v>
      </c>
    </row>
    <row r="991" spans="2:19" ht="23.1" customHeight="1" thickBot="1">
      <c r="B991" s="43"/>
      <c r="C991" s="485"/>
      <c r="D991" s="108" t="s">
        <v>595</v>
      </c>
      <c r="E991" s="108" t="s">
        <v>595</v>
      </c>
      <c r="F991" s="482"/>
      <c r="G991" s="101" t="s">
        <v>564</v>
      </c>
      <c r="H991" s="279"/>
      <c r="L991" s="43"/>
      <c r="N991" s="502"/>
      <c r="O991" s="122" t="s">
        <v>471</v>
      </c>
      <c r="P991" s="83" t="s">
        <v>445</v>
      </c>
      <c r="Q991" s="479"/>
      <c r="R991" s="482"/>
      <c r="S991" s="107" t="s">
        <v>424</v>
      </c>
    </row>
    <row r="992" spans="2:19" ht="23.1" customHeight="1" thickBot="1">
      <c r="B992" s="43"/>
      <c r="C992" s="485" t="s">
        <v>188</v>
      </c>
      <c r="D992" s="112" t="s">
        <v>296</v>
      </c>
      <c r="E992" s="112" t="s">
        <v>295</v>
      </c>
      <c r="F992" s="481" t="s">
        <v>1368</v>
      </c>
      <c r="G992" s="99" t="s">
        <v>210</v>
      </c>
      <c r="H992" s="209" t="s">
        <v>1604</v>
      </c>
      <c r="L992" s="43"/>
      <c r="N992" s="494"/>
      <c r="O992" s="123" t="s">
        <v>256</v>
      </c>
      <c r="P992" s="88" t="s">
        <v>181</v>
      </c>
      <c r="Q992" s="480"/>
      <c r="R992" s="482"/>
      <c r="S992" s="108" t="s">
        <v>595</v>
      </c>
    </row>
    <row r="993" spans="2:19" ht="23.1" customHeight="1" thickBot="1">
      <c r="B993" s="43"/>
      <c r="C993" s="485"/>
      <c r="D993" s="107" t="s">
        <v>959</v>
      </c>
      <c r="E993" s="107" t="s">
        <v>959</v>
      </c>
      <c r="F993" s="482"/>
      <c r="G993" s="100" t="s">
        <v>963</v>
      </c>
      <c r="H993" s="362" t="s">
        <v>1603</v>
      </c>
      <c r="L993" s="43"/>
      <c r="N993" s="501" t="s">
        <v>188</v>
      </c>
      <c r="O993" s="482" t="s">
        <v>554</v>
      </c>
      <c r="P993" s="78" t="s">
        <v>156</v>
      </c>
      <c r="Q993" s="478" t="s">
        <v>1657</v>
      </c>
      <c r="R993" s="482" t="s">
        <v>1605</v>
      </c>
      <c r="S993" s="112" t="s">
        <v>197</v>
      </c>
    </row>
    <row r="994" spans="2:19" ht="23.1" customHeight="1" thickBot="1">
      <c r="B994" s="43"/>
      <c r="C994" s="485"/>
      <c r="D994" s="108" t="s">
        <v>595</v>
      </c>
      <c r="E994" s="108" t="s">
        <v>595</v>
      </c>
      <c r="F994" s="482"/>
      <c r="G994" s="101" t="s">
        <v>564</v>
      </c>
      <c r="H994" s="279"/>
      <c r="L994" s="43"/>
      <c r="N994" s="502"/>
      <c r="O994" s="482"/>
      <c r="P994" s="83" t="s">
        <v>445</v>
      </c>
      <c r="Q994" s="479"/>
      <c r="R994" s="482"/>
      <c r="S994" s="107" t="s">
        <v>424</v>
      </c>
    </row>
    <row r="995" spans="2:19" ht="21.75" customHeight="1" thickBot="1">
      <c r="B995" s="43"/>
      <c r="C995" s="275"/>
      <c r="D995" s="103"/>
      <c r="E995" s="103"/>
      <c r="F995" s="103"/>
      <c r="G995" s="103"/>
      <c r="H995" s="103"/>
      <c r="L995" s="43"/>
      <c r="N995" s="494"/>
      <c r="O995" s="482"/>
      <c r="P995" s="88" t="s">
        <v>181</v>
      </c>
      <c r="Q995" s="480"/>
      <c r="R995" s="482"/>
      <c r="S995" s="108" t="s">
        <v>595</v>
      </c>
    </row>
    <row r="996" spans="2:19" ht="23.1" customHeight="1">
      <c r="B996" s="43"/>
      <c r="C996" s="275"/>
      <c r="D996" s="103"/>
      <c r="E996" s="103"/>
      <c r="F996" s="103"/>
      <c r="G996" s="103"/>
      <c r="H996" s="103"/>
      <c r="L996" s="43"/>
      <c r="N996" s="218"/>
      <c r="O996" s="103"/>
      <c r="P996" s="103"/>
      <c r="Q996" s="103"/>
      <c r="R996" s="103"/>
      <c r="S996" s="103"/>
    </row>
    <row r="997" spans="2:19" ht="23.1" customHeight="1" thickBot="1">
      <c r="B997" s="43"/>
      <c r="C997" s="523" t="s">
        <v>900</v>
      </c>
      <c r="D997" s="523"/>
      <c r="E997" s="523"/>
      <c r="F997" s="523"/>
      <c r="G997" s="523"/>
      <c r="H997" s="523"/>
      <c r="L997" s="43"/>
      <c r="N997" s="218"/>
      <c r="O997" s="103"/>
      <c r="P997" s="103"/>
      <c r="Q997" s="103"/>
      <c r="R997" s="103"/>
      <c r="S997" s="103"/>
    </row>
    <row r="998" spans="2:19" ht="23.1" customHeight="1" thickBot="1">
      <c r="B998" s="42">
        <v>33</v>
      </c>
      <c r="C998" s="151"/>
      <c r="D998" s="223"/>
      <c r="E998" s="223">
        <v>6</v>
      </c>
      <c r="F998" s="223" t="s">
        <v>150</v>
      </c>
      <c r="G998" s="223"/>
      <c r="H998" s="152"/>
      <c r="L998" s="42">
        <v>33</v>
      </c>
      <c r="N998" s="484" t="s">
        <v>365</v>
      </c>
      <c r="O998" s="484"/>
      <c r="P998" s="484"/>
      <c r="Q998" s="484"/>
      <c r="R998" s="484"/>
      <c r="S998" s="484"/>
    </row>
    <row r="999" spans="2:19" ht="23.1" customHeight="1" thickBot="1">
      <c r="B999" s="43"/>
      <c r="C999" s="68"/>
      <c r="D999" s="69"/>
      <c r="E999" s="69" t="s">
        <v>152</v>
      </c>
      <c r="F999" s="69" t="s">
        <v>1563</v>
      </c>
      <c r="G999" s="69" t="s">
        <v>902</v>
      </c>
      <c r="H999" s="70"/>
      <c r="L999" s="43"/>
      <c r="M999" s="67"/>
      <c r="N999" s="502" t="s">
        <v>1047</v>
      </c>
      <c r="O999" s="502"/>
      <c r="P999" s="502"/>
      <c r="Q999" s="502"/>
      <c r="R999" s="502"/>
      <c r="S999" s="502"/>
    </row>
    <row r="1000" spans="2:19" ht="23.1" customHeight="1" thickBot="1">
      <c r="B1000" s="43"/>
      <c r="C1000" s="71"/>
      <c r="D1000" s="72">
        <v>46496</v>
      </c>
      <c r="E1000" s="72">
        <v>46497</v>
      </c>
      <c r="F1000" s="72">
        <v>46498</v>
      </c>
      <c r="G1000" s="72">
        <v>46499</v>
      </c>
      <c r="H1000" s="72">
        <v>46500</v>
      </c>
      <c r="I1000" s="67"/>
      <c r="L1000" s="43"/>
      <c r="M1000" s="67"/>
      <c r="N1000" s="69"/>
      <c r="O1000" s="69"/>
      <c r="P1000" s="69" t="s">
        <v>154</v>
      </c>
      <c r="Q1000" s="69"/>
      <c r="R1000" s="69" t="s">
        <v>1563</v>
      </c>
      <c r="S1000" s="69" t="s">
        <v>896</v>
      </c>
    </row>
    <row r="1001" spans="2:19" ht="23.1" customHeight="1" thickBot="1">
      <c r="B1001" s="43"/>
      <c r="C1001" s="501" t="s">
        <v>155</v>
      </c>
      <c r="D1001" s="80" t="s">
        <v>33</v>
      </c>
      <c r="E1001" s="482" t="s">
        <v>473</v>
      </c>
      <c r="F1001" s="482" t="s">
        <v>473</v>
      </c>
      <c r="G1001" s="112" t="s">
        <v>296</v>
      </c>
      <c r="H1001" s="383"/>
      <c r="I1001" s="64"/>
      <c r="J1001" s="44"/>
      <c r="L1001" s="43"/>
      <c r="M1001" s="64"/>
      <c r="N1001" s="74"/>
      <c r="O1001" s="75" t="s">
        <v>1048</v>
      </c>
      <c r="P1001" s="75" t="s">
        <v>1049</v>
      </c>
      <c r="Q1001" s="75" t="s">
        <v>1050</v>
      </c>
      <c r="R1001" s="391" t="s">
        <v>1051</v>
      </c>
      <c r="S1001" s="391" t="s">
        <v>1052</v>
      </c>
    </row>
    <row r="1002" spans="2:19" s="45" customFormat="1" ht="23.1" customHeight="1" thickBot="1">
      <c r="B1002" s="43"/>
      <c r="C1002" s="502"/>
      <c r="D1002" s="85" t="s">
        <v>966</v>
      </c>
      <c r="E1002" s="482"/>
      <c r="F1002" s="482"/>
      <c r="G1002" s="107" t="s">
        <v>973</v>
      </c>
      <c r="H1002" s="384" t="s">
        <v>976</v>
      </c>
      <c r="I1002" s="73"/>
      <c r="L1002" s="43"/>
      <c r="M1002" s="73"/>
      <c r="N1002" s="494" t="s">
        <v>155</v>
      </c>
      <c r="O1002" s="482" t="s">
        <v>554</v>
      </c>
      <c r="P1002" s="80" t="s">
        <v>102</v>
      </c>
      <c r="Q1002" s="99" t="s">
        <v>390</v>
      </c>
      <c r="R1002" s="482" t="s">
        <v>1608</v>
      </c>
      <c r="S1002" s="383"/>
    </row>
    <row r="1003" spans="2:19" ht="23.1" customHeight="1" thickBot="1">
      <c r="B1003" s="43"/>
      <c r="C1003" s="494"/>
      <c r="D1003" s="90" t="s">
        <v>1551</v>
      </c>
      <c r="E1003" s="482"/>
      <c r="F1003" s="482"/>
      <c r="G1003" s="108" t="s">
        <v>974</v>
      </c>
      <c r="H1003" s="385"/>
      <c r="L1003" s="43"/>
      <c r="N1003" s="494"/>
      <c r="O1003" s="482"/>
      <c r="P1003" s="85" t="s">
        <v>1057</v>
      </c>
      <c r="Q1003" s="148" t="s">
        <v>1053</v>
      </c>
      <c r="R1003" s="482"/>
      <c r="S1003" s="384" t="s">
        <v>1054</v>
      </c>
    </row>
    <row r="1004" spans="2:19" ht="23.1" customHeight="1" thickBot="1">
      <c r="B1004" s="43"/>
      <c r="C1004" s="501" t="s">
        <v>160</v>
      </c>
      <c r="D1004" s="80" t="s">
        <v>33</v>
      </c>
      <c r="E1004" s="482" t="s">
        <v>473</v>
      </c>
      <c r="F1004" s="78" t="s">
        <v>162</v>
      </c>
      <c r="G1004" s="112" t="s">
        <v>296</v>
      </c>
      <c r="H1004" s="383"/>
      <c r="L1004" s="43"/>
      <c r="N1004" s="494"/>
      <c r="O1004" s="482"/>
      <c r="P1004" s="90" t="s">
        <v>464</v>
      </c>
      <c r="Q1004" s="149" t="s">
        <v>1055</v>
      </c>
      <c r="R1004" s="482"/>
      <c r="S1004" s="385"/>
    </row>
    <row r="1005" spans="2:19" ht="23.1" customHeight="1" thickBot="1">
      <c r="B1005" s="43"/>
      <c r="C1005" s="502"/>
      <c r="D1005" s="85" t="s">
        <v>966</v>
      </c>
      <c r="E1005" s="482"/>
      <c r="F1005" s="83" t="s">
        <v>972</v>
      </c>
      <c r="G1005" s="107" t="s">
        <v>973</v>
      </c>
      <c r="H1005" s="384" t="s">
        <v>976</v>
      </c>
      <c r="L1005" s="43"/>
      <c r="N1005" s="485" t="s">
        <v>160</v>
      </c>
      <c r="O1005" s="482" t="s">
        <v>554</v>
      </c>
      <c r="P1005" s="85" t="s">
        <v>102</v>
      </c>
      <c r="Q1005" s="99" t="s">
        <v>390</v>
      </c>
      <c r="R1005" s="482" t="s">
        <v>1609</v>
      </c>
      <c r="S1005" s="383"/>
    </row>
    <row r="1006" spans="2:19" ht="23.1" customHeight="1" thickBot="1">
      <c r="B1006" s="43"/>
      <c r="C1006" s="494"/>
      <c r="D1006" s="90" t="s">
        <v>1551</v>
      </c>
      <c r="E1006" s="482"/>
      <c r="F1006" s="83" t="s">
        <v>167</v>
      </c>
      <c r="G1006" s="108" t="s">
        <v>974</v>
      </c>
      <c r="H1006" s="385"/>
      <c r="L1006" s="43"/>
      <c r="N1006" s="485"/>
      <c r="O1006" s="482"/>
      <c r="P1006" s="90" t="s">
        <v>1057</v>
      </c>
      <c r="Q1006" s="150" t="s">
        <v>1053</v>
      </c>
      <c r="R1006" s="482"/>
      <c r="S1006" s="384" t="s">
        <v>1054</v>
      </c>
    </row>
    <row r="1007" spans="2:19" ht="23.1" customHeight="1" thickBot="1">
      <c r="B1007" s="43"/>
      <c r="C1007" s="501" t="s">
        <v>161</v>
      </c>
      <c r="D1007" s="77" t="s">
        <v>17</v>
      </c>
      <c r="E1007" s="78" t="s">
        <v>162</v>
      </c>
      <c r="F1007" s="132" t="s">
        <v>162</v>
      </c>
      <c r="G1007" s="112" t="s">
        <v>295</v>
      </c>
      <c r="H1007" s="383"/>
      <c r="L1007" s="43"/>
      <c r="N1007" s="485"/>
      <c r="O1007" s="482"/>
      <c r="P1007" s="90" t="s">
        <v>1547</v>
      </c>
      <c r="Q1007" s="149" t="s">
        <v>1055</v>
      </c>
      <c r="R1007" s="482"/>
      <c r="S1007" s="385"/>
    </row>
    <row r="1008" spans="2:19" ht="23.1" customHeight="1" thickBot="1">
      <c r="B1008" s="43"/>
      <c r="C1008" s="502"/>
      <c r="D1008" s="82" t="s">
        <v>965</v>
      </c>
      <c r="E1008" s="83" t="s">
        <v>967</v>
      </c>
      <c r="F1008" s="83" t="s">
        <v>972</v>
      </c>
      <c r="G1008" s="107" t="s">
        <v>973</v>
      </c>
      <c r="H1008" s="384" t="s">
        <v>976</v>
      </c>
      <c r="L1008" s="43"/>
      <c r="N1008" s="485" t="s">
        <v>161</v>
      </c>
      <c r="O1008" s="78" t="s">
        <v>156</v>
      </c>
      <c r="P1008" s="303" t="s">
        <v>1631</v>
      </c>
      <c r="Q1008" s="99" t="s">
        <v>393</v>
      </c>
      <c r="R1008" s="80" t="s">
        <v>102</v>
      </c>
      <c r="S1008" s="383"/>
    </row>
    <row r="1009" spans="2:19" ht="23.1" customHeight="1" thickBot="1">
      <c r="B1009" s="43"/>
      <c r="C1009" s="494"/>
      <c r="D1009" s="87" t="s">
        <v>159</v>
      </c>
      <c r="E1009" s="88" t="s">
        <v>165</v>
      </c>
      <c r="F1009" s="83" t="s">
        <v>167</v>
      </c>
      <c r="G1009" s="108" t="s">
        <v>975</v>
      </c>
      <c r="H1009" s="385"/>
      <c r="L1009" s="43"/>
      <c r="N1009" s="485"/>
      <c r="O1009" s="83" t="s">
        <v>1056</v>
      </c>
      <c r="P1009" s="303" t="s">
        <v>1634</v>
      </c>
      <c r="Q1009" s="150" t="s">
        <v>1053</v>
      </c>
      <c r="R1009" s="85" t="s">
        <v>1058</v>
      </c>
      <c r="S1009" s="384" t="s">
        <v>1054</v>
      </c>
    </row>
    <row r="1010" spans="2:19" ht="23.1" customHeight="1" thickBot="1">
      <c r="B1010" s="43"/>
      <c r="C1010" s="501" t="s">
        <v>169</v>
      </c>
      <c r="D1010" s="77" t="s">
        <v>17</v>
      </c>
      <c r="E1010" s="78" t="s">
        <v>162</v>
      </c>
      <c r="F1010" s="132" t="s">
        <v>162</v>
      </c>
      <c r="G1010" s="112" t="s">
        <v>295</v>
      </c>
      <c r="H1010" s="383"/>
      <c r="L1010" s="43"/>
      <c r="N1010" s="485"/>
      <c r="O1010" s="88" t="s">
        <v>595</v>
      </c>
      <c r="P1010" s="291" t="s">
        <v>1633</v>
      </c>
      <c r="Q1010" s="149" t="s">
        <v>1055</v>
      </c>
      <c r="R1010" s="90" t="s">
        <v>1548</v>
      </c>
      <c r="S1010" s="385"/>
    </row>
    <row r="1011" spans="2:19" ht="23.1" customHeight="1" thickBot="1">
      <c r="B1011" s="43"/>
      <c r="C1011" s="502"/>
      <c r="D1011" s="82" t="s">
        <v>965</v>
      </c>
      <c r="E1011" s="83" t="s">
        <v>967</v>
      </c>
      <c r="F1011" s="83" t="s">
        <v>972</v>
      </c>
      <c r="G1011" s="107" t="s">
        <v>973</v>
      </c>
      <c r="H1011" s="384" t="s">
        <v>976</v>
      </c>
      <c r="L1011" s="43"/>
      <c r="N1011" s="485" t="s">
        <v>169</v>
      </c>
      <c r="O1011" s="78" t="s">
        <v>156</v>
      </c>
      <c r="P1011" s="303" t="s">
        <v>1631</v>
      </c>
      <c r="Q1011" s="99" t="s">
        <v>393</v>
      </c>
      <c r="R1011" s="80" t="s">
        <v>102</v>
      </c>
      <c r="S1011" s="383"/>
    </row>
    <row r="1012" spans="2:19" ht="23.1" customHeight="1" thickBot="1">
      <c r="B1012" s="43"/>
      <c r="C1012" s="494"/>
      <c r="D1012" s="87" t="s">
        <v>159</v>
      </c>
      <c r="E1012" s="88" t="s">
        <v>165</v>
      </c>
      <c r="F1012" s="83" t="s">
        <v>167</v>
      </c>
      <c r="G1012" s="108" t="s">
        <v>974</v>
      </c>
      <c r="H1012" s="385"/>
      <c r="L1012" s="43"/>
      <c r="N1012" s="485"/>
      <c r="O1012" s="83" t="s">
        <v>1059</v>
      </c>
      <c r="P1012" s="303" t="s">
        <v>1634</v>
      </c>
      <c r="Q1012" s="150" t="s">
        <v>1053</v>
      </c>
      <c r="R1012" s="85" t="s">
        <v>1058</v>
      </c>
      <c r="S1012" s="384" t="s">
        <v>1054</v>
      </c>
    </row>
    <row r="1013" spans="2:19" ht="23.1" customHeight="1" thickBot="1">
      <c r="B1013" s="43"/>
      <c r="C1013" s="210" t="s">
        <v>173</v>
      </c>
      <c r="D1013" s="211" t="s">
        <v>174</v>
      </c>
      <c r="E1013" s="211" t="s">
        <v>174</v>
      </c>
      <c r="F1013" s="211" t="s">
        <v>174</v>
      </c>
      <c r="G1013" s="207" t="s">
        <v>174</v>
      </c>
      <c r="H1013" s="207" t="s">
        <v>174</v>
      </c>
      <c r="L1013" s="43"/>
      <c r="N1013" s="485"/>
      <c r="O1013" s="83" t="s">
        <v>595</v>
      </c>
      <c r="P1013" s="291" t="s">
        <v>1633</v>
      </c>
      <c r="Q1013" s="149" t="s">
        <v>1055</v>
      </c>
      <c r="R1013" s="90" t="s">
        <v>1547</v>
      </c>
      <c r="S1013" s="385"/>
    </row>
    <row r="1014" spans="2:19" ht="23.1" customHeight="1" thickBot="1">
      <c r="B1014" s="43"/>
      <c r="C1014" s="501" t="s">
        <v>176</v>
      </c>
      <c r="D1014" s="303" t="s">
        <v>1560</v>
      </c>
      <c r="E1014" s="76" t="s">
        <v>968</v>
      </c>
      <c r="F1014" s="303" t="s">
        <v>1560</v>
      </c>
      <c r="G1014" s="482" t="s">
        <v>1593</v>
      </c>
      <c r="H1014" s="383"/>
      <c r="L1014" s="43"/>
      <c r="N1014" s="210" t="s">
        <v>173</v>
      </c>
      <c r="O1014" s="211" t="s">
        <v>175</v>
      </c>
      <c r="P1014" s="207" t="s">
        <v>175</v>
      </c>
      <c r="Q1014" s="210" t="s">
        <v>175</v>
      </c>
      <c r="R1014" s="130" t="s">
        <v>175</v>
      </c>
      <c r="S1014" s="130" t="s">
        <v>175</v>
      </c>
    </row>
    <row r="1015" spans="2:19" s="44" customFormat="1" ht="23.1" customHeight="1" thickBot="1">
      <c r="B1015" s="43"/>
      <c r="C1015" s="502"/>
      <c r="D1015" s="303" t="s">
        <v>1646</v>
      </c>
      <c r="E1015" s="100" t="s">
        <v>969</v>
      </c>
      <c r="F1015" s="303" t="s">
        <v>1647</v>
      </c>
      <c r="G1015" s="482"/>
      <c r="H1015" s="384" t="s">
        <v>976</v>
      </c>
      <c r="I1015" s="73"/>
      <c r="L1015" s="43"/>
      <c r="M1015" s="73"/>
      <c r="N1015" s="485" t="s">
        <v>176</v>
      </c>
      <c r="O1015" s="77" t="s">
        <v>97</v>
      </c>
      <c r="P1015" s="78" t="s">
        <v>156</v>
      </c>
      <c r="Q1015" s="515" t="s">
        <v>1650</v>
      </c>
      <c r="R1015" s="112" t="s">
        <v>197</v>
      </c>
      <c r="S1015" s="383"/>
    </row>
    <row r="1016" spans="2:19" ht="23.1" customHeight="1" thickBot="1">
      <c r="B1016" s="43"/>
      <c r="C1016" s="494"/>
      <c r="D1016" s="291" t="s">
        <v>1638</v>
      </c>
      <c r="E1016" s="100" t="s">
        <v>970</v>
      </c>
      <c r="F1016" s="291" t="s">
        <v>1633</v>
      </c>
      <c r="G1016" s="482"/>
      <c r="H1016" s="385"/>
      <c r="L1016" s="43"/>
      <c r="N1016" s="485"/>
      <c r="O1016" s="82" t="s">
        <v>400</v>
      </c>
      <c r="P1016" s="83" t="s">
        <v>1060</v>
      </c>
      <c r="Q1016" s="516"/>
      <c r="R1016" s="107" t="s">
        <v>425</v>
      </c>
      <c r="S1016" s="384" t="s">
        <v>1054</v>
      </c>
    </row>
    <row r="1017" spans="2:19" ht="23.1" customHeight="1" thickBot="1">
      <c r="B1017" s="43"/>
      <c r="C1017" s="501" t="s">
        <v>182</v>
      </c>
      <c r="D1017" s="303" t="s">
        <v>1560</v>
      </c>
      <c r="E1017" s="76" t="s">
        <v>968</v>
      </c>
      <c r="F1017" s="303" t="s">
        <v>1560</v>
      </c>
      <c r="G1017" s="482" t="s">
        <v>1593</v>
      </c>
      <c r="H1017" s="383"/>
      <c r="L1017" s="43"/>
      <c r="N1017" s="485"/>
      <c r="O1017" s="87" t="s">
        <v>596</v>
      </c>
      <c r="P1017" s="88" t="s">
        <v>350</v>
      </c>
      <c r="Q1017" s="517"/>
      <c r="R1017" s="108" t="s">
        <v>974</v>
      </c>
      <c r="S1017" s="385"/>
    </row>
    <row r="1018" spans="2:19" ht="23.1" customHeight="1" thickBot="1">
      <c r="B1018" s="43"/>
      <c r="C1018" s="502"/>
      <c r="D1018" s="303" t="s">
        <v>1646</v>
      </c>
      <c r="E1018" s="100" t="s">
        <v>969</v>
      </c>
      <c r="F1018" s="303" t="s">
        <v>1647</v>
      </c>
      <c r="G1018" s="482"/>
      <c r="H1018" s="384" t="s">
        <v>976</v>
      </c>
      <c r="L1018" s="43"/>
      <c r="N1018" s="485" t="s">
        <v>182</v>
      </c>
      <c r="O1018" s="77" t="s">
        <v>97</v>
      </c>
      <c r="P1018" s="78" t="s">
        <v>156</v>
      </c>
      <c r="Q1018" s="515" t="s">
        <v>1651</v>
      </c>
      <c r="R1018" s="112" t="s">
        <v>197</v>
      </c>
      <c r="S1018" s="383"/>
    </row>
    <row r="1019" spans="2:19" ht="23.1" customHeight="1" thickBot="1">
      <c r="B1019" s="43"/>
      <c r="C1019" s="494"/>
      <c r="D1019" s="291" t="s">
        <v>1638</v>
      </c>
      <c r="E1019" s="100" t="s">
        <v>970</v>
      </c>
      <c r="F1019" s="291" t="s">
        <v>1633</v>
      </c>
      <c r="G1019" s="482"/>
      <c r="H1019" s="385"/>
      <c r="L1019" s="43"/>
      <c r="N1019" s="485"/>
      <c r="O1019" s="82" t="s">
        <v>400</v>
      </c>
      <c r="P1019" s="83" t="s">
        <v>1060</v>
      </c>
      <c r="Q1019" s="516"/>
      <c r="R1019" s="107" t="s">
        <v>425</v>
      </c>
      <c r="S1019" s="384" t="s">
        <v>1054</v>
      </c>
    </row>
    <row r="1020" spans="2:19" ht="23.1" customHeight="1" thickBot="1">
      <c r="B1020" s="43"/>
      <c r="C1020" s="501" t="s">
        <v>183</v>
      </c>
      <c r="D1020" s="482" t="s">
        <v>1610</v>
      </c>
      <c r="E1020" s="76" t="s">
        <v>971</v>
      </c>
      <c r="F1020" s="481" t="s">
        <v>932</v>
      </c>
      <c r="G1020" s="482" t="s">
        <v>473</v>
      </c>
      <c r="H1020" s="383"/>
      <c r="L1020" s="43"/>
      <c r="N1020" s="485"/>
      <c r="O1020" s="82" t="s">
        <v>596</v>
      </c>
      <c r="P1020" s="88" t="s">
        <v>350</v>
      </c>
      <c r="Q1020" s="517"/>
      <c r="R1020" s="108" t="s">
        <v>974</v>
      </c>
      <c r="S1020" s="385"/>
    </row>
    <row r="1021" spans="2:19" ht="23.1" customHeight="1" thickBot="1">
      <c r="B1021" s="43"/>
      <c r="C1021" s="502"/>
      <c r="D1021" s="482"/>
      <c r="E1021" s="100" t="s">
        <v>969</v>
      </c>
      <c r="F1021" s="482"/>
      <c r="G1021" s="482"/>
      <c r="H1021" s="384" t="s">
        <v>976</v>
      </c>
      <c r="L1021" s="43"/>
      <c r="N1021" s="485" t="s">
        <v>183</v>
      </c>
      <c r="O1021" s="478" t="s">
        <v>1657</v>
      </c>
      <c r="P1021" s="482" t="s">
        <v>1606</v>
      </c>
      <c r="Q1021" s="515" t="s">
        <v>1650</v>
      </c>
      <c r="R1021" s="112" t="s">
        <v>196</v>
      </c>
      <c r="S1021" s="383"/>
    </row>
    <row r="1022" spans="2:19" ht="23.1" customHeight="1" thickBot="1">
      <c r="B1022" s="43"/>
      <c r="C1022" s="494"/>
      <c r="D1022" s="482"/>
      <c r="E1022" s="100" t="s">
        <v>970</v>
      </c>
      <c r="F1022" s="482"/>
      <c r="G1022" s="482"/>
      <c r="H1022" s="385"/>
      <c r="L1022" s="43"/>
      <c r="N1022" s="485"/>
      <c r="O1022" s="479"/>
      <c r="P1022" s="482"/>
      <c r="Q1022" s="516"/>
      <c r="R1022" s="107" t="s">
        <v>425</v>
      </c>
      <c r="S1022" s="384" t="s">
        <v>1054</v>
      </c>
    </row>
    <row r="1023" spans="2:19" ht="23.1" customHeight="1" thickBot="1">
      <c r="B1023" s="43"/>
      <c r="C1023" s="501" t="s">
        <v>188</v>
      </c>
      <c r="D1023" s="482" t="s">
        <v>1584</v>
      </c>
      <c r="E1023" s="76" t="s">
        <v>971</v>
      </c>
      <c r="F1023" s="481" t="s">
        <v>932</v>
      </c>
      <c r="G1023" s="482" t="s">
        <v>473</v>
      </c>
      <c r="H1023" s="383"/>
      <c r="L1023" s="43"/>
      <c r="N1023" s="485"/>
      <c r="O1023" s="480"/>
      <c r="P1023" s="482"/>
      <c r="Q1023" s="517"/>
      <c r="R1023" s="108" t="s">
        <v>974</v>
      </c>
      <c r="S1023" s="385"/>
    </row>
    <row r="1024" spans="2:19" ht="23.1" customHeight="1" thickBot="1">
      <c r="B1024" s="43"/>
      <c r="C1024" s="502"/>
      <c r="D1024" s="482"/>
      <c r="E1024" s="100" t="s">
        <v>969</v>
      </c>
      <c r="F1024" s="482"/>
      <c r="G1024" s="482"/>
      <c r="H1024" s="384" t="s">
        <v>976</v>
      </c>
      <c r="L1024" s="43"/>
      <c r="N1024" s="485" t="s">
        <v>188</v>
      </c>
      <c r="O1024" s="478" t="s">
        <v>1657</v>
      </c>
      <c r="P1024" s="482" t="s">
        <v>1607</v>
      </c>
      <c r="Q1024" s="515" t="s">
        <v>1650</v>
      </c>
      <c r="R1024" s="112" t="s">
        <v>196</v>
      </c>
      <c r="S1024" s="383"/>
    </row>
    <row r="1025" spans="2:19" ht="23.1" customHeight="1" thickBot="1">
      <c r="B1025" s="43"/>
      <c r="C1025" s="494"/>
      <c r="D1025" s="482"/>
      <c r="E1025" s="101" t="s">
        <v>970</v>
      </c>
      <c r="F1025" s="482"/>
      <c r="G1025" s="482"/>
      <c r="H1025" s="385"/>
      <c r="L1025" s="43"/>
      <c r="N1025" s="485"/>
      <c r="O1025" s="479"/>
      <c r="P1025" s="482"/>
      <c r="Q1025" s="516"/>
      <c r="R1025" s="107" t="s">
        <v>425</v>
      </c>
      <c r="S1025" s="384" t="s">
        <v>1054</v>
      </c>
    </row>
    <row r="1026" spans="2:19" ht="23.1" customHeight="1" thickBot="1">
      <c r="B1026" s="43"/>
      <c r="C1026" s="218"/>
      <c r="D1026" s="103"/>
      <c r="E1026" s="103"/>
      <c r="F1026" s="103"/>
      <c r="G1026" s="103"/>
      <c r="H1026" s="103"/>
      <c r="L1026" s="43"/>
      <c r="N1026" s="485"/>
      <c r="O1026" s="480"/>
      <c r="P1026" s="482"/>
      <c r="Q1026" s="517"/>
      <c r="R1026" s="108" t="s">
        <v>974</v>
      </c>
      <c r="S1026" s="385"/>
    </row>
    <row r="1027" spans="2:19" ht="23.1" customHeight="1">
      <c r="B1027" s="43"/>
      <c r="C1027" s="218"/>
      <c r="D1027" s="103"/>
      <c r="E1027" s="103"/>
      <c r="F1027" s="103"/>
      <c r="G1027" s="103"/>
      <c r="H1027" s="103"/>
      <c r="L1027" s="43"/>
      <c r="N1027" s="218"/>
      <c r="O1027" s="103"/>
      <c r="P1027" s="103"/>
      <c r="Q1027" s="103"/>
      <c r="R1027" s="103"/>
      <c r="S1027" s="103"/>
    </row>
    <row r="1028" spans="2:19" ht="23.1" customHeight="1" thickBot="1">
      <c r="B1028" s="43"/>
      <c r="C1028" s="523" t="s">
        <v>900</v>
      </c>
      <c r="D1028" s="523"/>
      <c r="E1028" s="523"/>
      <c r="F1028" s="523"/>
      <c r="G1028" s="523"/>
      <c r="H1028" s="523"/>
      <c r="L1028" s="43"/>
      <c r="N1028" s="218"/>
      <c r="O1028" s="103"/>
      <c r="P1028" s="103"/>
      <c r="Q1028" s="103"/>
      <c r="R1028" s="103"/>
      <c r="S1028" s="103"/>
    </row>
    <row r="1029" spans="2:19" ht="23.1" customHeight="1" thickBot="1">
      <c r="B1029" s="42">
        <v>34</v>
      </c>
      <c r="C1029" s="65"/>
      <c r="D1029" s="218"/>
      <c r="E1029" s="219">
        <v>7</v>
      </c>
      <c r="F1029" s="220" t="s">
        <v>150</v>
      </c>
      <c r="G1029" s="103"/>
      <c r="H1029" s="66"/>
      <c r="L1029" s="42">
        <v>34</v>
      </c>
      <c r="N1029" s="484" t="s">
        <v>365</v>
      </c>
      <c r="O1029" s="484"/>
      <c r="P1029" s="484"/>
      <c r="Q1029" s="484"/>
      <c r="R1029" s="484"/>
      <c r="S1029" s="484"/>
    </row>
    <row r="1030" spans="2:19" ht="23.1" customHeight="1" thickBot="1">
      <c r="B1030" s="43"/>
      <c r="C1030" s="104"/>
      <c r="D1030" s="105"/>
      <c r="E1030" s="69" t="s">
        <v>152</v>
      </c>
      <c r="F1030" s="69" t="s">
        <v>1563</v>
      </c>
      <c r="G1030" s="69" t="s">
        <v>902</v>
      </c>
      <c r="H1030" s="106"/>
      <c r="I1030" s="67"/>
      <c r="L1030" s="43"/>
      <c r="N1030" s="151"/>
      <c r="O1030" s="223"/>
      <c r="P1030" s="223">
        <v>7</v>
      </c>
      <c r="Q1030" s="223" t="s">
        <v>151</v>
      </c>
      <c r="R1030" s="223"/>
      <c r="S1030" s="152"/>
    </row>
    <row r="1031" spans="2:19" ht="23.1" customHeight="1" thickBot="1">
      <c r="B1031" s="43"/>
      <c r="C1031" s="71"/>
      <c r="D1031" s="72">
        <v>46503</v>
      </c>
      <c r="E1031" s="72">
        <v>46504</v>
      </c>
      <c r="F1031" s="72">
        <v>46505</v>
      </c>
      <c r="G1031" s="72">
        <v>46506</v>
      </c>
      <c r="H1031" s="72">
        <v>46507</v>
      </c>
      <c r="I1031" s="67"/>
      <c r="L1031" s="43"/>
      <c r="M1031" s="67"/>
      <c r="N1031" s="68"/>
      <c r="O1031" s="69"/>
      <c r="P1031" s="69" t="s">
        <v>154</v>
      </c>
      <c r="Q1031" s="69" t="s">
        <v>1563</v>
      </c>
      <c r="R1031" s="69" t="s">
        <v>896</v>
      </c>
      <c r="S1031" s="70"/>
    </row>
    <row r="1032" spans="2:19" ht="21" customHeight="1" thickBot="1">
      <c r="B1032" s="43"/>
      <c r="C1032" s="501" t="s">
        <v>155</v>
      </c>
      <c r="D1032" s="482" t="s">
        <v>473</v>
      </c>
      <c r="E1032" s="482" t="s">
        <v>473</v>
      </c>
      <c r="F1032" s="482" t="s">
        <v>473</v>
      </c>
      <c r="G1032" s="79" t="s">
        <v>977</v>
      </c>
      <c r="H1032" s="478" t="s">
        <v>1564</v>
      </c>
      <c r="I1032" s="64"/>
      <c r="J1032" s="44"/>
      <c r="L1032" s="43"/>
      <c r="M1032" s="64"/>
      <c r="N1032" s="74"/>
      <c r="O1032" s="391" t="s">
        <v>1061</v>
      </c>
      <c r="P1032" s="391" t="s">
        <v>1062</v>
      </c>
      <c r="Q1032" s="391" t="s">
        <v>1063</v>
      </c>
      <c r="R1032" s="391" t="s">
        <v>1064</v>
      </c>
      <c r="S1032" s="391" t="s">
        <v>1065</v>
      </c>
    </row>
    <row r="1033" spans="2:19" s="45" customFormat="1" ht="23.1" customHeight="1" thickBot="1">
      <c r="B1033" s="43"/>
      <c r="C1033" s="502"/>
      <c r="D1033" s="482"/>
      <c r="E1033" s="482"/>
      <c r="F1033" s="482"/>
      <c r="G1033" s="107" t="s">
        <v>979</v>
      </c>
      <c r="H1033" s="479"/>
      <c r="I1033" s="73"/>
      <c r="L1033" s="43"/>
      <c r="M1033" s="73"/>
      <c r="N1033" s="494" t="s">
        <v>155</v>
      </c>
      <c r="O1033" s="482" t="s">
        <v>554</v>
      </c>
      <c r="P1033" s="482" t="s">
        <v>554</v>
      </c>
      <c r="Q1033" s="79" t="s">
        <v>383</v>
      </c>
      <c r="R1033" s="478" t="s">
        <v>1657</v>
      </c>
      <c r="S1033" s="482" t="s">
        <v>1611</v>
      </c>
    </row>
    <row r="1034" spans="2:19" ht="23.1" customHeight="1" thickBot="1">
      <c r="B1034" s="43"/>
      <c r="C1034" s="494"/>
      <c r="D1034" s="482"/>
      <c r="E1034" s="482"/>
      <c r="F1034" s="482"/>
      <c r="G1034" s="108" t="s">
        <v>980</v>
      </c>
      <c r="H1034" s="480"/>
      <c r="L1034" s="43"/>
      <c r="N1034" s="494"/>
      <c r="O1034" s="482"/>
      <c r="P1034" s="482"/>
      <c r="Q1034" s="84" t="s">
        <v>401</v>
      </c>
      <c r="R1034" s="479"/>
      <c r="S1034" s="482"/>
    </row>
    <row r="1035" spans="2:19" ht="23.1" customHeight="1" thickBot="1">
      <c r="B1035" s="43"/>
      <c r="C1035" s="501" t="s">
        <v>160</v>
      </c>
      <c r="D1035" s="482" t="s">
        <v>473</v>
      </c>
      <c r="E1035" s="482" t="s">
        <v>473</v>
      </c>
      <c r="F1035" s="482" t="s">
        <v>473</v>
      </c>
      <c r="G1035" s="79" t="s">
        <v>981</v>
      </c>
      <c r="H1035" s="478" t="s">
        <v>1564</v>
      </c>
      <c r="L1035" s="43"/>
      <c r="N1035" s="494"/>
      <c r="O1035" s="482"/>
      <c r="P1035" s="482"/>
      <c r="Q1035" s="89" t="s">
        <v>830</v>
      </c>
      <c r="R1035" s="480"/>
      <c r="S1035" s="482"/>
    </row>
    <row r="1036" spans="2:19" ht="23.1" customHeight="1" thickBot="1">
      <c r="B1036" s="43"/>
      <c r="C1036" s="502"/>
      <c r="D1036" s="482"/>
      <c r="E1036" s="482"/>
      <c r="F1036" s="482"/>
      <c r="G1036" s="107" t="s">
        <v>979</v>
      </c>
      <c r="H1036" s="479"/>
      <c r="L1036" s="43"/>
      <c r="N1036" s="485" t="s">
        <v>160</v>
      </c>
      <c r="O1036" s="78" t="s">
        <v>381</v>
      </c>
      <c r="P1036" s="482" t="s">
        <v>554</v>
      </c>
      <c r="Q1036" s="79" t="s">
        <v>383</v>
      </c>
      <c r="R1036" s="478" t="s">
        <v>1657</v>
      </c>
      <c r="S1036" s="482" t="s">
        <v>1611</v>
      </c>
    </row>
    <row r="1037" spans="2:19" ht="23.1" customHeight="1" thickBot="1">
      <c r="B1037" s="43"/>
      <c r="C1037" s="494"/>
      <c r="D1037" s="482"/>
      <c r="E1037" s="482"/>
      <c r="F1037" s="482"/>
      <c r="G1037" s="108" t="s">
        <v>980</v>
      </c>
      <c r="H1037" s="480"/>
      <c r="L1037" s="43"/>
      <c r="N1037" s="485"/>
      <c r="O1037" s="83" t="s">
        <v>1060</v>
      </c>
      <c r="P1037" s="482"/>
      <c r="Q1037" s="84" t="s">
        <v>401</v>
      </c>
      <c r="R1037" s="479"/>
      <c r="S1037" s="482"/>
    </row>
    <row r="1038" spans="2:19" ht="23.1" customHeight="1" thickBot="1">
      <c r="B1038" s="43"/>
      <c r="C1038" s="501" t="s">
        <v>161</v>
      </c>
      <c r="D1038" s="77" t="s">
        <v>17</v>
      </c>
      <c r="E1038" s="121" t="s">
        <v>23</v>
      </c>
      <c r="F1038" s="78" t="s">
        <v>162</v>
      </c>
      <c r="G1038" s="79" t="s">
        <v>982</v>
      </c>
      <c r="H1038" s="303" t="s">
        <v>1560</v>
      </c>
      <c r="L1038" s="43"/>
      <c r="N1038" s="485"/>
      <c r="O1038" s="88" t="s">
        <v>350</v>
      </c>
      <c r="P1038" s="482"/>
      <c r="Q1038" s="89" t="s">
        <v>830</v>
      </c>
      <c r="R1038" s="480"/>
      <c r="S1038" s="482"/>
    </row>
    <row r="1039" spans="2:19" ht="23.1" customHeight="1" thickBot="1">
      <c r="B1039" s="43"/>
      <c r="C1039" s="502"/>
      <c r="D1039" s="82" t="s">
        <v>983</v>
      </c>
      <c r="E1039" s="122" t="s">
        <v>984</v>
      </c>
      <c r="F1039" s="83" t="s">
        <v>985</v>
      </c>
      <c r="G1039" s="107" t="s">
        <v>979</v>
      </c>
      <c r="H1039" s="303" t="s">
        <v>1649</v>
      </c>
      <c r="L1039" s="43"/>
      <c r="N1039" s="485" t="s">
        <v>161</v>
      </c>
      <c r="O1039" s="78" t="s">
        <v>381</v>
      </c>
      <c r="P1039" s="121" t="s">
        <v>115</v>
      </c>
      <c r="Q1039" s="174" t="s">
        <v>382</v>
      </c>
      <c r="R1039" s="121" t="s">
        <v>115</v>
      </c>
      <c r="S1039" s="303" t="s">
        <v>1631</v>
      </c>
    </row>
    <row r="1040" spans="2:19" ht="23.1" customHeight="1" thickBot="1">
      <c r="B1040" s="43"/>
      <c r="C1040" s="494"/>
      <c r="D1040" s="87" t="s">
        <v>202</v>
      </c>
      <c r="E1040" s="123" t="s">
        <v>153</v>
      </c>
      <c r="F1040" s="88" t="s">
        <v>165</v>
      </c>
      <c r="G1040" s="108" t="s">
        <v>980</v>
      </c>
      <c r="H1040" s="291" t="s">
        <v>1630</v>
      </c>
      <c r="L1040" s="43"/>
      <c r="N1040" s="485"/>
      <c r="O1040" s="83" t="s">
        <v>1068</v>
      </c>
      <c r="P1040" s="122" t="s">
        <v>397</v>
      </c>
      <c r="Q1040" s="175" t="s">
        <v>401</v>
      </c>
      <c r="R1040" s="122" t="s">
        <v>1069</v>
      </c>
      <c r="S1040" s="303" t="s">
        <v>1637</v>
      </c>
    </row>
    <row r="1041" spans="2:19" ht="23.1" customHeight="1" thickBot="1">
      <c r="B1041" s="43"/>
      <c r="C1041" s="501" t="s">
        <v>169</v>
      </c>
      <c r="D1041" s="77" t="s">
        <v>17</v>
      </c>
      <c r="E1041" s="121" t="s">
        <v>23</v>
      </c>
      <c r="F1041" s="78" t="s">
        <v>162</v>
      </c>
      <c r="G1041" s="79" t="s">
        <v>982</v>
      </c>
      <c r="H1041" s="303" t="s">
        <v>1560</v>
      </c>
      <c r="L1041" s="43"/>
      <c r="N1041" s="485"/>
      <c r="O1041" s="88" t="s">
        <v>350</v>
      </c>
      <c r="P1041" s="123" t="s">
        <v>256</v>
      </c>
      <c r="Q1041" s="89" t="s">
        <v>830</v>
      </c>
      <c r="R1041" s="123" t="s">
        <v>369</v>
      </c>
      <c r="S1041" s="291" t="s">
        <v>1638</v>
      </c>
    </row>
    <row r="1042" spans="2:19" ht="23.1" customHeight="1" thickBot="1">
      <c r="B1042" s="43"/>
      <c r="C1042" s="502"/>
      <c r="D1042" s="82" t="s">
        <v>983</v>
      </c>
      <c r="E1042" s="122" t="s">
        <v>984</v>
      </c>
      <c r="F1042" s="83" t="s">
        <v>985</v>
      </c>
      <c r="G1042" s="107" t="s">
        <v>979</v>
      </c>
      <c r="H1042" s="303" t="s">
        <v>1649</v>
      </c>
      <c r="L1042" s="43"/>
      <c r="N1042" s="485" t="s">
        <v>169</v>
      </c>
      <c r="O1042" s="78" t="s">
        <v>381</v>
      </c>
      <c r="P1042" s="121" t="s">
        <v>115</v>
      </c>
      <c r="Q1042" s="79" t="s">
        <v>382</v>
      </c>
      <c r="R1042" s="121" t="s">
        <v>115</v>
      </c>
      <c r="S1042" s="303" t="s">
        <v>1631</v>
      </c>
    </row>
    <row r="1043" spans="2:19" ht="23.1" customHeight="1" thickBot="1">
      <c r="B1043" s="43"/>
      <c r="C1043" s="494"/>
      <c r="D1043" s="87" t="s">
        <v>202</v>
      </c>
      <c r="E1043" s="123" t="s">
        <v>153</v>
      </c>
      <c r="F1043" s="88" t="s">
        <v>165</v>
      </c>
      <c r="G1043" s="108" t="s">
        <v>980</v>
      </c>
      <c r="H1043" s="291" t="s">
        <v>1630</v>
      </c>
      <c r="L1043" s="43"/>
      <c r="N1043" s="485"/>
      <c r="O1043" s="83" t="s">
        <v>1068</v>
      </c>
      <c r="P1043" s="122" t="s">
        <v>397</v>
      </c>
      <c r="Q1043" s="84" t="s">
        <v>401</v>
      </c>
      <c r="R1043" s="122" t="s">
        <v>1069</v>
      </c>
      <c r="S1043" s="303" t="s">
        <v>1637</v>
      </c>
    </row>
    <row r="1044" spans="2:19" ht="23.1" customHeight="1" thickBot="1">
      <c r="B1044" s="43"/>
      <c r="C1044" s="210" t="s">
        <v>173</v>
      </c>
      <c r="D1044" s="207" t="s">
        <v>174</v>
      </c>
      <c r="E1044" s="207" t="s">
        <v>174</v>
      </c>
      <c r="F1044" s="207" t="s">
        <v>174</v>
      </c>
      <c r="G1044" s="116" t="s">
        <v>174</v>
      </c>
      <c r="H1044" s="207" t="s">
        <v>174</v>
      </c>
      <c r="L1044" s="43"/>
      <c r="N1044" s="485"/>
      <c r="O1044" s="88" t="s">
        <v>350</v>
      </c>
      <c r="P1044" s="123" t="s">
        <v>256</v>
      </c>
      <c r="Q1044" s="89" t="s">
        <v>830</v>
      </c>
      <c r="R1044" s="123" t="s">
        <v>369</v>
      </c>
      <c r="S1044" s="291" t="s">
        <v>1638</v>
      </c>
    </row>
    <row r="1045" spans="2:19" ht="23.1" customHeight="1" thickBot="1">
      <c r="B1045" s="43"/>
      <c r="C1045" s="501" t="s">
        <v>176</v>
      </c>
      <c r="D1045" s="79" t="s">
        <v>184</v>
      </c>
      <c r="E1045" s="78" t="s">
        <v>162</v>
      </c>
      <c r="F1045" s="121" t="s">
        <v>23</v>
      </c>
      <c r="G1045" s="303" t="s">
        <v>1560</v>
      </c>
      <c r="H1045" s="478" t="s">
        <v>1573</v>
      </c>
      <c r="L1045" s="43"/>
      <c r="N1045" s="210" t="s">
        <v>173</v>
      </c>
      <c r="O1045" s="207" t="s">
        <v>175</v>
      </c>
      <c r="P1045" s="207" t="s">
        <v>175</v>
      </c>
      <c r="Q1045" s="207" t="s">
        <v>175</v>
      </c>
      <c r="R1045" s="210" t="s">
        <v>175</v>
      </c>
      <c r="S1045" s="207" t="s">
        <v>175</v>
      </c>
    </row>
    <row r="1046" spans="2:19" s="44" customFormat="1" ht="23.1" customHeight="1" thickBot="1">
      <c r="B1046" s="43"/>
      <c r="C1046" s="502"/>
      <c r="D1046" s="84" t="s">
        <v>987</v>
      </c>
      <c r="E1046" s="83" t="s">
        <v>978</v>
      </c>
      <c r="F1046" s="122" t="s">
        <v>986</v>
      </c>
      <c r="G1046" s="303" t="s">
        <v>1648</v>
      </c>
      <c r="H1046" s="479"/>
      <c r="I1046" s="73"/>
      <c r="L1046" s="43"/>
      <c r="M1046" s="73"/>
      <c r="N1046" s="485" t="s">
        <v>176</v>
      </c>
      <c r="O1046" s="77" t="s">
        <v>97</v>
      </c>
      <c r="P1046" s="78" t="s">
        <v>156</v>
      </c>
      <c r="Q1046" s="303" t="s">
        <v>1631</v>
      </c>
      <c r="R1046" s="482" t="s">
        <v>1608</v>
      </c>
      <c r="S1046" s="79" t="s">
        <v>408</v>
      </c>
    </row>
    <row r="1047" spans="2:19" ht="23.1" customHeight="1" thickBot="1">
      <c r="B1047" s="43"/>
      <c r="C1047" s="494"/>
      <c r="D1047" s="89" t="s">
        <v>1552</v>
      </c>
      <c r="E1047" s="88" t="s">
        <v>571</v>
      </c>
      <c r="F1047" s="123" t="s">
        <v>153</v>
      </c>
      <c r="G1047" s="291" t="s">
        <v>1630</v>
      </c>
      <c r="H1047" s="480"/>
      <c r="L1047" s="43"/>
      <c r="N1047" s="485"/>
      <c r="O1047" s="82" t="s">
        <v>405</v>
      </c>
      <c r="P1047" s="83" t="s">
        <v>1070</v>
      </c>
      <c r="Q1047" s="303" t="s">
        <v>1634</v>
      </c>
      <c r="R1047" s="482"/>
      <c r="S1047" s="107" t="s">
        <v>407</v>
      </c>
    </row>
    <row r="1048" spans="2:19" ht="23.1" customHeight="1" thickBot="1">
      <c r="B1048" s="43"/>
      <c r="C1048" s="501" t="s">
        <v>182</v>
      </c>
      <c r="D1048" s="79" t="s">
        <v>184</v>
      </c>
      <c r="E1048" s="78" t="s">
        <v>162</v>
      </c>
      <c r="F1048" s="121" t="s">
        <v>23</v>
      </c>
      <c r="G1048" s="303" t="s">
        <v>1560</v>
      </c>
      <c r="H1048" s="478" t="s">
        <v>1573</v>
      </c>
      <c r="L1048" s="43"/>
      <c r="N1048" s="485"/>
      <c r="O1048" s="87" t="s">
        <v>596</v>
      </c>
      <c r="P1048" s="88" t="s">
        <v>350</v>
      </c>
      <c r="Q1048" s="291" t="s">
        <v>1633</v>
      </c>
      <c r="R1048" s="482"/>
      <c r="S1048" s="108" t="s">
        <v>1066</v>
      </c>
    </row>
    <row r="1049" spans="2:19" ht="23.1" customHeight="1" thickBot="1">
      <c r="B1049" s="43"/>
      <c r="C1049" s="502"/>
      <c r="D1049" s="84" t="s">
        <v>988</v>
      </c>
      <c r="E1049" s="83" t="s">
        <v>978</v>
      </c>
      <c r="F1049" s="122" t="s">
        <v>986</v>
      </c>
      <c r="G1049" s="303" t="s">
        <v>1648</v>
      </c>
      <c r="H1049" s="479"/>
      <c r="L1049" s="43"/>
      <c r="N1049" s="485" t="s">
        <v>182</v>
      </c>
      <c r="O1049" s="77" t="s">
        <v>97</v>
      </c>
      <c r="P1049" s="78" t="s">
        <v>156</v>
      </c>
      <c r="Q1049" s="303" t="s">
        <v>1631</v>
      </c>
      <c r="R1049" s="482" t="s">
        <v>1609</v>
      </c>
      <c r="S1049" s="79" t="s">
        <v>1067</v>
      </c>
    </row>
    <row r="1050" spans="2:19" ht="23.1" customHeight="1" thickBot="1">
      <c r="B1050" s="43"/>
      <c r="C1050" s="494"/>
      <c r="D1050" s="89" t="s">
        <v>1553</v>
      </c>
      <c r="E1050" s="88" t="s">
        <v>571</v>
      </c>
      <c r="F1050" s="123" t="s">
        <v>153</v>
      </c>
      <c r="G1050" s="291" t="s">
        <v>1630</v>
      </c>
      <c r="H1050" s="480"/>
      <c r="L1050" s="43"/>
      <c r="N1050" s="485"/>
      <c r="O1050" s="82" t="s">
        <v>405</v>
      </c>
      <c r="P1050" s="83" t="s">
        <v>1070</v>
      </c>
      <c r="Q1050" s="303" t="s">
        <v>1634</v>
      </c>
      <c r="R1050" s="482"/>
      <c r="S1050" s="107" t="s">
        <v>407</v>
      </c>
    </row>
    <row r="1051" spans="2:19" ht="23.1" customHeight="1" thickBot="1">
      <c r="B1051" s="43"/>
      <c r="C1051" s="501" t="s">
        <v>183</v>
      </c>
      <c r="D1051" s="79" t="s">
        <v>177</v>
      </c>
      <c r="E1051" s="482" t="s">
        <v>473</v>
      </c>
      <c r="F1051" s="478" t="s">
        <v>1655</v>
      </c>
      <c r="G1051" s="481" t="s">
        <v>932</v>
      </c>
      <c r="H1051" s="478" t="s">
        <v>473</v>
      </c>
      <c r="L1051" s="43"/>
      <c r="N1051" s="485"/>
      <c r="O1051" s="87" t="s">
        <v>596</v>
      </c>
      <c r="P1051" s="88" t="s">
        <v>350</v>
      </c>
      <c r="Q1051" s="291" t="s">
        <v>1633</v>
      </c>
      <c r="R1051" s="482"/>
      <c r="S1051" s="108" t="s">
        <v>1066</v>
      </c>
    </row>
    <row r="1052" spans="2:19" ht="23.1" customHeight="1" thickBot="1">
      <c r="B1052" s="43"/>
      <c r="C1052" s="502"/>
      <c r="D1052" s="84" t="s">
        <v>988</v>
      </c>
      <c r="E1052" s="482"/>
      <c r="F1052" s="479"/>
      <c r="G1052" s="482"/>
      <c r="H1052" s="479"/>
      <c r="L1052" s="43"/>
      <c r="N1052" s="526" t="s">
        <v>183</v>
      </c>
      <c r="O1052" s="482" t="s">
        <v>554</v>
      </c>
      <c r="P1052" s="482" t="s">
        <v>1612</v>
      </c>
      <c r="Q1052" s="482" t="s">
        <v>1612</v>
      </c>
      <c r="R1052" s="482" t="s">
        <v>554</v>
      </c>
      <c r="S1052" s="79" t="s">
        <v>406</v>
      </c>
    </row>
    <row r="1053" spans="2:19" ht="23.1" customHeight="1" thickBot="1">
      <c r="B1053" s="43"/>
      <c r="C1053" s="494"/>
      <c r="D1053" s="89" t="s">
        <v>1553</v>
      </c>
      <c r="E1053" s="482"/>
      <c r="F1053" s="480"/>
      <c r="G1053" s="482"/>
      <c r="H1053" s="480"/>
      <c r="L1053" s="43"/>
      <c r="N1053" s="526"/>
      <c r="O1053" s="482"/>
      <c r="P1053" s="482"/>
      <c r="Q1053" s="482"/>
      <c r="R1053" s="482"/>
      <c r="S1053" s="107" t="s">
        <v>407</v>
      </c>
    </row>
    <row r="1054" spans="2:19" ht="23.1" customHeight="1" thickBot="1">
      <c r="B1054" s="43"/>
      <c r="C1054" s="501" t="s">
        <v>188</v>
      </c>
      <c r="D1054" s="79" t="s">
        <v>177</v>
      </c>
      <c r="E1054" s="482" t="s">
        <v>473</v>
      </c>
      <c r="F1054" s="478" t="s">
        <v>1656</v>
      </c>
      <c r="G1054" s="481" t="s">
        <v>932</v>
      </c>
      <c r="H1054" s="478" t="s">
        <v>473</v>
      </c>
      <c r="L1054" s="43"/>
      <c r="N1054" s="526"/>
      <c r="O1054" s="482"/>
      <c r="P1054" s="482"/>
      <c r="Q1054" s="482"/>
      <c r="R1054" s="482"/>
      <c r="S1054" s="108" t="s">
        <v>1066</v>
      </c>
    </row>
    <row r="1055" spans="2:19" ht="23.1" customHeight="1" thickBot="1">
      <c r="B1055" s="43"/>
      <c r="C1055" s="502"/>
      <c r="D1055" s="84" t="s">
        <v>988</v>
      </c>
      <c r="E1055" s="482"/>
      <c r="F1055" s="479"/>
      <c r="G1055" s="482"/>
      <c r="H1055" s="479"/>
      <c r="L1055" s="43"/>
      <c r="N1055" s="485" t="s">
        <v>188</v>
      </c>
      <c r="O1055" s="482" t="s">
        <v>554</v>
      </c>
      <c r="P1055" s="482" t="s">
        <v>1612</v>
      </c>
      <c r="Q1055" s="482" t="s">
        <v>1612</v>
      </c>
      <c r="R1055" s="482" t="s">
        <v>554</v>
      </c>
      <c r="S1055" s="79" t="s">
        <v>406</v>
      </c>
    </row>
    <row r="1056" spans="2:19" ht="23.1" customHeight="1" thickBot="1">
      <c r="B1056" s="43"/>
      <c r="C1056" s="494"/>
      <c r="D1056" s="89" t="s">
        <v>1553</v>
      </c>
      <c r="E1056" s="482"/>
      <c r="F1056" s="480"/>
      <c r="G1056" s="482"/>
      <c r="H1056" s="480"/>
      <c r="L1056" s="43"/>
      <c r="N1056" s="485"/>
      <c r="O1056" s="482"/>
      <c r="P1056" s="482"/>
      <c r="Q1056" s="482"/>
      <c r="R1056" s="482"/>
      <c r="S1056" s="107" t="s">
        <v>407</v>
      </c>
    </row>
    <row r="1057" spans="2:19" ht="23.1" customHeight="1" thickBot="1">
      <c r="B1057" s="43"/>
      <c r="C1057" s="119"/>
      <c r="D1057" s="119"/>
      <c r="E1057" s="119"/>
      <c r="F1057" s="119"/>
      <c r="G1057" s="119"/>
      <c r="H1057" s="119"/>
      <c r="L1057" s="43"/>
      <c r="N1057" s="485"/>
      <c r="O1057" s="482"/>
      <c r="P1057" s="482"/>
      <c r="Q1057" s="482"/>
      <c r="R1057" s="482"/>
      <c r="S1057" s="108" t="s">
        <v>1066</v>
      </c>
    </row>
    <row r="1058" spans="2:19" ht="23.1" customHeight="1">
      <c r="B1058" s="43"/>
      <c r="L1058" s="43"/>
    </row>
    <row r="1059" spans="2:19" ht="23.1" customHeight="1" thickBot="1">
      <c r="B1059" s="43"/>
      <c r="L1059" s="43"/>
    </row>
    <row r="1060" spans="2:19" ht="23.1" customHeight="1" thickBot="1">
      <c r="B1060" s="42">
        <v>35</v>
      </c>
      <c r="C1060" s="119"/>
      <c r="D1060" s="119"/>
      <c r="E1060" s="119"/>
      <c r="F1060" s="119"/>
      <c r="G1060" s="119"/>
      <c r="H1060" s="119"/>
      <c r="L1060" s="304"/>
    </row>
    <row r="1061" spans="2:19" ht="23.1" customHeight="1" thickBot="1">
      <c r="B1061" s="43"/>
      <c r="C1061" s="523" t="s">
        <v>900</v>
      </c>
      <c r="D1061" s="523"/>
      <c r="E1061" s="523"/>
      <c r="F1061" s="523"/>
      <c r="G1061" s="523"/>
      <c r="H1061" s="523"/>
      <c r="I1061" s="67"/>
      <c r="L1061" s="43"/>
      <c r="M1061" s="67"/>
      <c r="N1061" s="119"/>
      <c r="O1061" s="119"/>
      <c r="P1061" s="119"/>
      <c r="Q1061" s="119"/>
      <c r="R1061" s="119"/>
      <c r="S1061" s="119"/>
    </row>
    <row r="1062" spans="2:19" ht="23.1" customHeight="1" thickBot="1">
      <c r="B1062" s="43"/>
      <c r="C1062" s="65"/>
      <c r="D1062" s="218"/>
      <c r="F1062" s="219" t="s">
        <v>1542</v>
      </c>
      <c r="G1062" s="103"/>
      <c r="H1062" s="66"/>
      <c r="I1062" s="67"/>
      <c r="L1062" s="42">
        <v>35</v>
      </c>
      <c r="M1062" s="67"/>
      <c r="N1062" s="484" t="s">
        <v>365</v>
      </c>
      <c r="O1062" s="484"/>
      <c r="P1062" s="484"/>
      <c r="Q1062" s="484"/>
      <c r="R1062" s="484"/>
      <c r="S1062" s="484"/>
    </row>
    <row r="1063" spans="2:19" ht="21" customHeight="1" thickBot="1">
      <c r="B1063" s="43"/>
      <c r="C1063" s="104"/>
      <c r="D1063" s="105"/>
      <c r="E1063" s="69" t="s">
        <v>152</v>
      </c>
      <c r="F1063" s="69" t="s">
        <v>1563</v>
      </c>
      <c r="G1063" s="69" t="s">
        <v>902</v>
      </c>
      <c r="H1063" s="106"/>
      <c r="I1063" s="64"/>
      <c r="J1063" s="44"/>
      <c r="L1063" s="43"/>
      <c r="M1063" s="64"/>
      <c r="N1063" s="65"/>
      <c r="O1063" s="223"/>
      <c r="P1063" s="219">
        <v>8</v>
      </c>
      <c r="Q1063" s="223" t="s">
        <v>151</v>
      </c>
      <c r="R1063" s="223"/>
      <c r="S1063" s="152"/>
    </row>
    <row r="1064" spans="2:19" s="45" customFormat="1" ht="23.1" customHeight="1" thickBot="1">
      <c r="B1064" s="43"/>
      <c r="C1064" s="71"/>
      <c r="D1064" s="72">
        <v>46510</v>
      </c>
      <c r="E1064" s="72">
        <v>46511</v>
      </c>
      <c r="F1064" s="72">
        <v>46512</v>
      </c>
      <c r="G1064" s="72">
        <v>46513</v>
      </c>
      <c r="H1064" s="72">
        <v>46514</v>
      </c>
      <c r="I1064" s="73"/>
      <c r="L1064" s="43"/>
      <c r="M1064" s="73"/>
      <c r="N1064" s="104"/>
      <c r="O1064" s="105"/>
      <c r="P1064" s="69" t="s">
        <v>154</v>
      </c>
      <c r="Q1064" s="69" t="s">
        <v>1563</v>
      </c>
      <c r="R1064" s="69" t="s">
        <v>896</v>
      </c>
      <c r="S1064" s="106"/>
    </row>
    <row r="1065" spans="2:19" ht="23.1" customHeight="1" thickBot="1">
      <c r="B1065" s="43"/>
      <c r="C1065" s="501" t="s">
        <v>155</v>
      </c>
      <c r="D1065" s="367"/>
      <c r="E1065" s="373"/>
      <c r="F1065" s="367"/>
      <c r="G1065" s="370"/>
      <c r="H1065" s="507"/>
      <c r="L1065" s="43"/>
      <c r="N1065" s="74"/>
      <c r="O1065" s="392">
        <v>46510</v>
      </c>
      <c r="P1065" s="392">
        <v>46511</v>
      </c>
      <c r="Q1065" s="392">
        <v>46512</v>
      </c>
      <c r="R1065" s="392">
        <v>46513</v>
      </c>
      <c r="S1065" s="392">
        <v>46514</v>
      </c>
    </row>
    <row r="1066" spans="2:19" ht="23.1" customHeight="1" thickBot="1">
      <c r="B1066" s="43"/>
      <c r="C1066" s="502"/>
      <c r="D1066" s="368"/>
      <c r="E1066" s="374"/>
      <c r="F1066" s="368"/>
      <c r="G1066" s="588" t="s">
        <v>861</v>
      </c>
      <c r="H1066" s="507"/>
      <c r="L1066" s="43"/>
      <c r="N1066" s="494" t="s">
        <v>155</v>
      </c>
      <c r="O1066" s="367"/>
      <c r="P1066" s="367"/>
      <c r="Q1066" s="393"/>
      <c r="R1066" s="495" t="s">
        <v>1071</v>
      </c>
      <c r="S1066" s="373"/>
    </row>
    <row r="1067" spans="2:19" ht="23.1" customHeight="1" thickBot="1">
      <c r="B1067" s="43"/>
      <c r="C1067" s="494"/>
      <c r="D1067" s="369"/>
      <c r="E1067" s="375"/>
      <c r="F1067" s="369"/>
      <c r="G1067" s="589"/>
      <c r="H1067" s="507"/>
      <c r="L1067" s="43"/>
      <c r="N1067" s="494"/>
      <c r="O1067" s="368"/>
      <c r="P1067" s="368"/>
      <c r="Q1067" s="394"/>
      <c r="R1067" s="496"/>
      <c r="S1067" s="374"/>
    </row>
    <row r="1068" spans="2:19" ht="23.1" customHeight="1" thickBot="1">
      <c r="B1068" s="43"/>
      <c r="C1068" s="501" t="s">
        <v>160</v>
      </c>
      <c r="D1068" s="367"/>
      <c r="E1068" s="373"/>
      <c r="F1068" s="498" t="s">
        <v>701</v>
      </c>
      <c r="G1068" s="589"/>
      <c r="H1068" s="507"/>
      <c r="L1068" s="43"/>
      <c r="N1068" s="494"/>
      <c r="O1068" s="369"/>
      <c r="P1068" s="369"/>
      <c r="Q1068" s="375"/>
      <c r="R1068" s="496"/>
      <c r="S1068" s="375"/>
    </row>
    <row r="1069" spans="2:19" ht="23.1" customHeight="1" thickBot="1">
      <c r="B1069" s="43"/>
      <c r="C1069" s="502"/>
      <c r="D1069" s="368"/>
      <c r="E1069" s="374"/>
      <c r="F1069" s="499"/>
      <c r="G1069" s="590"/>
      <c r="H1069" s="507"/>
      <c r="L1069" s="43"/>
      <c r="N1069" s="485" t="s">
        <v>160</v>
      </c>
      <c r="O1069" s="367"/>
      <c r="P1069" s="498" t="s">
        <v>699</v>
      </c>
      <c r="Q1069" s="393"/>
      <c r="R1069" s="496"/>
      <c r="S1069" s="373"/>
    </row>
    <row r="1070" spans="2:19" ht="23.1" customHeight="1" thickBot="1">
      <c r="B1070" s="43"/>
      <c r="C1070" s="494"/>
      <c r="D1070" s="369"/>
      <c r="E1070" s="375"/>
      <c r="F1070" s="499"/>
      <c r="G1070" s="590"/>
      <c r="H1070" s="507"/>
      <c r="L1070" s="43"/>
      <c r="N1070" s="485"/>
      <c r="O1070" s="368"/>
      <c r="P1070" s="499"/>
      <c r="Q1070" s="394"/>
      <c r="R1070" s="496"/>
      <c r="S1070" s="374"/>
    </row>
    <row r="1071" spans="2:19" ht="23.1" customHeight="1" thickBot="1">
      <c r="B1071" s="43"/>
      <c r="C1071" s="501" t="s">
        <v>161</v>
      </c>
      <c r="D1071" s="370"/>
      <c r="E1071" s="367"/>
      <c r="F1071" s="499"/>
      <c r="G1071" s="590"/>
      <c r="H1071" s="370"/>
      <c r="L1071" s="43"/>
      <c r="N1071" s="485"/>
      <c r="O1071" s="369"/>
      <c r="P1071" s="499"/>
      <c r="Q1071" s="375"/>
      <c r="R1071" s="496"/>
      <c r="S1071" s="375"/>
    </row>
    <row r="1072" spans="2:19" ht="23.1" customHeight="1" thickBot="1">
      <c r="B1072" s="43"/>
      <c r="C1072" s="502"/>
      <c r="D1072" s="371"/>
      <c r="E1072" s="368"/>
      <c r="F1072" s="499"/>
      <c r="G1072" s="590"/>
      <c r="H1072" s="371"/>
      <c r="L1072" s="43"/>
      <c r="N1072" s="485" t="s">
        <v>161</v>
      </c>
      <c r="O1072" s="367"/>
      <c r="P1072" s="499"/>
      <c r="Q1072" s="367"/>
      <c r="R1072" s="496"/>
      <c r="S1072" s="367"/>
    </row>
    <row r="1073" spans="2:19" ht="23.1" customHeight="1" thickBot="1">
      <c r="B1073" s="43"/>
      <c r="C1073" s="494"/>
      <c r="D1073" s="372"/>
      <c r="E1073" s="369"/>
      <c r="F1073" s="499"/>
      <c r="G1073" s="590"/>
      <c r="H1073" s="372"/>
      <c r="L1073" s="43"/>
      <c r="N1073" s="485"/>
      <c r="O1073" s="368"/>
      <c r="P1073" s="499"/>
      <c r="Q1073" s="368"/>
      <c r="R1073" s="496"/>
      <c r="S1073" s="368"/>
    </row>
    <row r="1074" spans="2:19" ht="23.1" customHeight="1" thickBot="1">
      <c r="B1074" s="43"/>
      <c r="C1074" s="501" t="s">
        <v>169</v>
      </c>
      <c r="D1074" s="371"/>
      <c r="E1074" s="367"/>
      <c r="F1074" s="499"/>
      <c r="G1074" s="590"/>
      <c r="H1074" s="370"/>
      <c r="L1074" s="43"/>
      <c r="N1074" s="485"/>
      <c r="O1074" s="369"/>
      <c r="P1074" s="499"/>
      <c r="Q1074" s="369"/>
      <c r="R1074" s="496"/>
      <c r="S1074" s="369"/>
    </row>
    <row r="1075" spans="2:19" ht="23.1" customHeight="1" thickBot="1">
      <c r="B1075" s="43"/>
      <c r="C1075" s="502"/>
      <c r="D1075" s="371"/>
      <c r="E1075" s="368"/>
      <c r="F1075" s="499"/>
      <c r="G1075" s="590"/>
      <c r="H1075" s="371"/>
      <c r="L1075" s="43"/>
      <c r="N1075" s="485" t="s">
        <v>169</v>
      </c>
      <c r="O1075" s="367"/>
      <c r="P1075" s="499"/>
      <c r="Q1075" s="367"/>
      <c r="R1075" s="496"/>
      <c r="S1075" s="367"/>
    </row>
    <row r="1076" spans="2:19" ht="23.1" customHeight="1" thickBot="1">
      <c r="B1076" s="43"/>
      <c r="C1076" s="494"/>
      <c r="D1076" s="372"/>
      <c r="E1076" s="369"/>
      <c r="F1076" s="500"/>
      <c r="G1076" s="590"/>
      <c r="H1076" s="372"/>
      <c r="L1076" s="43"/>
      <c r="N1076" s="485"/>
      <c r="O1076" s="368"/>
      <c r="P1076" s="499"/>
      <c r="Q1076" s="368"/>
      <c r="R1076" s="496"/>
      <c r="S1076" s="368"/>
    </row>
    <row r="1077" spans="2:19" s="44" customFormat="1" ht="23.1" customHeight="1" thickBot="1">
      <c r="B1077" s="43"/>
      <c r="C1077" s="210" t="s">
        <v>173</v>
      </c>
      <c r="D1077" s="207" t="s">
        <v>174</v>
      </c>
      <c r="E1077" s="207" t="s">
        <v>174</v>
      </c>
      <c r="F1077" s="207" t="s">
        <v>174</v>
      </c>
      <c r="G1077" s="591"/>
      <c r="H1077" s="207" t="s">
        <v>174</v>
      </c>
      <c r="I1077" s="73"/>
      <c r="L1077" s="43"/>
      <c r="M1077" s="73"/>
      <c r="N1077" s="485"/>
      <c r="O1077" s="369"/>
      <c r="P1077" s="500"/>
      <c r="Q1077" s="369"/>
      <c r="R1077" s="497"/>
      <c r="S1077" s="369"/>
    </row>
    <row r="1078" spans="2:19" ht="23.1" customHeight="1" thickBot="1">
      <c r="B1078" s="43"/>
      <c r="C1078" s="501" t="s">
        <v>176</v>
      </c>
      <c r="D1078" s="367"/>
      <c r="E1078" s="370"/>
      <c r="F1078" s="498" t="s">
        <v>701</v>
      </c>
      <c r="G1078" s="487" t="s">
        <v>899</v>
      </c>
      <c r="H1078" s="507"/>
      <c r="L1078" s="43"/>
      <c r="N1078" s="210" t="s">
        <v>173</v>
      </c>
      <c r="O1078" s="294" t="s">
        <v>175</v>
      </c>
      <c r="P1078" s="294" t="s">
        <v>175</v>
      </c>
      <c r="Q1078" s="294" t="s">
        <v>175</v>
      </c>
      <c r="R1078" s="294" t="s">
        <v>175</v>
      </c>
      <c r="S1078" s="294" t="s">
        <v>175</v>
      </c>
    </row>
    <row r="1079" spans="2:19" ht="23.1" customHeight="1" thickBot="1">
      <c r="B1079" s="43"/>
      <c r="C1079" s="502"/>
      <c r="D1079" s="368"/>
      <c r="E1079" s="371"/>
      <c r="F1079" s="499"/>
      <c r="G1079" s="488"/>
      <c r="H1079" s="507"/>
      <c r="L1079" s="43"/>
      <c r="N1079" s="485" t="s">
        <v>176</v>
      </c>
      <c r="O1079" s="370"/>
      <c r="P1079" s="498" t="s">
        <v>699</v>
      </c>
      <c r="Q1079" s="504"/>
      <c r="R1079" s="508" t="s">
        <v>862</v>
      </c>
      <c r="S1079" s="507" t="s">
        <v>554</v>
      </c>
    </row>
    <row r="1080" spans="2:19" ht="23.1" customHeight="1" thickBot="1">
      <c r="B1080" s="43"/>
      <c r="C1080" s="494"/>
      <c r="D1080" s="369"/>
      <c r="E1080" s="372"/>
      <c r="F1080" s="499"/>
      <c r="G1080" s="488"/>
      <c r="H1080" s="507"/>
      <c r="L1080" s="43"/>
      <c r="N1080" s="485"/>
      <c r="O1080" s="371"/>
      <c r="P1080" s="499"/>
      <c r="Q1080" s="505"/>
      <c r="R1080" s="509"/>
      <c r="S1080" s="507"/>
    </row>
    <row r="1081" spans="2:19" ht="23.1" customHeight="1" thickBot="1">
      <c r="B1081" s="43"/>
      <c r="C1081" s="501" t="s">
        <v>182</v>
      </c>
      <c r="D1081" s="367"/>
      <c r="E1081" s="371"/>
      <c r="F1081" s="499"/>
      <c r="G1081" s="487" t="s">
        <v>899</v>
      </c>
      <c r="H1081" s="507"/>
      <c r="L1081" s="43"/>
      <c r="N1081" s="485"/>
      <c r="O1081" s="372"/>
      <c r="P1081" s="499"/>
      <c r="Q1081" s="506"/>
      <c r="R1081" s="510"/>
      <c r="S1081" s="507"/>
    </row>
    <row r="1082" spans="2:19" ht="23.1" customHeight="1" thickBot="1">
      <c r="B1082" s="43"/>
      <c r="C1082" s="502"/>
      <c r="D1082" s="368"/>
      <c r="E1082" s="371"/>
      <c r="F1082" s="499"/>
      <c r="G1082" s="488"/>
      <c r="H1082" s="507"/>
      <c r="L1082" s="43"/>
      <c r="N1082" s="485" t="s">
        <v>182</v>
      </c>
      <c r="O1082" s="371"/>
      <c r="P1082" s="499"/>
      <c r="Q1082" s="504"/>
      <c r="R1082" s="508" t="s">
        <v>862</v>
      </c>
      <c r="S1082" s="507" t="s">
        <v>554</v>
      </c>
    </row>
    <row r="1083" spans="2:19" ht="23.1" customHeight="1" thickBot="1">
      <c r="B1083" s="43"/>
      <c r="C1083" s="494"/>
      <c r="D1083" s="369"/>
      <c r="E1083" s="372"/>
      <c r="F1083" s="499"/>
      <c r="G1083" s="488"/>
      <c r="H1083" s="507"/>
      <c r="L1083" s="43"/>
      <c r="N1083" s="485"/>
      <c r="O1083" s="371"/>
      <c r="P1083" s="499"/>
      <c r="Q1083" s="505"/>
      <c r="R1083" s="509"/>
      <c r="S1083" s="507"/>
    </row>
    <row r="1084" spans="2:19" ht="23.1" customHeight="1" thickBot="1">
      <c r="B1084" s="43"/>
      <c r="C1084" s="501" t="s">
        <v>183</v>
      </c>
      <c r="D1084" s="507"/>
      <c r="E1084" s="367"/>
      <c r="F1084" s="499"/>
      <c r="G1084" s="482" t="s">
        <v>473</v>
      </c>
      <c r="H1084" s="507"/>
      <c r="L1084" s="43"/>
      <c r="N1084" s="485"/>
      <c r="O1084" s="372"/>
      <c r="P1084" s="499"/>
      <c r="Q1084" s="506"/>
      <c r="R1084" s="510"/>
      <c r="S1084" s="507"/>
    </row>
    <row r="1085" spans="2:19" ht="23.1" customHeight="1" thickBot="1">
      <c r="B1085" s="43"/>
      <c r="C1085" s="502"/>
      <c r="D1085" s="507"/>
      <c r="E1085" s="368"/>
      <c r="F1085" s="499"/>
      <c r="G1085" s="482"/>
      <c r="H1085" s="507"/>
      <c r="L1085" s="43"/>
      <c r="N1085" s="485" t="s">
        <v>183</v>
      </c>
      <c r="O1085" s="367"/>
      <c r="P1085" s="499"/>
      <c r="Q1085" s="504"/>
      <c r="R1085" s="367"/>
      <c r="S1085" s="507" t="s">
        <v>554</v>
      </c>
    </row>
    <row r="1086" spans="2:19" ht="23.1" customHeight="1" thickBot="1">
      <c r="B1086" s="43"/>
      <c r="C1086" s="494"/>
      <c r="D1086" s="507"/>
      <c r="E1086" s="369"/>
      <c r="F1086" s="500"/>
      <c r="G1086" s="482"/>
      <c r="H1086" s="507"/>
      <c r="L1086" s="43"/>
      <c r="N1086" s="485"/>
      <c r="O1086" s="368"/>
      <c r="P1086" s="499"/>
      <c r="Q1086" s="505"/>
      <c r="R1086" s="368"/>
      <c r="S1086" s="507"/>
    </row>
    <row r="1087" spans="2:19" ht="23.1" customHeight="1" thickBot="1">
      <c r="B1087" s="43"/>
      <c r="C1087" s="501" t="s">
        <v>188</v>
      </c>
      <c r="D1087" s="507"/>
      <c r="E1087" s="367"/>
      <c r="F1087" s="540"/>
      <c r="G1087" s="482" t="s">
        <v>473</v>
      </c>
      <c r="H1087" s="507"/>
      <c r="L1087" s="43"/>
      <c r="N1087" s="485"/>
      <c r="O1087" s="369"/>
      <c r="P1087" s="500"/>
      <c r="Q1087" s="506"/>
      <c r="R1087" s="369"/>
      <c r="S1087" s="507"/>
    </row>
    <row r="1088" spans="2:19" ht="23.1" customHeight="1" thickBot="1">
      <c r="B1088" s="43"/>
      <c r="C1088" s="502"/>
      <c r="D1088" s="507"/>
      <c r="E1088" s="368"/>
      <c r="F1088" s="507"/>
      <c r="G1088" s="482"/>
      <c r="H1088" s="507"/>
      <c r="L1088" s="43"/>
      <c r="N1088" s="485" t="s">
        <v>188</v>
      </c>
      <c r="O1088" s="367"/>
      <c r="P1088" s="507" t="s">
        <v>554</v>
      </c>
      <c r="Q1088" s="504"/>
      <c r="R1088" s="367"/>
      <c r="S1088" s="507" t="s">
        <v>554</v>
      </c>
    </row>
    <row r="1089" spans="2:19" ht="23.1" customHeight="1" thickBot="1">
      <c r="B1089" s="43"/>
      <c r="C1089" s="494"/>
      <c r="D1089" s="507"/>
      <c r="E1089" s="369"/>
      <c r="F1089" s="507"/>
      <c r="G1089" s="482"/>
      <c r="H1089" s="507"/>
      <c r="L1089" s="43"/>
      <c r="N1089" s="485"/>
      <c r="O1089" s="368"/>
      <c r="P1089" s="507"/>
      <c r="Q1089" s="505"/>
      <c r="R1089" s="368"/>
      <c r="S1089" s="507"/>
    </row>
    <row r="1090" spans="2:19" ht="23.1" customHeight="1" thickBot="1">
      <c r="B1090" s="43"/>
      <c r="C1090" s="102"/>
      <c r="D1090" s="103"/>
      <c r="E1090" s="103"/>
      <c r="F1090" s="103"/>
      <c r="G1090" s="103"/>
      <c r="H1090" s="103"/>
      <c r="L1090" s="43"/>
      <c r="N1090" s="485"/>
      <c r="O1090" s="369"/>
      <c r="P1090" s="507"/>
      <c r="Q1090" s="506"/>
      <c r="R1090" s="369"/>
      <c r="S1090" s="507"/>
    </row>
    <row r="1091" spans="2:19" ht="23.1" customHeight="1" thickBot="1">
      <c r="B1091" s="42">
        <v>36</v>
      </c>
      <c r="C1091" s="102"/>
      <c r="D1091" s="103"/>
      <c r="E1091" s="103"/>
      <c r="F1091" s="103"/>
      <c r="G1091" s="103"/>
      <c r="H1091" s="103"/>
      <c r="L1091" s="304"/>
      <c r="N1091" s="102"/>
      <c r="O1091" s="103"/>
      <c r="P1091" s="103"/>
      <c r="Q1091" s="103"/>
      <c r="R1091" s="103"/>
      <c r="S1091" s="103"/>
    </row>
    <row r="1092" spans="2:19" ht="23.1" customHeight="1" thickBot="1">
      <c r="B1092" s="43"/>
      <c r="C1092" s="484" t="s">
        <v>1543</v>
      </c>
      <c r="D1092" s="484"/>
      <c r="E1092" s="484"/>
      <c r="F1092" s="484"/>
      <c r="G1092" s="484"/>
      <c r="H1092" s="484"/>
      <c r="I1092" s="67"/>
      <c r="L1092" s="43"/>
      <c r="M1092" s="67"/>
      <c r="N1092" s="102"/>
      <c r="O1092" s="103"/>
      <c r="P1092" s="103"/>
      <c r="Q1092" s="103"/>
      <c r="R1092" s="103"/>
      <c r="S1092" s="103"/>
    </row>
    <row r="1093" spans="2:19" ht="23.1" customHeight="1" thickBot="1">
      <c r="B1093" s="43"/>
      <c r="C1093" s="65"/>
      <c r="D1093" s="218"/>
      <c r="E1093" s="219">
        <v>1</v>
      </c>
      <c r="F1093" s="220" t="s">
        <v>150</v>
      </c>
      <c r="G1093" s="103"/>
      <c r="H1093" s="66"/>
      <c r="I1093" s="67"/>
      <c r="L1093" s="42">
        <v>36</v>
      </c>
      <c r="M1093" s="67"/>
      <c r="N1093" s="484" t="s">
        <v>1072</v>
      </c>
      <c r="O1093" s="484"/>
      <c r="P1093" s="484"/>
      <c r="Q1093" s="484"/>
      <c r="R1093" s="484"/>
      <c r="S1093" s="484"/>
    </row>
    <row r="1094" spans="2:19" ht="21" customHeight="1" thickBot="1">
      <c r="B1094" s="43"/>
      <c r="C1094" s="104"/>
      <c r="D1094" s="105"/>
      <c r="E1094" s="105" t="s">
        <v>859</v>
      </c>
      <c r="F1094" s="105" t="s">
        <v>845</v>
      </c>
      <c r="G1094" s="105" t="s">
        <v>877</v>
      </c>
      <c r="H1094" s="106"/>
      <c r="I1094" s="64"/>
      <c r="J1094" s="44"/>
      <c r="L1094" s="43"/>
      <c r="M1094" s="64"/>
      <c r="N1094" s="65"/>
      <c r="O1094" s="223"/>
      <c r="P1094" s="219">
        <v>1</v>
      </c>
      <c r="Q1094" s="223" t="s">
        <v>151</v>
      </c>
      <c r="R1094" s="223"/>
      <c r="S1094" s="152"/>
    </row>
    <row r="1095" spans="2:19" s="45" customFormat="1" ht="23.1" customHeight="1" thickBot="1">
      <c r="B1095" s="43"/>
      <c r="C1095" s="71"/>
      <c r="D1095" s="72">
        <v>46517</v>
      </c>
      <c r="E1095" s="72">
        <v>46518</v>
      </c>
      <c r="F1095" s="72">
        <v>46519</v>
      </c>
      <c r="G1095" s="72">
        <v>46520</v>
      </c>
      <c r="H1095" s="72">
        <v>46521</v>
      </c>
      <c r="I1095" s="73"/>
      <c r="L1095" s="43"/>
      <c r="M1095" s="73"/>
      <c r="N1095" s="104"/>
      <c r="O1095" s="105"/>
      <c r="P1095" s="105" t="s">
        <v>154</v>
      </c>
      <c r="Q1095" s="105" t="s">
        <v>845</v>
      </c>
      <c r="R1095" s="105" t="s">
        <v>877</v>
      </c>
      <c r="S1095" s="106"/>
    </row>
    <row r="1096" spans="2:19" ht="23.1" customHeight="1" thickBot="1">
      <c r="B1096" s="43"/>
      <c r="C1096" s="501" t="s">
        <v>155</v>
      </c>
      <c r="D1096" s="153" t="s">
        <v>835</v>
      </c>
      <c r="E1096" s="490" t="s">
        <v>831</v>
      </c>
      <c r="F1096" s="482" t="s">
        <v>473</v>
      </c>
      <c r="G1096" s="490" t="s">
        <v>831</v>
      </c>
      <c r="H1096" s="482" t="s">
        <v>473</v>
      </c>
      <c r="L1096" s="43"/>
      <c r="N1096" s="74"/>
      <c r="O1096" s="392">
        <v>46517</v>
      </c>
      <c r="P1096" s="392">
        <v>46518</v>
      </c>
      <c r="Q1096" s="392">
        <v>46519</v>
      </c>
      <c r="R1096" s="392">
        <v>46520</v>
      </c>
      <c r="S1096" s="392">
        <v>46521</v>
      </c>
    </row>
    <row r="1097" spans="2:19" ht="23.1" customHeight="1" thickBot="1">
      <c r="B1097" s="43"/>
      <c r="C1097" s="502"/>
      <c r="D1097" s="155" t="s">
        <v>872</v>
      </c>
      <c r="E1097" s="491"/>
      <c r="F1097" s="482"/>
      <c r="G1097" s="491"/>
      <c r="H1097" s="482"/>
      <c r="L1097" s="43"/>
      <c r="N1097" s="501" t="s">
        <v>155</v>
      </c>
      <c r="O1097" s="153" t="s">
        <v>395</v>
      </c>
      <c r="P1097" s="490" t="s">
        <v>831</v>
      </c>
      <c r="Q1097" s="153" t="s">
        <v>395</v>
      </c>
      <c r="R1097" s="490" t="s">
        <v>831</v>
      </c>
      <c r="S1097" s="76" t="s">
        <v>158</v>
      </c>
    </row>
    <row r="1098" spans="2:19" ht="23.1" customHeight="1" thickBot="1">
      <c r="B1098" s="43"/>
      <c r="C1098" s="494"/>
      <c r="D1098" s="157" t="s">
        <v>867</v>
      </c>
      <c r="E1098" s="492"/>
      <c r="F1098" s="482"/>
      <c r="G1098" s="492"/>
      <c r="H1098" s="482"/>
      <c r="L1098" s="43"/>
      <c r="N1098" s="502"/>
      <c r="O1098" s="155" t="s">
        <v>396</v>
      </c>
      <c r="P1098" s="491"/>
      <c r="Q1098" s="155" t="s">
        <v>1091</v>
      </c>
      <c r="R1098" s="491"/>
      <c r="S1098" s="81" t="s">
        <v>1075</v>
      </c>
    </row>
    <row r="1099" spans="2:19" ht="23.1" customHeight="1" thickBot="1">
      <c r="B1099" s="43"/>
      <c r="C1099" s="501" t="s">
        <v>160</v>
      </c>
      <c r="D1099" s="153" t="s">
        <v>835</v>
      </c>
      <c r="E1099" s="493" t="s">
        <v>832</v>
      </c>
      <c r="F1099" s="154" t="s">
        <v>26</v>
      </c>
      <c r="G1099" s="493" t="s">
        <v>832</v>
      </c>
      <c r="H1099" s="482" t="s">
        <v>473</v>
      </c>
      <c r="L1099" s="43"/>
      <c r="N1099" s="494"/>
      <c r="O1099" s="157" t="s">
        <v>1623</v>
      </c>
      <c r="P1099" s="492"/>
      <c r="Q1099" s="157" t="s">
        <v>402</v>
      </c>
      <c r="R1099" s="492"/>
      <c r="S1099" s="86" t="s">
        <v>311</v>
      </c>
    </row>
    <row r="1100" spans="2:19" ht="23.1" customHeight="1" thickBot="1">
      <c r="B1100" s="43"/>
      <c r="C1100" s="502"/>
      <c r="D1100" s="155" t="s">
        <v>873</v>
      </c>
      <c r="E1100" s="491"/>
      <c r="F1100" s="156" t="s">
        <v>884</v>
      </c>
      <c r="G1100" s="491"/>
      <c r="H1100" s="482"/>
      <c r="L1100" s="43"/>
      <c r="N1100" s="501" t="s">
        <v>160</v>
      </c>
      <c r="O1100" s="153" t="s">
        <v>395</v>
      </c>
      <c r="P1100" s="493" t="s">
        <v>1044</v>
      </c>
      <c r="Q1100" s="109" t="s">
        <v>104</v>
      </c>
      <c r="R1100" s="493" t="s">
        <v>1044</v>
      </c>
      <c r="S1100" s="76" t="s">
        <v>158</v>
      </c>
    </row>
    <row r="1101" spans="2:19" ht="23.1" customHeight="1" thickBot="1">
      <c r="B1101" s="43"/>
      <c r="C1101" s="494"/>
      <c r="D1101" s="157" t="s">
        <v>867</v>
      </c>
      <c r="E1101" s="492"/>
      <c r="F1101" s="158" t="s">
        <v>845</v>
      </c>
      <c r="G1101" s="492"/>
      <c r="H1101" s="482"/>
      <c r="L1101" s="43"/>
      <c r="N1101" s="502"/>
      <c r="O1101" s="155" t="s">
        <v>1077</v>
      </c>
      <c r="P1101" s="491"/>
      <c r="Q1101" s="110" t="s">
        <v>1078</v>
      </c>
      <c r="R1101" s="491"/>
      <c r="S1101" s="81" t="s">
        <v>1075</v>
      </c>
    </row>
    <row r="1102" spans="2:19" ht="23.1" customHeight="1" thickBot="1">
      <c r="B1102" s="43"/>
      <c r="C1102" s="501" t="s">
        <v>161</v>
      </c>
      <c r="D1102" s="76" t="s">
        <v>28</v>
      </c>
      <c r="E1102" s="355"/>
      <c r="F1102" s="156" t="s">
        <v>26</v>
      </c>
      <c r="G1102" s="355"/>
      <c r="H1102" s="154" t="s">
        <v>26</v>
      </c>
      <c r="L1102" s="43"/>
      <c r="N1102" s="494"/>
      <c r="O1102" s="157" t="s">
        <v>1623</v>
      </c>
      <c r="P1102" s="492"/>
      <c r="Q1102" s="86" t="s">
        <v>311</v>
      </c>
      <c r="R1102" s="492"/>
      <c r="S1102" s="86" t="s">
        <v>311</v>
      </c>
    </row>
    <row r="1103" spans="2:19" ht="23.1" customHeight="1">
      <c r="B1103" s="43"/>
      <c r="C1103" s="502"/>
      <c r="D1103" s="81" t="s">
        <v>878</v>
      </c>
      <c r="E1103" s="356" t="s">
        <v>548</v>
      </c>
      <c r="F1103" s="156" t="s">
        <v>885</v>
      </c>
      <c r="G1103" s="356" t="s">
        <v>833</v>
      </c>
      <c r="H1103" s="156" t="s">
        <v>895</v>
      </c>
      <c r="L1103" s="43"/>
      <c r="N1103" s="501" t="s">
        <v>161</v>
      </c>
      <c r="O1103" s="363" t="s">
        <v>1073</v>
      </c>
      <c r="P1103" s="355"/>
      <c r="Q1103" s="109" t="s">
        <v>104</v>
      </c>
      <c r="R1103" s="355"/>
      <c r="S1103" s="156" t="s">
        <v>398</v>
      </c>
    </row>
    <row r="1104" spans="2:19" ht="23.1" customHeight="1" thickBot="1">
      <c r="B1104" s="43"/>
      <c r="C1104" s="494"/>
      <c r="D1104" s="86" t="s">
        <v>306</v>
      </c>
      <c r="E1104" s="357" t="s">
        <v>280</v>
      </c>
      <c r="F1104" s="158" t="s">
        <v>845</v>
      </c>
      <c r="G1104" s="357" t="s">
        <v>280</v>
      </c>
      <c r="H1104" s="158" t="s">
        <v>845</v>
      </c>
      <c r="L1104" s="43"/>
      <c r="N1104" s="502"/>
      <c r="O1104" s="364" t="s">
        <v>1080</v>
      </c>
      <c r="P1104" s="356" t="s">
        <v>548</v>
      </c>
      <c r="Q1104" s="110" t="s">
        <v>1078</v>
      </c>
      <c r="R1104" s="356" t="s">
        <v>549</v>
      </c>
      <c r="S1104" s="156" t="s">
        <v>1094</v>
      </c>
    </row>
    <row r="1105" spans="2:19" ht="23.1" customHeight="1" thickBot="1">
      <c r="B1105" s="43"/>
      <c r="C1105" s="501" t="s">
        <v>169</v>
      </c>
      <c r="D1105" s="76" t="s">
        <v>28</v>
      </c>
      <c r="E1105" s="355"/>
      <c r="F1105" s="363" t="s">
        <v>875</v>
      </c>
      <c r="G1105" s="355"/>
      <c r="H1105" s="154" t="s">
        <v>26</v>
      </c>
      <c r="L1105" s="43"/>
      <c r="N1105" s="494"/>
      <c r="O1105" s="365" t="s">
        <v>1076</v>
      </c>
      <c r="P1105" s="357" t="s">
        <v>280</v>
      </c>
      <c r="Q1105" s="86" t="s">
        <v>311</v>
      </c>
      <c r="R1105" s="357" t="s">
        <v>280</v>
      </c>
      <c r="S1105" s="158" t="s">
        <v>840</v>
      </c>
    </row>
    <row r="1106" spans="2:19" ht="23.1" customHeight="1">
      <c r="B1106" s="43"/>
      <c r="C1106" s="502"/>
      <c r="D1106" s="81" t="s">
        <v>879</v>
      </c>
      <c r="E1106" s="358" t="s">
        <v>1559</v>
      </c>
      <c r="F1106" s="364" t="s">
        <v>888</v>
      </c>
      <c r="G1106" s="358" t="s">
        <v>1558</v>
      </c>
      <c r="H1106" s="156" t="s">
        <v>897</v>
      </c>
      <c r="L1106" s="43"/>
      <c r="N1106" s="501" t="s">
        <v>169</v>
      </c>
      <c r="O1106" s="363" t="s">
        <v>1073</v>
      </c>
      <c r="P1106" s="355"/>
      <c r="Q1106" s="363" t="s">
        <v>1073</v>
      </c>
      <c r="R1106" s="355"/>
      <c r="S1106" s="154" t="s">
        <v>398</v>
      </c>
    </row>
    <row r="1107" spans="2:19" ht="23.1" customHeight="1" thickBot="1">
      <c r="B1107" s="43"/>
      <c r="C1107" s="494"/>
      <c r="D1107" s="86" t="s">
        <v>306</v>
      </c>
      <c r="E1107" s="359"/>
      <c r="F1107" s="365" t="s">
        <v>889</v>
      </c>
      <c r="G1107" s="359"/>
      <c r="H1107" s="158" t="s">
        <v>845</v>
      </c>
      <c r="L1107" s="43"/>
      <c r="N1107" s="502"/>
      <c r="O1107" s="364" t="s">
        <v>1080</v>
      </c>
      <c r="P1107" s="358" t="s">
        <v>1558</v>
      </c>
      <c r="Q1107" s="364" t="s">
        <v>1083</v>
      </c>
      <c r="R1107" s="358" t="s">
        <v>1558</v>
      </c>
      <c r="S1107" s="156" t="s">
        <v>1095</v>
      </c>
    </row>
    <row r="1108" spans="2:19" s="44" customFormat="1" ht="23.1" customHeight="1" thickBot="1">
      <c r="B1108" s="43"/>
      <c r="C1108" s="210" t="s">
        <v>173</v>
      </c>
      <c r="D1108" s="211" t="s">
        <v>174</v>
      </c>
      <c r="E1108" s="211" t="s">
        <v>174</v>
      </c>
      <c r="F1108" s="207" t="s">
        <v>174</v>
      </c>
      <c r="G1108" s="366" t="s">
        <v>893</v>
      </c>
      <c r="H1108" s="64" t="s">
        <v>174</v>
      </c>
      <c r="L1108" s="43"/>
      <c r="M1108" s="73"/>
      <c r="N1108" s="494"/>
      <c r="O1108" s="365" t="s">
        <v>1076</v>
      </c>
      <c r="P1108" s="359"/>
      <c r="Q1108" s="365" t="s">
        <v>1076</v>
      </c>
      <c r="R1108" s="359"/>
      <c r="S1108" s="158" t="s">
        <v>840</v>
      </c>
    </row>
    <row r="1109" spans="2:19" ht="23.1" customHeight="1" thickBot="1">
      <c r="B1109" s="43"/>
      <c r="C1109" s="501" t="s">
        <v>176</v>
      </c>
      <c r="D1109" s="363" t="s">
        <v>875</v>
      </c>
      <c r="E1109" s="154" t="s">
        <v>26</v>
      </c>
      <c r="F1109" s="154" t="s">
        <v>26</v>
      </c>
      <c r="G1109" s="363" t="s">
        <v>875</v>
      </c>
      <c r="H1109" s="76" t="s">
        <v>28</v>
      </c>
      <c r="L1109" s="43"/>
      <c r="N1109" s="210" t="s">
        <v>173</v>
      </c>
      <c r="O1109" s="207" t="s">
        <v>175</v>
      </c>
      <c r="P1109" s="211" t="s">
        <v>175</v>
      </c>
      <c r="Q1109" s="211" t="s">
        <v>175</v>
      </c>
      <c r="R1109" s="207" t="s">
        <v>175</v>
      </c>
      <c r="S1109" s="211" t="s">
        <v>175</v>
      </c>
    </row>
    <row r="1110" spans="2:19" ht="23.1" customHeight="1">
      <c r="B1110" s="43"/>
      <c r="C1110" s="502"/>
      <c r="D1110" s="364" t="s">
        <v>876</v>
      </c>
      <c r="E1110" s="156" t="s">
        <v>874</v>
      </c>
      <c r="F1110" s="156" t="s">
        <v>890</v>
      </c>
      <c r="G1110" s="364" t="s">
        <v>898</v>
      </c>
      <c r="H1110" s="81" t="s">
        <v>865</v>
      </c>
      <c r="L1110" s="43"/>
      <c r="N1110" s="501" t="s">
        <v>176</v>
      </c>
      <c r="O1110" s="154" t="s">
        <v>398</v>
      </c>
      <c r="P1110" s="153" t="s">
        <v>395</v>
      </c>
      <c r="Q1110" s="153" t="s">
        <v>403</v>
      </c>
      <c r="R1110" s="76" t="s">
        <v>158</v>
      </c>
      <c r="S1110" s="363" t="s">
        <v>1073</v>
      </c>
    </row>
    <row r="1111" spans="2:19" ht="23.1" customHeight="1" thickBot="1">
      <c r="B1111" s="43"/>
      <c r="C1111" s="494"/>
      <c r="D1111" s="365" t="s">
        <v>877</v>
      </c>
      <c r="E1111" s="158" t="s">
        <v>465</v>
      </c>
      <c r="F1111" s="158" t="s">
        <v>845</v>
      </c>
      <c r="G1111" s="365" t="s">
        <v>877</v>
      </c>
      <c r="H1111" s="86" t="s">
        <v>842</v>
      </c>
      <c r="L1111" s="43"/>
      <c r="N1111" s="502"/>
      <c r="O1111" s="156" t="s">
        <v>399</v>
      </c>
      <c r="P1111" s="155" t="s">
        <v>1085</v>
      </c>
      <c r="Q1111" s="155" t="s">
        <v>404</v>
      </c>
      <c r="R1111" s="81" t="s">
        <v>1079</v>
      </c>
      <c r="S1111" s="364" t="s">
        <v>1086</v>
      </c>
    </row>
    <row r="1112" spans="2:19" ht="23.1" customHeight="1" thickBot="1">
      <c r="B1112" s="43"/>
      <c r="C1112" s="501" t="s">
        <v>182</v>
      </c>
      <c r="D1112" s="363" t="s">
        <v>875</v>
      </c>
      <c r="E1112" s="156" t="s">
        <v>26</v>
      </c>
      <c r="F1112" s="156" t="s">
        <v>26</v>
      </c>
      <c r="G1112" s="363" t="s">
        <v>875</v>
      </c>
      <c r="H1112" s="76" t="s">
        <v>28</v>
      </c>
      <c r="L1112" s="43"/>
      <c r="N1112" s="494"/>
      <c r="O1112" s="158" t="s">
        <v>465</v>
      </c>
      <c r="P1112" s="157" t="s">
        <v>470</v>
      </c>
      <c r="Q1112" s="157" t="s">
        <v>853</v>
      </c>
      <c r="R1112" s="86" t="s">
        <v>311</v>
      </c>
      <c r="S1112" s="365" t="s">
        <v>892</v>
      </c>
    </row>
    <row r="1113" spans="2:19" ht="23.1" customHeight="1">
      <c r="B1113" s="43"/>
      <c r="C1113" s="502"/>
      <c r="D1113" s="364" t="s">
        <v>876</v>
      </c>
      <c r="E1113" s="156" t="s">
        <v>874</v>
      </c>
      <c r="F1113" s="156" t="s">
        <v>890</v>
      </c>
      <c r="G1113" s="364" t="s">
        <v>898</v>
      </c>
      <c r="H1113" s="81" t="s">
        <v>865</v>
      </c>
      <c r="L1113" s="43"/>
      <c r="N1113" s="501" t="s">
        <v>182</v>
      </c>
      <c r="O1113" s="156" t="s">
        <v>398</v>
      </c>
      <c r="P1113" s="153" t="s">
        <v>395</v>
      </c>
      <c r="Q1113" s="153" t="s">
        <v>395</v>
      </c>
      <c r="R1113" s="76" t="s">
        <v>158</v>
      </c>
      <c r="S1113" s="363" t="s">
        <v>1073</v>
      </c>
    </row>
    <row r="1114" spans="2:19" ht="23.1" customHeight="1" thickBot="1">
      <c r="B1114" s="43"/>
      <c r="C1114" s="494"/>
      <c r="D1114" s="365" t="s">
        <v>877</v>
      </c>
      <c r="E1114" s="158" t="s">
        <v>465</v>
      </c>
      <c r="F1114" s="158" t="s">
        <v>845</v>
      </c>
      <c r="G1114" s="365" t="s">
        <v>877</v>
      </c>
      <c r="H1114" s="86" t="s">
        <v>842</v>
      </c>
      <c r="L1114" s="43"/>
      <c r="N1114" s="502"/>
      <c r="O1114" s="156" t="s">
        <v>399</v>
      </c>
      <c r="P1114" s="155" t="s">
        <v>1087</v>
      </c>
      <c r="Q1114" s="155" t="s">
        <v>1084</v>
      </c>
      <c r="R1114" s="81" t="s">
        <v>1082</v>
      </c>
      <c r="S1114" s="364" t="s">
        <v>1086</v>
      </c>
    </row>
    <row r="1115" spans="2:19" ht="23.1" customHeight="1" thickBot="1">
      <c r="B1115" s="43"/>
      <c r="C1115" s="501" t="s">
        <v>183</v>
      </c>
      <c r="D1115" s="153" t="s">
        <v>835</v>
      </c>
      <c r="E1115" s="153" t="s">
        <v>835</v>
      </c>
      <c r="F1115" s="481" t="s">
        <v>932</v>
      </c>
      <c r="G1115" s="76" t="s">
        <v>28</v>
      </c>
      <c r="H1115" s="363" t="s">
        <v>875</v>
      </c>
      <c r="L1115" s="43"/>
      <c r="N1115" s="494"/>
      <c r="O1115" s="158" t="s">
        <v>465</v>
      </c>
      <c r="P1115" s="157" t="s">
        <v>470</v>
      </c>
      <c r="Q1115" s="157" t="s">
        <v>470</v>
      </c>
      <c r="R1115" s="86" t="s">
        <v>311</v>
      </c>
      <c r="S1115" s="365" t="s">
        <v>892</v>
      </c>
    </row>
    <row r="1116" spans="2:19" ht="23.1" customHeight="1" thickBot="1">
      <c r="B1116" s="43"/>
      <c r="C1116" s="502"/>
      <c r="D1116" s="155" t="s">
        <v>880</v>
      </c>
      <c r="E1116" s="155" t="s">
        <v>886</v>
      </c>
      <c r="F1116" s="482"/>
      <c r="G1116" s="81" t="s">
        <v>879</v>
      </c>
      <c r="H1116" s="364" t="s">
        <v>891</v>
      </c>
      <c r="L1116" s="43"/>
      <c r="N1116" s="501" t="s">
        <v>183</v>
      </c>
      <c r="O1116" s="153" t="s">
        <v>395</v>
      </c>
      <c r="P1116" s="363" t="s">
        <v>1073</v>
      </c>
      <c r="Q1116" s="76" t="s">
        <v>104</v>
      </c>
      <c r="R1116" s="76" t="s">
        <v>158</v>
      </c>
      <c r="S1116" s="153" t="s">
        <v>395</v>
      </c>
    </row>
    <row r="1117" spans="2:19" ht="23.1" customHeight="1" thickBot="1">
      <c r="B1117" s="43"/>
      <c r="C1117" s="494"/>
      <c r="D1117" s="157" t="s">
        <v>881</v>
      </c>
      <c r="E1117" s="157" t="s">
        <v>867</v>
      </c>
      <c r="F1117" s="482"/>
      <c r="G1117" s="86" t="s">
        <v>894</v>
      </c>
      <c r="H1117" s="365" t="s">
        <v>892</v>
      </c>
      <c r="L1117" s="43"/>
      <c r="N1117" s="502"/>
      <c r="O1117" s="155" t="s">
        <v>1088</v>
      </c>
      <c r="P1117" s="364" t="s">
        <v>1074</v>
      </c>
      <c r="Q1117" s="81" t="s">
        <v>1081</v>
      </c>
      <c r="R1117" s="81" t="s">
        <v>1079</v>
      </c>
      <c r="S1117" s="155" t="s">
        <v>1089</v>
      </c>
    </row>
    <row r="1118" spans="2:19" ht="23.1" customHeight="1" thickBot="1">
      <c r="B1118" s="43"/>
      <c r="C1118" s="501" t="s">
        <v>188</v>
      </c>
      <c r="D1118" s="153" t="s">
        <v>835</v>
      </c>
      <c r="E1118" s="153" t="s">
        <v>835</v>
      </c>
      <c r="F1118" s="481" t="s">
        <v>932</v>
      </c>
      <c r="G1118" s="76" t="s">
        <v>28</v>
      </c>
      <c r="H1118" s="363" t="s">
        <v>875</v>
      </c>
      <c r="L1118" s="43"/>
      <c r="N1118" s="494"/>
      <c r="O1118" s="157" t="s">
        <v>402</v>
      </c>
      <c r="P1118" s="365" t="s">
        <v>1076</v>
      </c>
      <c r="Q1118" s="86" t="s">
        <v>311</v>
      </c>
      <c r="R1118" s="86" t="s">
        <v>311</v>
      </c>
      <c r="S1118" s="157" t="s">
        <v>402</v>
      </c>
    </row>
    <row r="1119" spans="2:19" ht="23.1" customHeight="1" thickBot="1">
      <c r="B1119" s="43"/>
      <c r="C1119" s="502"/>
      <c r="D1119" s="155" t="s">
        <v>882</v>
      </c>
      <c r="E1119" s="155" t="s">
        <v>887</v>
      </c>
      <c r="F1119" s="482"/>
      <c r="G1119" s="81" t="s">
        <v>879</v>
      </c>
      <c r="H1119" s="364" t="s">
        <v>891</v>
      </c>
      <c r="L1119" s="43"/>
      <c r="N1119" s="501" t="s">
        <v>188</v>
      </c>
      <c r="O1119" s="153" t="s">
        <v>395</v>
      </c>
      <c r="P1119" s="363" t="s">
        <v>1073</v>
      </c>
      <c r="Q1119" s="109" t="s">
        <v>104</v>
      </c>
      <c r="R1119" s="156" t="s">
        <v>398</v>
      </c>
      <c r="S1119" s="153" t="s">
        <v>395</v>
      </c>
    </row>
    <row r="1120" spans="2:19" ht="23.1" customHeight="1" thickBot="1">
      <c r="B1120" s="43"/>
      <c r="C1120" s="494"/>
      <c r="D1120" s="157" t="s">
        <v>883</v>
      </c>
      <c r="E1120" s="157" t="s">
        <v>867</v>
      </c>
      <c r="F1120" s="482"/>
      <c r="G1120" s="86" t="s">
        <v>894</v>
      </c>
      <c r="H1120" s="365" t="s">
        <v>892</v>
      </c>
      <c r="L1120" s="43"/>
      <c r="N1120" s="502"/>
      <c r="O1120" s="155" t="s">
        <v>1090</v>
      </c>
      <c r="P1120" s="364" t="s">
        <v>1074</v>
      </c>
      <c r="Q1120" s="110" t="s">
        <v>1078</v>
      </c>
      <c r="R1120" s="156" t="s">
        <v>1094</v>
      </c>
      <c r="S1120" s="155" t="s">
        <v>1091</v>
      </c>
    </row>
    <row r="1121" spans="2:19" ht="23.1" customHeight="1" thickBot="1">
      <c r="B1121" s="43"/>
      <c r="C1121" s="218"/>
      <c r="D1121" s="103"/>
      <c r="E1121" s="103"/>
      <c r="F1121" s="103"/>
      <c r="G1121" s="103"/>
      <c r="H1121" s="103"/>
      <c r="L1121" s="43"/>
      <c r="N1121" s="494"/>
      <c r="O1121" s="157" t="s">
        <v>402</v>
      </c>
      <c r="P1121" s="365" t="s">
        <v>1076</v>
      </c>
      <c r="Q1121" s="86" t="s">
        <v>311</v>
      </c>
      <c r="R1121" s="158" t="s">
        <v>840</v>
      </c>
      <c r="S1121" s="157" t="s">
        <v>402</v>
      </c>
    </row>
    <row r="1122" spans="2:19" ht="23.1" customHeight="1" thickBot="1">
      <c r="B1122" s="42">
        <v>37</v>
      </c>
      <c r="C1122" s="218"/>
      <c r="D1122" s="103"/>
      <c r="E1122" s="103"/>
      <c r="F1122" s="103"/>
      <c r="G1122" s="103"/>
      <c r="H1122" s="103"/>
      <c r="L1122" s="304"/>
      <c r="N1122" s="218"/>
      <c r="O1122" s="103"/>
      <c r="P1122" s="103"/>
      <c r="Q1122" s="103"/>
      <c r="R1122" s="103"/>
      <c r="S1122" s="103"/>
    </row>
    <row r="1123" spans="2:19" ht="23.1" customHeight="1" thickBot="1">
      <c r="B1123" s="43"/>
      <c r="C1123" s="484" t="s">
        <v>1543</v>
      </c>
      <c r="D1123" s="484"/>
      <c r="E1123" s="484"/>
      <c r="F1123" s="484"/>
      <c r="G1123" s="484"/>
      <c r="H1123" s="484"/>
      <c r="I1123" s="67"/>
      <c r="L1123" s="43"/>
      <c r="M1123" s="67"/>
      <c r="N1123" s="218"/>
      <c r="O1123" s="103"/>
      <c r="P1123" s="103"/>
      <c r="Q1123" s="103"/>
      <c r="R1123" s="103"/>
      <c r="S1123" s="103"/>
    </row>
    <row r="1124" spans="2:19" ht="23.1" customHeight="1" thickBot="1">
      <c r="B1124" s="43"/>
      <c r="C1124" s="65"/>
      <c r="D1124" s="218"/>
      <c r="E1124" s="219">
        <v>2</v>
      </c>
      <c r="F1124" s="220" t="s">
        <v>150</v>
      </c>
      <c r="G1124" s="103"/>
      <c r="H1124" s="66"/>
      <c r="I1124" s="67"/>
      <c r="L1124" s="42">
        <v>37</v>
      </c>
      <c r="M1124" s="67"/>
      <c r="N1124" s="484" t="s">
        <v>1072</v>
      </c>
      <c r="O1124" s="484"/>
      <c r="P1124" s="484"/>
      <c r="Q1124" s="484"/>
      <c r="R1124" s="484"/>
      <c r="S1124" s="484"/>
    </row>
    <row r="1125" spans="2:19" ht="21" customHeight="1" thickBot="1">
      <c r="B1125" s="43"/>
      <c r="C1125" s="104"/>
      <c r="D1125" s="105"/>
      <c r="E1125" s="105" t="s">
        <v>859</v>
      </c>
      <c r="F1125" s="105" t="s">
        <v>845</v>
      </c>
      <c r="G1125" s="105" t="s">
        <v>877</v>
      </c>
      <c r="H1125" s="106"/>
      <c r="I1125" s="64"/>
      <c r="J1125" s="44"/>
      <c r="L1125" s="43"/>
      <c r="M1125" s="64"/>
      <c r="N1125" s="65"/>
      <c r="O1125" s="223"/>
      <c r="P1125" s="219">
        <v>2</v>
      </c>
      <c r="Q1125" s="223" t="s">
        <v>151</v>
      </c>
      <c r="R1125" s="223"/>
      <c r="S1125" s="152"/>
    </row>
    <row r="1126" spans="2:19" s="45" customFormat="1" ht="23.1" customHeight="1" thickBot="1">
      <c r="B1126" s="43"/>
      <c r="C1126" s="71"/>
      <c r="D1126" s="72">
        <v>46524</v>
      </c>
      <c r="E1126" s="72">
        <v>46525</v>
      </c>
      <c r="F1126" s="72">
        <v>46526</v>
      </c>
      <c r="G1126" s="173">
        <v>46527</v>
      </c>
      <c r="H1126" s="72">
        <v>46528</v>
      </c>
      <c r="I1126" s="73"/>
      <c r="L1126" s="43"/>
      <c r="M1126" s="73"/>
      <c r="N1126" s="104"/>
      <c r="O1126" s="105"/>
      <c r="P1126" s="105" t="s">
        <v>154</v>
      </c>
      <c r="Q1126" s="105" t="s">
        <v>845</v>
      </c>
      <c r="R1126" s="105" t="s">
        <v>877</v>
      </c>
      <c r="S1126" s="106"/>
    </row>
    <row r="1127" spans="2:19" ht="23.1" customHeight="1" thickBot="1">
      <c r="B1127" s="43"/>
      <c r="C1127" s="501" t="s">
        <v>155</v>
      </c>
      <c r="D1127" s="489" t="s">
        <v>863</v>
      </c>
      <c r="E1127" s="489" t="s">
        <v>863</v>
      </c>
      <c r="F1127" s="298"/>
      <c r="G1127" s="489" t="s">
        <v>863</v>
      </c>
      <c r="H1127" s="489" t="s">
        <v>863</v>
      </c>
      <c r="L1127" s="43"/>
      <c r="N1127" s="74"/>
      <c r="O1127" s="392">
        <v>46524</v>
      </c>
      <c r="P1127" s="392">
        <v>46525</v>
      </c>
      <c r="Q1127" s="392">
        <v>46526</v>
      </c>
      <c r="R1127" s="392">
        <v>46527</v>
      </c>
      <c r="S1127" s="392">
        <v>46528</v>
      </c>
    </row>
    <row r="1128" spans="2:19" ht="23.1" customHeight="1" thickBot="1">
      <c r="B1128" s="43"/>
      <c r="C1128" s="502"/>
      <c r="D1128" s="489"/>
      <c r="E1128" s="489"/>
      <c r="F1128" s="299" t="s">
        <v>864</v>
      </c>
      <c r="G1128" s="489"/>
      <c r="H1128" s="489"/>
      <c r="L1128" s="43"/>
      <c r="N1128" s="494" t="s">
        <v>155</v>
      </c>
      <c r="O1128" s="489" t="s">
        <v>1092</v>
      </c>
      <c r="P1128" s="489" t="s">
        <v>1092</v>
      </c>
      <c r="Q1128" s="503" t="s">
        <v>1093</v>
      </c>
      <c r="R1128" s="489" t="s">
        <v>1092</v>
      </c>
      <c r="S1128" s="489" t="s">
        <v>1092</v>
      </c>
    </row>
    <row r="1129" spans="2:19" ht="23.1" customHeight="1" thickBot="1">
      <c r="B1129" s="43"/>
      <c r="C1129" s="494"/>
      <c r="D1129" s="489"/>
      <c r="E1129" s="489"/>
      <c r="F1129" s="300"/>
      <c r="G1129" s="489"/>
      <c r="H1129" s="489"/>
      <c r="L1129" s="43"/>
      <c r="N1129" s="494"/>
      <c r="O1129" s="489"/>
      <c r="P1129" s="489"/>
      <c r="Q1129" s="503"/>
      <c r="R1129" s="489"/>
      <c r="S1129" s="489"/>
    </row>
    <row r="1130" spans="2:19" ht="23.1" customHeight="1" thickBot="1">
      <c r="B1130" s="43"/>
      <c r="C1130" s="501" t="s">
        <v>160</v>
      </c>
      <c r="D1130" s="489" t="s">
        <v>863</v>
      </c>
      <c r="E1130" s="489" t="s">
        <v>863</v>
      </c>
      <c r="F1130" s="298"/>
      <c r="G1130" s="489" t="s">
        <v>863</v>
      </c>
      <c r="H1130" s="489" t="s">
        <v>863</v>
      </c>
      <c r="L1130" s="43"/>
      <c r="N1130" s="494"/>
      <c r="O1130" s="489"/>
      <c r="P1130" s="489"/>
      <c r="Q1130" s="503"/>
      <c r="R1130" s="489"/>
      <c r="S1130" s="489"/>
    </row>
    <row r="1131" spans="2:19" ht="23.1" customHeight="1" thickBot="1">
      <c r="B1131" s="43"/>
      <c r="C1131" s="502"/>
      <c r="D1131" s="489"/>
      <c r="E1131" s="489"/>
      <c r="F1131" s="299" t="s">
        <v>864</v>
      </c>
      <c r="G1131" s="489"/>
      <c r="H1131" s="489"/>
      <c r="L1131" s="43"/>
      <c r="N1131" s="485" t="s">
        <v>160</v>
      </c>
      <c r="O1131" s="489" t="s">
        <v>1092</v>
      </c>
      <c r="P1131" s="489" t="s">
        <v>1092</v>
      </c>
      <c r="Q1131" s="503" t="s">
        <v>1093</v>
      </c>
      <c r="R1131" s="489" t="s">
        <v>1092</v>
      </c>
      <c r="S1131" s="489" t="s">
        <v>1092</v>
      </c>
    </row>
    <row r="1132" spans="2:19" ht="23.1" customHeight="1" thickBot="1">
      <c r="B1132" s="43"/>
      <c r="C1132" s="494"/>
      <c r="D1132" s="489"/>
      <c r="E1132" s="489"/>
      <c r="F1132" s="300"/>
      <c r="G1132" s="489"/>
      <c r="H1132" s="489"/>
      <c r="L1132" s="43"/>
      <c r="N1132" s="485"/>
      <c r="O1132" s="489"/>
      <c r="P1132" s="489"/>
      <c r="Q1132" s="503"/>
      <c r="R1132" s="489"/>
      <c r="S1132" s="489"/>
    </row>
    <row r="1133" spans="2:19" ht="23.1" customHeight="1" thickBot="1">
      <c r="B1133" s="43"/>
      <c r="C1133" s="501" t="s">
        <v>161</v>
      </c>
      <c r="D1133" s="489" t="s">
        <v>863</v>
      </c>
      <c r="E1133" s="489" t="s">
        <v>863</v>
      </c>
      <c r="F1133" s="298"/>
      <c r="G1133" s="489" t="s">
        <v>863</v>
      </c>
      <c r="H1133" s="489" t="s">
        <v>863</v>
      </c>
      <c r="L1133" s="43"/>
      <c r="N1133" s="485"/>
      <c r="O1133" s="489"/>
      <c r="P1133" s="489"/>
      <c r="Q1133" s="503"/>
      <c r="R1133" s="489"/>
      <c r="S1133" s="489"/>
    </row>
    <row r="1134" spans="2:19" ht="23.1" customHeight="1" thickBot="1">
      <c r="B1134" s="43"/>
      <c r="C1134" s="502"/>
      <c r="D1134" s="489"/>
      <c r="E1134" s="489"/>
      <c r="F1134" s="299" t="s">
        <v>864</v>
      </c>
      <c r="G1134" s="489"/>
      <c r="H1134" s="489"/>
      <c r="L1134" s="43"/>
      <c r="N1134" s="485" t="s">
        <v>161</v>
      </c>
      <c r="O1134" s="489" t="s">
        <v>1092</v>
      </c>
      <c r="P1134" s="489" t="s">
        <v>1092</v>
      </c>
      <c r="Q1134" s="503" t="s">
        <v>1093</v>
      </c>
      <c r="R1134" s="489" t="s">
        <v>1092</v>
      </c>
      <c r="S1134" s="489" t="s">
        <v>1092</v>
      </c>
    </row>
    <row r="1135" spans="2:19" ht="23.1" customHeight="1" thickBot="1">
      <c r="B1135" s="43"/>
      <c r="C1135" s="494"/>
      <c r="D1135" s="489"/>
      <c r="E1135" s="489"/>
      <c r="F1135" s="300"/>
      <c r="G1135" s="489"/>
      <c r="H1135" s="489"/>
      <c r="L1135" s="43"/>
      <c r="N1135" s="485"/>
      <c r="O1135" s="489"/>
      <c r="P1135" s="489"/>
      <c r="Q1135" s="503"/>
      <c r="R1135" s="489"/>
      <c r="S1135" s="489"/>
    </row>
    <row r="1136" spans="2:19" ht="23.1" customHeight="1" thickBot="1">
      <c r="B1136" s="43"/>
      <c r="C1136" s="501" t="s">
        <v>169</v>
      </c>
      <c r="D1136" s="489" t="s">
        <v>863</v>
      </c>
      <c r="E1136" s="489" t="s">
        <v>863</v>
      </c>
      <c r="F1136" s="298"/>
      <c r="G1136" s="489" t="s">
        <v>863</v>
      </c>
      <c r="H1136" s="489" t="s">
        <v>863</v>
      </c>
      <c r="L1136" s="43"/>
      <c r="N1136" s="485"/>
      <c r="O1136" s="489"/>
      <c r="P1136" s="489"/>
      <c r="Q1136" s="503"/>
      <c r="R1136" s="489"/>
      <c r="S1136" s="489"/>
    </row>
    <row r="1137" spans="2:19" ht="23.1" customHeight="1" thickBot="1">
      <c r="B1137" s="43"/>
      <c r="C1137" s="502"/>
      <c r="D1137" s="489"/>
      <c r="E1137" s="489"/>
      <c r="F1137" s="299" t="s">
        <v>864</v>
      </c>
      <c r="G1137" s="489"/>
      <c r="H1137" s="489"/>
      <c r="L1137" s="43"/>
      <c r="N1137" s="485" t="s">
        <v>169</v>
      </c>
      <c r="O1137" s="489" t="s">
        <v>1092</v>
      </c>
      <c r="P1137" s="489" t="s">
        <v>1092</v>
      </c>
      <c r="Q1137" s="503" t="s">
        <v>1093</v>
      </c>
      <c r="R1137" s="489" t="s">
        <v>1092</v>
      </c>
      <c r="S1137" s="489" t="s">
        <v>1092</v>
      </c>
    </row>
    <row r="1138" spans="2:19" ht="23.1" customHeight="1" thickBot="1">
      <c r="B1138" s="43"/>
      <c r="C1138" s="494"/>
      <c r="D1138" s="489"/>
      <c r="E1138" s="489"/>
      <c r="F1138" s="300"/>
      <c r="G1138" s="489"/>
      <c r="H1138" s="489"/>
      <c r="L1138" s="43"/>
      <c r="N1138" s="485"/>
      <c r="O1138" s="489"/>
      <c r="P1138" s="489"/>
      <c r="Q1138" s="503"/>
      <c r="R1138" s="489"/>
      <c r="S1138" s="489"/>
    </row>
    <row r="1139" spans="2:19" s="44" customFormat="1" ht="23.1" customHeight="1" thickBot="1">
      <c r="B1139" s="43"/>
      <c r="C1139" s="210" t="s">
        <v>173</v>
      </c>
      <c r="D1139" s="65" t="s">
        <v>174</v>
      </c>
      <c r="E1139" s="65" t="s">
        <v>174</v>
      </c>
      <c r="F1139" s="211" t="s">
        <v>174</v>
      </c>
      <c r="G1139" s="211" t="s">
        <v>174</v>
      </c>
      <c r="H1139" s="211" t="s">
        <v>174</v>
      </c>
      <c r="I1139" s="73"/>
      <c r="L1139" s="43"/>
      <c r="M1139" s="73"/>
      <c r="N1139" s="485"/>
      <c r="O1139" s="489"/>
      <c r="P1139" s="489"/>
      <c r="Q1139" s="503"/>
      <c r="R1139" s="489"/>
      <c r="S1139" s="489"/>
    </row>
    <row r="1140" spans="2:19" ht="23.1" customHeight="1" thickBot="1">
      <c r="B1140" s="43"/>
      <c r="C1140" s="501" t="s">
        <v>176</v>
      </c>
      <c r="D1140" s="489" t="s">
        <v>863</v>
      </c>
      <c r="E1140" s="489" t="s">
        <v>863</v>
      </c>
      <c r="F1140" s="298"/>
      <c r="G1140" s="489" t="s">
        <v>863</v>
      </c>
      <c r="H1140" s="489" t="s">
        <v>863</v>
      </c>
      <c r="L1140" s="43"/>
      <c r="N1140" s="210" t="s">
        <v>173</v>
      </c>
      <c r="O1140" s="207" t="s">
        <v>175</v>
      </c>
      <c r="P1140" s="207" t="s">
        <v>175</v>
      </c>
      <c r="Q1140" s="210" t="s">
        <v>175</v>
      </c>
      <c r="R1140" s="207" t="s">
        <v>175</v>
      </c>
      <c r="S1140" s="207" t="s">
        <v>175</v>
      </c>
    </row>
    <row r="1141" spans="2:19" ht="23.1" customHeight="1" thickBot="1">
      <c r="B1141" s="43"/>
      <c r="C1141" s="502"/>
      <c r="D1141" s="489"/>
      <c r="E1141" s="489"/>
      <c r="F1141" s="299" t="s">
        <v>864</v>
      </c>
      <c r="G1141" s="489"/>
      <c r="H1141" s="489"/>
      <c r="L1141" s="43"/>
      <c r="N1141" s="485" t="s">
        <v>176</v>
      </c>
      <c r="O1141" s="489" t="s">
        <v>1092</v>
      </c>
      <c r="P1141" s="489" t="s">
        <v>1092</v>
      </c>
      <c r="Q1141" s="503" t="s">
        <v>1093</v>
      </c>
      <c r="R1141" s="489" t="s">
        <v>1092</v>
      </c>
      <c r="S1141" s="489" t="s">
        <v>1092</v>
      </c>
    </row>
    <row r="1142" spans="2:19" ht="23.1" customHeight="1" thickBot="1">
      <c r="B1142" s="43"/>
      <c r="C1142" s="494"/>
      <c r="D1142" s="489"/>
      <c r="E1142" s="489"/>
      <c r="F1142" s="300"/>
      <c r="G1142" s="489"/>
      <c r="H1142" s="489"/>
      <c r="L1142" s="43"/>
      <c r="N1142" s="485"/>
      <c r="O1142" s="489"/>
      <c r="P1142" s="489"/>
      <c r="Q1142" s="503"/>
      <c r="R1142" s="489"/>
      <c r="S1142" s="489"/>
    </row>
    <row r="1143" spans="2:19" ht="23.1" customHeight="1" thickBot="1">
      <c r="B1143" s="43"/>
      <c r="C1143" s="501" t="s">
        <v>182</v>
      </c>
      <c r="D1143" s="489" t="s">
        <v>863</v>
      </c>
      <c r="E1143" s="489" t="s">
        <v>863</v>
      </c>
      <c r="F1143" s="298"/>
      <c r="G1143" s="489" t="s">
        <v>863</v>
      </c>
      <c r="H1143" s="489" t="s">
        <v>863</v>
      </c>
      <c r="L1143" s="43"/>
      <c r="N1143" s="485"/>
      <c r="O1143" s="489"/>
      <c r="P1143" s="489"/>
      <c r="Q1143" s="503"/>
      <c r="R1143" s="489"/>
      <c r="S1143" s="489"/>
    </row>
    <row r="1144" spans="2:19" ht="23.1" customHeight="1" thickBot="1">
      <c r="B1144" s="43"/>
      <c r="C1144" s="502"/>
      <c r="D1144" s="489"/>
      <c r="E1144" s="489"/>
      <c r="F1144" s="299" t="s">
        <v>864</v>
      </c>
      <c r="G1144" s="489"/>
      <c r="H1144" s="489"/>
      <c r="L1144" s="43"/>
      <c r="N1144" s="485" t="s">
        <v>182</v>
      </c>
      <c r="O1144" s="489" t="s">
        <v>1092</v>
      </c>
      <c r="P1144" s="489" t="s">
        <v>1092</v>
      </c>
      <c r="Q1144" s="503" t="s">
        <v>1093</v>
      </c>
      <c r="R1144" s="489" t="s">
        <v>1092</v>
      </c>
      <c r="S1144" s="489" t="s">
        <v>1092</v>
      </c>
    </row>
    <row r="1145" spans="2:19" ht="23.1" customHeight="1" thickBot="1">
      <c r="B1145" s="43"/>
      <c r="C1145" s="494"/>
      <c r="D1145" s="489"/>
      <c r="E1145" s="489"/>
      <c r="F1145" s="300"/>
      <c r="G1145" s="489"/>
      <c r="H1145" s="489"/>
      <c r="L1145" s="43"/>
      <c r="N1145" s="485"/>
      <c r="O1145" s="489"/>
      <c r="P1145" s="489"/>
      <c r="Q1145" s="503"/>
      <c r="R1145" s="489"/>
      <c r="S1145" s="489"/>
    </row>
    <row r="1146" spans="2:19" ht="23.1" customHeight="1" thickBot="1">
      <c r="B1146" s="43"/>
      <c r="C1146" s="501" t="s">
        <v>183</v>
      </c>
      <c r="D1146" s="489" t="s">
        <v>863</v>
      </c>
      <c r="E1146" s="489" t="s">
        <v>863</v>
      </c>
      <c r="F1146" s="298"/>
      <c r="G1146" s="489" t="s">
        <v>863</v>
      </c>
      <c r="H1146" s="489" t="s">
        <v>863</v>
      </c>
      <c r="L1146" s="43"/>
      <c r="N1146" s="485"/>
      <c r="O1146" s="489"/>
      <c r="P1146" s="489"/>
      <c r="Q1146" s="503"/>
      <c r="R1146" s="489"/>
      <c r="S1146" s="489"/>
    </row>
    <row r="1147" spans="2:19" ht="23.1" customHeight="1" thickBot="1">
      <c r="B1147" s="43"/>
      <c r="C1147" s="502"/>
      <c r="D1147" s="489"/>
      <c r="E1147" s="489"/>
      <c r="F1147" s="299" t="s">
        <v>864</v>
      </c>
      <c r="G1147" s="489"/>
      <c r="H1147" s="489"/>
      <c r="L1147" s="43"/>
      <c r="N1147" s="485" t="s">
        <v>183</v>
      </c>
      <c r="O1147" s="489" t="s">
        <v>1092</v>
      </c>
      <c r="P1147" s="489" t="s">
        <v>1092</v>
      </c>
      <c r="Q1147" s="503" t="s">
        <v>1093</v>
      </c>
      <c r="R1147" s="489" t="s">
        <v>1092</v>
      </c>
      <c r="S1147" s="489" t="s">
        <v>1092</v>
      </c>
    </row>
    <row r="1148" spans="2:19" ht="23.1" customHeight="1" thickBot="1">
      <c r="B1148" s="43"/>
      <c r="C1148" s="494"/>
      <c r="D1148" s="489"/>
      <c r="E1148" s="489"/>
      <c r="F1148" s="300"/>
      <c r="G1148" s="489"/>
      <c r="H1148" s="489"/>
      <c r="L1148" s="43"/>
      <c r="N1148" s="485"/>
      <c r="O1148" s="489"/>
      <c r="P1148" s="489"/>
      <c r="Q1148" s="503"/>
      <c r="R1148" s="489"/>
      <c r="S1148" s="489"/>
    </row>
    <row r="1149" spans="2:19" ht="23.1" customHeight="1" thickBot="1">
      <c r="B1149" s="43"/>
      <c r="C1149" s="501" t="s">
        <v>188</v>
      </c>
      <c r="D1149" s="489" t="s">
        <v>863</v>
      </c>
      <c r="E1149" s="489" t="s">
        <v>863</v>
      </c>
      <c r="F1149" s="298"/>
      <c r="G1149" s="489" t="s">
        <v>863</v>
      </c>
      <c r="H1149" s="489" t="s">
        <v>863</v>
      </c>
      <c r="L1149" s="43"/>
      <c r="N1149" s="485"/>
      <c r="O1149" s="489"/>
      <c r="P1149" s="489"/>
      <c r="Q1149" s="503"/>
      <c r="R1149" s="489"/>
      <c r="S1149" s="489"/>
    </row>
    <row r="1150" spans="2:19" ht="23.1" customHeight="1" thickBot="1">
      <c r="B1150" s="43"/>
      <c r="C1150" s="502"/>
      <c r="D1150" s="489"/>
      <c r="E1150" s="489"/>
      <c r="F1150" s="299" t="s">
        <v>864</v>
      </c>
      <c r="G1150" s="489"/>
      <c r="H1150" s="489"/>
      <c r="L1150" s="43"/>
      <c r="N1150" s="485" t="s">
        <v>188</v>
      </c>
      <c r="O1150" s="489" t="s">
        <v>1092</v>
      </c>
      <c r="P1150" s="489" t="s">
        <v>1092</v>
      </c>
      <c r="Q1150" s="503" t="s">
        <v>1093</v>
      </c>
      <c r="R1150" s="489" t="s">
        <v>1092</v>
      </c>
      <c r="S1150" s="489" t="s">
        <v>1092</v>
      </c>
    </row>
    <row r="1151" spans="2:19" ht="22.5" customHeight="1" thickBot="1">
      <c r="B1151" s="43"/>
      <c r="C1151" s="494"/>
      <c r="D1151" s="489"/>
      <c r="E1151" s="489"/>
      <c r="F1151" s="300"/>
      <c r="G1151" s="489"/>
      <c r="H1151" s="489"/>
      <c r="L1151" s="43"/>
      <c r="N1151" s="485"/>
      <c r="O1151" s="489"/>
      <c r="P1151" s="489"/>
      <c r="Q1151" s="503"/>
      <c r="R1151" s="489"/>
      <c r="S1151" s="489"/>
    </row>
    <row r="1152" spans="2:19" s="46" customFormat="1" ht="34.5" customHeight="1" thickBot="1">
      <c r="B1152" s="306"/>
      <c r="C1152" s="64"/>
      <c r="D1152" s="64"/>
      <c r="E1152" s="64"/>
      <c r="F1152" s="64"/>
      <c r="G1152" s="64"/>
      <c r="H1152" s="64"/>
      <c r="I1152" s="159"/>
      <c r="J1152" s="197"/>
      <c r="L1152" s="43"/>
      <c r="M1152" s="38"/>
      <c r="N1152" s="485"/>
      <c r="O1152" s="489"/>
      <c r="P1152" s="489"/>
      <c r="Q1152" s="503"/>
      <c r="R1152" s="489"/>
      <c r="S1152" s="489"/>
    </row>
    <row r="1153" spans="2:1014">
      <c r="L1153" s="218"/>
      <c r="M1153" s="64"/>
      <c r="S1153" s="39"/>
      <c r="ALZ1153"/>
    </row>
    <row r="1154" spans="2:1014" ht="47.25" thickBot="1">
      <c r="C1154" s="159"/>
      <c r="D1154" s="538"/>
      <c r="E1154" s="538"/>
      <c r="F1154" s="538"/>
      <c r="G1154" s="538"/>
      <c r="H1154" s="159"/>
      <c r="L1154" s="43"/>
      <c r="M1154" s="67"/>
    </row>
    <row r="1155" spans="2:1014" ht="23.25" customHeight="1" thickBot="1">
      <c r="B1155" s="42">
        <v>38</v>
      </c>
      <c r="C1155" s="484" t="s">
        <v>1543</v>
      </c>
      <c r="D1155" s="484"/>
      <c r="E1155" s="484"/>
      <c r="F1155" s="484"/>
      <c r="G1155" s="484"/>
      <c r="H1155" s="484"/>
      <c r="L1155" s="42">
        <v>38</v>
      </c>
      <c r="M1155" s="67"/>
      <c r="N1155" s="484" t="s">
        <v>1072</v>
      </c>
      <c r="O1155" s="484"/>
      <c r="P1155" s="484"/>
      <c r="Q1155" s="484"/>
      <c r="R1155" s="484"/>
      <c r="S1155" s="484"/>
    </row>
    <row r="1156" spans="2:1014" ht="23.25" customHeight="1">
      <c r="C1156" s="65"/>
      <c r="D1156" s="218"/>
      <c r="E1156" s="219"/>
      <c r="F1156" s="220" t="s">
        <v>860</v>
      </c>
      <c r="G1156" s="103"/>
      <c r="H1156" s="66"/>
      <c r="L1156" s="43"/>
      <c r="M1156" s="64"/>
      <c r="N1156" s="65"/>
      <c r="O1156" s="223"/>
      <c r="P1156" s="219">
        <v>3</v>
      </c>
      <c r="Q1156" s="223" t="s">
        <v>151</v>
      </c>
      <c r="R1156" s="223"/>
      <c r="S1156" s="152"/>
    </row>
    <row r="1157" spans="2:1014" ht="23.25" customHeight="1" thickBot="1">
      <c r="C1157" s="104"/>
      <c r="D1157" s="105"/>
      <c r="E1157" s="105" t="s">
        <v>859</v>
      </c>
      <c r="F1157" s="105" t="s">
        <v>845</v>
      </c>
      <c r="G1157" s="105" t="s">
        <v>877</v>
      </c>
      <c r="H1157" s="106"/>
      <c r="L1157" s="43"/>
      <c r="M1157" s="73"/>
      <c r="N1157" s="104"/>
      <c r="O1157" s="105"/>
      <c r="P1157" s="105" t="s">
        <v>154</v>
      </c>
      <c r="Q1157" s="105" t="s">
        <v>845</v>
      </c>
      <c r="R1157" s="105" t="s">
        <v>877</v>
      </c>
      <c r="S1157" s="106"/>
    </row>
    <row r="1158" spans="2:1014" ht="23.25" customHeight="1" thickBot="1">
      <c r="C1158" s="71"/>
      <c r="D1158" s="72">
        <v>46531</v>
      </c>
      <c r="E1158" s="72">
        <v>46532</v>
      </c>
      <c r="F1158" s="72">
        <v>46533</v>
      </c>
      <c r="G1158" s="75">
        <v>45804</v>
      </c>
      <c r="H1158" s="72">
        <v>46535</v>
      </c>
      <c r="L1158" s="43"/>
      <c r="N1158" s="74"/>
      <c r="O1158" s="392">
        <v>46531</v>
      </c>
      <c r="P1158" s="392">
        <v>46532</v>
      </c>
      <c r="Q1158" s="392">
        <v>46533</v>
      </c>
      <c r="R1158" s="392">
        <v>46534</v>
      </c>
      <c r="S1158" s="392">
        <v>46535</v>
      </c>
    </row>
    <row r="1159" spans="2:1014" ht="23.25" customHeight="1" thickBot="1">
      <c r="C1159" s="494" t="s">
        <v>155</v>
      </c>
      <c r="D1159" s="153" t="s">
        <v>835</v>
      </c>
      <c r="E1159" s="153" t="s">
        <v>835</v>
      </c>
      <c r="F1159" s="482" t="s">
        <v>473</v>
      </c>
      <c r="G1159" s="153" t="s">
        <v>835</v>
      </c>
      <c r="H1159" s="76" t="s">
        <v>1554</v>
      </c>
      <c r="L1159" s="43"/>
      <c r="N1159" s="494" t="s">
        <v>155</v>
      </c>
      <c r="O1159" s="76" t="s">
        <v>158</v>
      </c>
      <c r="P1159" s="482" t="s">
        <v>1615</v>
      </c>
      <c r="Q1159" s="154" t="s">
        <v>398</v>
      </c>
      <c r="R1159" s="398" t="s">
        <v>414</v>
      </c>
      <c r="S1159" s="482" t="s">
        <v>1615</v>
      </c>
    </row>
    <row r="1160" spans="2:1014" ht="23.25" customHeight="1" thickBot="1">
      <c r="C1160" s="494"/>
      <c r="D1160" s="155" t="s">
        <v>866</v>
      </c>
      <c r="E1160" s="155" t="s">
        <v>836</v>
      </c>
      <c r="F1160" s="482"/>
      <c r="G1160" s="155" t="s">
        <v>848</v>
      </c>
      <c r="H1160" s="361" t="s">
        <v>855</v>
      </c>
      <c r="L1160" s="43"/>
      <c r="N1160" s="494"/>
      <c r="O1160" s="81" t="s">
        <v>409</v>
      </c>
      <c r="P1160" s="482"/>
      <c r="Q1160" s="156" t="s">
        <v>1113</v>
      </c>
      <c r="R1160" s="361" t="s">
        <v>1102</v>
      </c>
      <c r="S1160" s="482"/>
    </row>
    <row r="1161" spans="2:1014" ht="23.25" customHeight="1" thickBot="1">
      <c r="C1161" s="494"/>
      <c r="D1161" s="157" t="s">
        <v>867</v>
      </c>
      <c r="E1161" s="157" t="s">
        <v>837</v>
      </c>
      <c r="F1161" s="482"/>
      <c r="G1161" s="157" t="s">
        <v>837</v>
      </c>
      <c r="H1161" s="361" t="s">
        <v>856</v>
      </c>
      <c r="L1161" s="43"/>
      <c r="N1161" s="494"/>
      <c r="O1161" s="86" t="s">
        <v>311</v>
      </c>
      <c r="P1161" s="482"/>
      <c r="Q1161" s="158" t="s">
        <v>840</v>
      </c>
      <c r="R1161" s="400" t="s">
        <v>1104</v>
      </c>
      <c r="S1161" s="482"/>
    </row>
    <row r="1162" spans="2:1014" ht="23.25" customHeight="1" thickBot="1">
      <c r="C1162" s="485" t="s">
        <v>160</v>
      </c>
      <c r="D1162" s="153" t="s">
        <v>835</v>
      </c>
      <c r="E1162" s="153" t="s">
        <v>835</v>
      </c>
      <c r="F1162" s="76" t="s">
        <v>28</v>
      </c>
      <c r="G1162" s="153" t="s">
        <v>835</v>
      </c>
      <c r="H1162" s="76" t="s">
        <v>1555</v>
      </c>
      <c r="L1162" s="43"/>
      <c r="N1162" s="485" t="s">
        <v>160</v>
      </c>
      <c r="O1162" s="76" t="s">
        <v>158</v>
      </c>
      <c r="P1162" s="76" t="s">
        <v>104</v>
      </c>
      <c r="Q1162" s="170" t="s">
        <v>398</v>
      </c>
      <c r="R1162" s="398" t="s">
        <v>414</v>
      </c>
      <c r="S1162" s="198" t="s">
        <v>413</v>
      </c>
    </row>
    <row r="1163" spans="2:1014" ht="23.25" customHeight="1" thickBot="1">
      <c r="C1163" s="485"/>
      <c r="D1163" s="155" t="s">
        <v>868</v>
      </c>
      <c r="E1163" s="155" t="s">
        <v>838</v>
      </c>
      <c r="F1163" s="81" t="s">
        <v>846</v>
      </c>
      <c r="G1163" s="155" t="s">
        <v>849</v>
      </c>
      <c r="H1163" s="361" t="s">
        <v>855</v>
      </c>
      <c r="L1163" s="43"/>
      <c r="N1163" s="485"/>
      <c r="O1163" s="81" t="s">
        <v>409</v>
      </c>
      <c r="P1163" s="81" t="s">
        <v>1098</v>
      </c>
      <c r="Q1163" s="171" t="s">
        <v>1116</v>
      </c>
      <c r="R1163" s="361" t="s">
        <v>1102</v>
      </c>
      <c r="S1163" s="199" t="s">
        <v>1106</v>
      </c>
    </row>
    <row r="1164" spans="2:1014" ht="23.25" customHeight="1" thickBot="1">
      <c r="C1164" s="485"/>
      <c r="D1164" s="157" t="s">
        <v>867</v>
      </c>
      <c r="E1164" s="157" t="s">
        <v>837</v>
      </c>
      <c r="F1164" s="86" t="s">
        <v>847</v>
      </c>
      <c r="G1164" s="157" t="s">
        <v>837</v>
      </c>
      <c r="H1164" s="361" t="s">
        <v>856</v>
      </c>
      <c r="L1164" s="43"/>
      <c r="N1164" s="485"/>
      <c r="O1164" s="86" t="s">
        <v>311</v>
      </c>
      <c r="P1164" s="86" t="s">
        <v>311</v>
      </c>
      <c r="Q1164" s="158" t="s">
        <v>840</v>
      </c>
      <c r="R1164" s="400" t="s">
        <v>1104</v>
      </c>
      <c r="S1164" s="200" t="s">
        <v>311</v>
      </c>
    </row>
    <row r="1165" spans="2:1014" ht="23.25" customHeight="1" thickBot="1">
      <c r="C1165" s="485" t="s">
        <v>161</v>
      </c>
      <c r="D1165" s="153" t="s">
        <v>835</v>
      </c>
      <c r="E1165" s="76" t="s">
        <v>28</v>
      </c>
      <c r="F1165" s="76" t="s">
        <v>28</v>
      </c>
      <c r="G1165" s="154" t="s">
        <v>26</v>
      </c>
      <c r="H1165" s="76" t="s">
        <v>1556</v>
      </c>
      <c r="L1165" s="43"/>
      <c r="N1165" s="485" t="s">
        <v>161</v>
      </c>
      <c r="O1165" s="153" t="s">
        <v>395</v>
      </c>
      <c r="P1165" s="76" t="s">
        <v>104</v>
      </c>
      <c r="Q1165" s="153" t="s">
        <v>403</v>
      </c>
      <c r="R1165" s="401" t="s">
        <v>412</v>
      </c>
      <c r="S1165" s="402" t="s">
        <v>398</v>
      </c>
    </row>
    <row r="1166" spans="2:1014" ht="23.25" customHeight="1" thickBot="1">
      <c r="C1166" s="485"/>
      <c r="D1166" s="155" t="s">
        <v>869</v>
      </c>
      <c r="E1166" s="81" t="s">
        <v>841</v>
      </c>
      <c r="F1166" s="81" t="s">
        <v>846</v>
      </c>
      <c r="G1166" s="156" t="s">
        <v>850</v>
      </c>
      <c r="H1166" s="361" t="s">
        <v>857</v>
      </c>
      <c r="L1166" s="43"/>
      <c r="N1166" s="485"/>
      <c r="O1166" s="155" t="s">
        <v>1099</v>
      </c>
      <c r="P1166" s="81" t="s">
        <v>1098</v>
      </c>
      <c r="Q1166" s="155" t="s">
        <v>1108</v>
      </c>
      <c r="R1166" s="361" t="s">
        <v>1102</v>
      </c>
      <c r="S1166" s="402" t="s">
        <v>1109</v>
      </c>
    </row>
    <row r="1167" spans="2:1014" ht="23.25" customHeight="1" thickBot="1">
      <c r="C1167" s="485"/>
      <c r="D1167" s="157" t="s">
        <v>867</v>
      </c>
      <c r="E1167" s="86" t="s">
        <v>842</v>
      </c>
      <c r="F1167" s="86" t="s">
        <v>847</v>
      </c>
      <c r="G1167" s="158" t="s">
        <v>845</v>
      </c>
      <c r="H1167" s="361" t="s">
        <v>856</v>
      </c>
      <c r="L1167" s="43"/>
      <c r="N1167" s="485"/>
      <c r="O1167" s="157" t="s">
        <v>470</v>
      </c>
      <c r="P1167" s="86" t="s">
        <v>311</v>
      </c>
      <c r="Q1167" s="157" t="s">
        <v>470</v>
      </c>
      <c r="R1167" s="400" t="s">
        <v>1104</v>
      </c>
      <c r="S1167" s="402" t="s">
        <v>840</v>
      </c>
    </row>
    <row r="1168" spans="2:1014" ht="23.25" customHeight="1" thickBot="1">
      <c r="C1168" s="485" t="s">
        <v>169</v>
      </c>
      <c r="D1168" s="76" t="s">
        <v>28</v>
      </c>
      <c r="E1168" s="76" t="s">
        <v>28</v>
      </c>
      <c r="F1168" s="76" t="s">
        <v>28</v>
      </c>
      <c r="G1168" s="154" t="s">
        <v>26</v>
      </c>
      <c r="H1168" s="76" t="s">
        <v>1557</v>
      </c>
      <c r="L1168" s="43"/>
      <c r="N1168" s="485" t="s">
        <v>169</v>
      </c>
      <c r="O1168" s="153" t="s">
        <v>403</v>
      </c>
      <c r="P1168" s="76" t="s">
        <v>104</v>
      </c>
      <c r="Q1168" s="153" t="s">
        <v>403</v>
      </c>
      <c r="R1168" s="401" t="s">
        <v>412</v>
      </c>
      <c r="S1168" s="154" t="s">
        <v>398</v>
      </c>
    </row>
    <row r="1169" spans="3:19" ht="23.25" customHeight="1" thickBot="1">
      <c r="C1169" s="485"/>
      <c r="D1169" s="81" t="s">
        <v>865</v>
      </c>
      <c r="E1169" s="81" t="s">
        <v>841</v>
      </c>
      <c r="F1169" s="81" t="s">
        <v>846</v>
      </c>
      <c r="G1169" s="156" t="s">
        <v>851</v>
      </c>
      <c r="H1169" s="361" t="s">
        <v>855</v>
      </c>
      <c r="L1169" s="43"/>
      <c r="N1169" s="485"/>
      <c r="O1169" s="155" t="s">
        <v>410</v>
      </c>
      <c r="P1169" s="81" t="s">
        <v>1098</v>
      </c>
      <c r="Q1169" s="155" t="s">
        <v>1108</v>
      </c>
      <c r="R1169" s="361" t="s">
        <v>1102</v>
      </c>
      <c r="S1169" s="156" t="s">
        <v>1110</v>
      </c>
    </row>
    <row r="1170" spans="3:19" ht="23.25" customHeight="1" thickBot="1">
      <c r="C1170" s="485"/>
      <c r="D1170" s="86" t="s">
        <v>842</v>
      </c>
      <c r="E1170" s="86" t="s">
        <v>842</v>
      </c>
      <c r="F1170" s="86" t="s">
        <v>847</v>
      </c>
      <c r="G1170" s="158" t="s">
        <v>845</v>
      </c>
      <c r="H1170" s="361" t="s">
        <v>856</v>
      </c>
      <c r="L1170" s="43"/>
      <c r="M1170" s="73"/>
      <c r="N1170" s="485"/>
      <c r="O1170" s="155" t="s">
        <v>853</v>
      </c>
      <c r="P1170" s="86" t="s">
        <v>311</v>
      </c>
      <c r="Q1170" s="157" t="s">
        <v>470</v>
      </c>
      <c r="R1170" s="400" t="s">
        <v>1104</v>
      </c>
      <c r="S1170" s="158" t="s">
        <v>840</v>
      </c>
    </row>
    <row r="1171" spans="3:19" ht="23.25" customHeight="1" thickBot="1">
      <c r="C1171" s="210" t="s">
        <v>173</v>
      </c>
      <c r="D1171" s="211" t="s">
        <v>174</v>
      </c>
      <c r="E1171" s="360" t="s">
        <v>174</v>
      </c>
      <c r="F1171" s="360" t="s">
        <v>174</v>
      </c>
      <c r="G1171" s="116" t="s">
        <v>174</v>
      </c>
      <c r="H1171" s="207" t="s">
        <v>174</v>
      </c>
      <c r="L1171" s="43"/>
      <c r="N1171" s="210" t="s">
        <v>173</v>
      </c>
      <c r="O1171" s="211" t="s">
        <v>175</v>
      </c>
      <c r="P1171" s="207" t="s">
        <v>175</v>
      </c>
      <c r="Q1171" s="210" t="s">
        <v>175</v>
      </c>
      <c r="R1171" s="210" t="s">
        <v>175</v>
      </c>
      <c r="S1171" s="207" t="s">
        <v>175</v>
      </c>
    </row>
    <row r="1172" spans="3:19" ht="23.25" customHeight="1" thickBot="1">
      <c r="C1172" s="485" t="s">
        <v>176</v>
      </c>
      <c r="D1172" s="156" t="s">
        <v>26</v>
      </c>
      <c r="E1172" s="154" t="s">
        <v>26</v>
      </c>
      <c r="F1172" s="154" t="s">
        <v>26</v>
      </c>
      <c r="G1172" s="153" t="s">
        <v>835</v>
      </c>
      <c r="H1172" s="154" t="s">
        <v>26</v>
      </c>
      <c r="L1172" s="43"/>
      <c r="N1172" s="485" t="s">
        <v>176</v>
      </c>
      <c r="O1172" s="156" t="s">
        <v>398</v>
      </c>
      <c r="P1172" s="403" t="s">
        <v>398</v>
      </c>
      <c r="Q1172" s="303" t="s">
        <v>1631</v>
      </c>
      <c r="R1172" s="76" t="s">
        <v>1100</v>
      </c>
      <c r="S1172" s="201" t="s">
        <v>398</v>
      </c>
    </row>
    <row r="1173" spans="3:19" ht="23.25" customHeight="1" thickBot="1">
      <c r="C1173" s="485"/>
      <c r="D1173" s="156" t="s">
        <v>870</v>
      </c>
      <c r="E1173" s="156" t="s">
        <v>843</v>
      </c>
      <c r="F1173" s="156" t="s">
        <v>839</v>
      </c>
      <c r="G1173" s="155" t="s">
        <v>852</v>
      </c>
      <c r="H1173" s="156" t="s">
        <v>858</v>
      </c>
      <c r="L1173" s="43"/>
      <c r="N1173" s="485"/>
      <c r="O1173" s="156" t="s">
        <v>1097</v>
      </c>
      <c r="P1173" s="404" t="s">
        <v>1112</v>
      </c>
      <c r="Q1173" s="303" t="s">
        <v>1637</v>
      </c>
      <c r="R1173" s="399" t="s">
        <v>1101</v>
      </c>
      <c r="S1173" s="202" t="s">
        <v>1114</v>
      </c>
    </row>
    <row r="1174" spans="3:19" ht="23.25" customHeight="1" thickBot="1">
      <c r="C1174" s="485"/>
      <c r="D1174" s="158" t="s">
        <v>845</v>
      </c>
      <c r="E1174" s="158" t="s">
        <v>845</v>
      </c>
      <c r="F1174" s="158" t="s">
        <v>845</v>
      </c>
      <c r="G1174" s="157" t="s">
        <v>853</v>
      </c>
      <c r="H1174" s="158" t="s">
        <v>845</v>
      </c>
      <c r="L1174" s="43"/>
      <c r="N1174" s="485"/>
      <c r="O1174" s="158" t="s">
        <v>840</v>
      </c>
      <c r="P1174" s="405" t="s">
        <v>840</v>
      </c>
      <c r="Q1174" s="291" t="s">
        <v>1638</v>
      </c>
      <c r="R1174" s="399" t="s">
        <v>1103</v>
      </c>
      <c r="S1174" s="203" t="s">
        <v>840</v>
      </c>
    </row>
    <row r="1175" spans="3:19" ht="23.25" customHeight="1" thickBot="1">
      <c r="C1175" s="485" t="s">
        <v>182</v>
      </c>
      <c r="D1175" s="76" t="s">
        <v>28</v>
      </c>
      <c r="E1175" s="154" t="s">
        <v>26</v>
      </c>
      <c r="F1175" s="156" t="s">
        <v>26</v>
      </c>
      <c r="G1175" s="153" t="s">
        <v>835</v>
      </c>
      <c r="H1175" s="154" t="s">
        <v>26</v>
      </c>
      <c r="L1175" s="43"/>
      <c r="N1175" s="485" t="s">
        <v>182</v>
      </c>
      <c r="O1175" s="170" t="s">
        <v>398</v>
      </c>
      <c r="P1175" s="154" t="s">
        <v>398</v>
      </c>
      <c r="Q1175" s="303" t="s">
        <v>1631</v>
      </c>
      <c r="R1175" s="76" t="s">
        <v>1105</v>
      </c>
      <c r="S1175" s="156" t="s">
        <v>398</v>
      </c>
    </row>
    <row r="1176" spans="3:19" ht="23.25" customHeight="1" thickBot="1">
      <c r="C1176" s="485"/>
      <c r="D1176" s="81" t="s">
        <v>871</v>
      </c>
      <c r="E1176" s="156" t="s">
        <v>844</v>
      </c>
      <c r="F1176" s="156" t="s">
        <v>839</v>
      </c>
      <c r="G1176" s="155" t="s">
        <v>852</v>
      </c>
      <c r="H1176" s="156" t="s">
        <v>858</v>
      </c>
      <c r="L1176" s="43"/>
      <c r="N1176" s="485"/>
      <c r="O1176" s="171" t="s">
        <v>1111</v>
      </c>
      <c r="P1176" s="404" t="s">
        <v>1112</v>
      </c>
      <c r="Q1176" s="303" t="s">
        <v>1637</v>
      </c>
      <c r="R1176" s="399" t="s">
        <v>1101</v>
      </c>
      <c r="S1176" s="156" t="s">
        <v>1114</v>
      </c>
    </row>
    <row r="1177" spans="3:19" ht="23.25" customHeight="1" thickBot="1">
      <c r="C1177" s="485"/>
      <c r="D1177" s="86" t="s">
        <v>847</v>
      </c>
      <c r="E1177" s="158" t="s">
        <v>845</v>
      </c>
      <c r="F1177" s="158" t="s">
        <v>845</v>
      </c>
      <c r="G1177" s="157" t="s">
        <v>853</v>
      </c>
      <c r="H1177" s="158" t="s">
        <v>845</v>
      </c>
      <c r="L1177" s="43"/>
      <c r="N1177" s="485"/>
      <c r="O1177" s="158" t="s">
        <v>840</v>
      </c>
      <c r="P1177" s="406" t="s">
        <v>840</v>
      </c>
      <c r="Q1177" s="291" t="s">
        <v>1638</v>
      </c>
      <c r="R1177" s="399" t="s">
        <v>1103</v>
      </c>
      <c r="S1177" s="158" t="s">
        <v>840</v>
      </c>
    </row>
    <row r="1178" spans="3:19" ht="23.25" customHeight="1" thickBot="1">
      <c r="C1178" s="485" t="s">
        <v>183</v>
      </c>
      <c r="D1178" s="76" t="s">
        <v>28</v>
      </c>
      <c r="E1178" s="482" t="s">
        <v>1613</v>
      </c>
      <c r="F1178" s="481" t="s">
        <v>932</v>
      </c>
      <c r="G1178" s="76" t="s">
        <v>28</v>
      </c>
      <c r="H1178" s="482" t="s">
        <v>1614</v>
      </c>
      <c r="L1178" s="43"/>
      <c r="N1178" s="485" t="s">
        <v>183</v>
      </c>
      <c r="O1178" s="154" t="s">
        <v>398</v>
      </c>
      <c r="P1178" s="402" t="s">
        <v>398</v>
      </c>
      <c r="Q1178" s="478" t="s">
        <v>1657</v>
      </c>
      <c r="R1178" s="76" t="s">
        <v>1107</v>
      </c>
      <c r="S1178" s="482" t="s">
        <v>1591</v>
      </c>
    </row>
    <row r="1179" spans="3:19" ht="23.25" customHeight="1" thickBot="1">
      <c r="C1179" s="485"/>
      <c r="D1179" s="81" t="s">
        <v>871</v>
      </c>
      <c r="E1179" s="482"/>
      <c r="F1179" s="482"/>
      <c r="G1179" s="81" t="s">
        <v>854</v>
      </c>
      <c r="H1179" s="482"/>
      <c r="L1179" s="43"/>
      <c r="N1179" s="485"/>
      <c r="O1179" s="156" t="s">
        <v>1115</v>
      </c>
      <c r="P1179" s="407" t="s">
        <v>1117</v>
      </c>
      <c r="Q1179" s="479"/>
      <c r="R1179" s="399" t="s">
        <v>1101</v>
      </c>
      <c r="S1179" s="482"/>
    </row>
    <row r="1180" spans="3:19" ht="23.25" customHeight="1" thickBot="1">
      <c r="C1180" s="485"/>
      <c r="D1180" s="86" t="s">
        <v>847</v>
      </c>
      <c r="E1180" s="482"/>
      <c r="F1180" s="482"/>
      <c r="G1180" s="86" t="s">
        <v>842</v>
      </c>
      <c r="H1180" s="482"/>
      <c r="L1180" s="43"/>
      <c r="N1180" s="485"/>
      <c r="O1180" s="158" t="s">
        <v>840</v>
      </c>
      <c r="P1180" s="402" t="s">
        <v>840</v>
      </c>
      <c r="Q1180" s="480"/>
      <c r="R1180" s="399" t="s">
        <v>1103</v>
      </c>
      <c r="S1180" s="482"/>
    </row>
    <row r="1181" spans="3:19" ht="23.25" customHeight="1" thickBot="1">
      <c r="C1181" s="485" t="s">
        <v>188</v>
      </c>
      <c r="D1181" s="482" t="s">
        <v>473</v>
      </c>
      <c r="E1181" s="482" t="s">
        <v>1613</v>
      </c>
      <c r="F1181" s="481" t="s">
        <v>932</v>
      </c>
      <c r="G1181" s="482" t="s">
        <v>473</v>
      </c>
      <c r="H1181" s="482" t="s">
        <v>1614</v>
      </c>
      <c r="L1181" s="43"/>
      <c r="N1181" s="485" t="s">
        <v>188</v>
      </c>
      <c r="O1181" s="482" t="s">
        <v>554</v>
      </c>
      <c r="P1181" s="153" t="s">
        <v>403</v>
      </c>
      <c r="Q1181" s="478" t="s">
        <v>1657</v>
      </c>
      <c r="R1181" s="76" t="s">
        <v>1107</v>
      </c>
      <c r="S1181" s="482" t="s">
        <v>1572</v>
      </c>
    </row>
    <row r="1182" spans="3:19" ht="23.25" customHeight="1" thickBot="1">
      <c r="C1182" s="485"/>
      <c r="D1182" s="482"/>
      <c r="E1182" s="482"/>
      <c r="F1182" s="482"/>
      <c r="G1182" s="482"/>
      <c r="H1182" s="482"/>
      <c r="L1182" s="43"/>
      <c r="N1182" s="485"/>
      <c r="O1182" s="482"/>
      <c r="P1182" s="155" t="s">
        <v>411</v>
      </c>
      <c r="Q1182" s="479"/>
      <c r="R1182" s="399" t="s">
        <v>1101</v>
      </c>
      <c r="S1182" s="482"/>
    </row>
    <row r="1183" spans="3:19" ht="23.25" customHeight="1" thickBot="1">
      <c r="C1183" s="485"/>
      <c r="D1183" s="482"/>
      <c r="E1183" s="482"/>
      <c r="F1183" s="482"/>
      <c r="G1183" s="482"/>
      <c r="H1183" s="482"/>
      <c r="L1183" s="306"/>
      <c r="M1183" s="159"/>
      <c r="N1183" s="485"/>
      <c r="O1183" s="482"/>
      <c r="P1183" s="157" t="s">
        <v>1624</v>
      </c>
      <c r="Q1183" s="480"/>
      <c r="R1183" s="399" t="s">
        <v>1103</v>
      </c>
      <c r="S1183" s="482"/>
    </row>
    <row r="1184" spans="3:19" ht="23.25" customHeight="1" thickBot="1"/>
    <row r="1185" spans="2:19" ht="23.25" customHeight="1" thickBot="1">
      <c r="B1185" s="42">
        <v>39</v>
      </c>
      <c r="C1185" s="484" t="s">
        <v>1543</v>
      </c>
      <c r="D1185" s="484"/>
      <c r="E1185" s="484"/>
      <c r="F1185" s="484"/>
      <c r="G1185" s="484"/>
      <c r="H1185" s="484"/>
      <c r="L1185" s="42">
        <v>39</v>
      </c>
      <c r="M1185" s="67"/>
      <c r="N1185" s="484" t="s">
        <v>1072</v>
      </c>
      <c r="O1185" s="484"/>
      <c r="P1185" s="484"/>
      <c r="Q1185" s="484"/>
      <c r="R1185" s="484"/>
      <c r="S1185" s="484"/>
    </row>
    <row r="1186" spans="2:19" ht="23.25" customHeight="1">
      <c r="C1186" s="65"/>
      <c r="D1186" s="223"/>
      <c r="E1186" s="219">
        <v>4</v>
      </c>
      <c r="F1186" s="223" t="s">
        <v>150</v>
      </c>
      <c r="G1186" s="223"/>
      <c r="H1186" s="152"/>
      <c r="L1186" s="43"/>
      <c r="M1186" s="64"/>
      <c r="N1186" s="65"/>
      <c r="O1186" s="223"/>
      <c r="P1186" s="219">
        <v>4</v>
      </c>
      <c r="Q1186" s="223" t="s">
        <v>151</v>
      </c>
      <c r="R1186" s="223"/>
      <c r="S1186" s="152"/>
    </row>
    <row r="1187" spans="2:19" ht="23.25" customHeight="1" thickBot="1">
      <c r="C1187" s="104"/>
      <c r="D1187" s="105"/>
      <c r="E1187" s="105" t="s">
        <v>859</v>
      </c>
      <c r="F1187" s="105" t="s">
        <v>845</v>
      </c>
      <c r="G1187" s="105" t="s">
        <v>877</v>
      </c>
      <c r="H1187" s="106"/>
      <c r="L1187" s="43"/>
      <c r="M1187" s="73"/>
      <c r="N1187" s="104"/>
      <c r="O1187" s="105"/>
      <c r="P1187" s="105" t="s">
        <v>154</v>
      </c>
      <c r="Q1187" s="105" t="s">
        <v>845</v>
      </c>
      <c r="R1187" s="105" t="s">
        <v>877</v>
      </c>
      <c r="S1187" s="106"/>
    </row>
    <row r="1188" spans="2:19" ht="23.25" customHeight="1" thickBot="1">
      <c r="C1188" s="74"/>
      <c r="D1188" s="72">
        <v>46538</v>
      </c>
      <c r="E1188" s="72">
        <v>46174</v>
      </c>
      <c r="F1188" s="72">
        <v>46175</v>
      </c>
      <c r="G1188" s="75">
        <v>46176</v>
      </c>
      <c r="H1188" s="72">
        <v>46177</v>
      </c>
      <c r="L1188" s="43"/>
      <c r="N1188" s="74"/>
      <c r="O1188" s="392">
        <v>46538</v>
      </c>
      <c r="P1188" s="391" t="s">
        <v>1118</v>
      </c>
      <c r="Q1188" s="391" t="s">
        <v>1119</v>
      </c>
      <c r="R1188" s="391" t="s">
        <v>1120</v>
      </c>
      <c r="S1188" s="391" t="s">
        <v>1121</v>
      </c>
    </row>
    <row r="1189" spans="2:19" ht="23.25" customHeight="1" thickBot="1">
      <c r="C1189" s="494" t="s">
        <v>155</v>
      </c>
      <c r="D1189" s="482" t="s">
        <v>473</v>
      </c>
      <c r="E1189" s="482" t="s">
        <v>473</v>
      </c>
      <c r="F1189" s="482" t="s">
        <v>473</v>
      </c>
      <c r="G1189" s="482" t="s">
        <v>473</v>
      </c>
      <c r="H1189" s="482" t="s">
        <v>473</v>
      </c>
      <c r="L1189" s="43"/>
      <c r="N1189" s="494" t="s">
        <v>155</v>
      </c>
      <c r="O1189" s="482" t="s">
        <v>554</v>
      </c>
      <c r="P1189" s="482" t="s">
        <v>554</v>
      </c>
      <c r="Q1189" s="530" t="s">
        <v>554</v>
      </c>
      <c r="R1189" s="482" t="s">
        <v>554</v>
      </c>
      <c r="S1189" s="482" t="s">
        <v>554</v>
      </c>
    </row>
    <row r="1190" spans="2:19" ht="23.25" customHeight="1" thickBot="1">
      <c r="C1190" s="494"/>
      <c r="D1190" s="482"/>
      <c r="E1190" s="482"/>
      <c r="F1190" s="482"/>
      <c r="G1190" s="482"/>
      <c r="H1190" s="482"/>
      <c r="L1190" s="43"/>
      <c r="N1190" s="494"/>
      <c r="O1190" s="482"/>
      <c r="P1190" s="482"/>
      <c r="Q1190" s="531"/>
      <c r="R1190" s="482"/>
      <c r="S1190" s="482"/>
    </row>
    <row r="1191" spans="2:19" ht="23.25" customHeight="1" thickBot="1">
      <c r="C1191" s="494"/>
      <c r="D1191" s="482"/>
      <c r="E1191" s="482"/>
      <c r="F1191" s="482"/>
      <c r="G1191" s="482"/>
      <c r="H1191" s="482"/>
      <c r="L1191" s="43"/>
      <c r="N1191" s="494"/>
      <c r="O1191" s="482"/>
      <c r="P1191" s="482"/>
      <c r="Q1191" s="532"/>
      <c r="R1191" s="482"/>
      <c r="S1191" s="482"/>
    </row>
    <row r="1192" spans="2:19" ht="23.25" customHeight="1" thickBot="1">
      <c r="C1192" s="485" t="s">
        <v>160</v>
      </c>
      <c r="D1192" s="482" t="s">
        <v>473</v>
      </c>
      <c r="E1192" s="498" t="s">
        <v>701</v>
      </c>
      <c r="F1192" s="482" t="s">
        <v>473</v>
      </c>
      <c r="G1192" s="539" t="s">
        <v>861</v>
      </c>
      <c r="H1192" s="482" t="s">
        <v>473</v>
      </c>
      <c r="L1192" s="43"/>
      <c r="N1192" s="485" t="s">
        <v>160</v>
      </c>
      <c r="O1192" s="482" t="s">
        <v>554</v>
      </c>
      <c r="P1192" s="482" t="s">
        <v>554</v>
      </c>
      <c r="Q1192" s="498" t="s">
        <v>699</v>
      </c>
      <c r="R1192" s="535" t="s">
        <v>700</v>
      </c>
      <c r="S1192" s="482" t="s">
        <v>554</v>
      </c>
    </row>
    <row r="1193" spans="2:19" ht="23.25" customHeight="1" thickBot="1">
      <c r="C1193" s="485"/>
      <c r="D1193" s="482"/>
      <c r="E1193" s="499"/>
      <c r="F1193" s="482"/>
      <c r="G1193" s="539"/>
      <c r="H1193" s="482"/>
      <c r="L1193" s="43"/>
      <c r="N1193" s="485"/>
      <c r="O1193" s="482"/>
      <c r="P1193" s="482"/>
      <c r="Q1193" s="533"/>
      <c r="R1193" s="536"/>
      <c r="S1193" s="482"/>
    </row>
    <row r="1194" spans="2:19" ht="23.25" customHeight="1" thickBot="1">
      <c r="C1194" s="485"/>
      <c r="D1194" s="482"/>
      <c r="E1194" s="499"/>
      <c r="F1194" s="482"/>
      <c r="G1194" s="539"/>
      <c r="H1194" s="482"/>
      <c r="L1194" s="43"/>
      <c r="N1194" s="485"/>
      <c r="O1194" s="482"/>
      <c r="P1194" s="482"/>
      <c r="Q1194" s="533"/>
      <c r="R1194" s="536"/>
      <c r="S1194" s="482"/>
    </row>
    <row r="1195" spans="2:19" ht="23.25" customHeight="1" thickBot="1">
      <c r="C1195" s="485" t="s">
        <v>161</v>
      </c>
      <c r="D1195" s="482" t="s">
        <v>473</v>
      </c>
      <c r="E1195" s="499"/>
      <c r="F1195" s="482" t="s">
        <v>473</v>
      </c>
      <c r="G1195" s="539"/>
      <c r="H1195" s="482" t="s">
        <v>473</v>
      </c>
      <c r="L1195" s="43"/>
      <c r="N1195" s="485" t="s">
        <v>161</v>
      </c>
      <c r="O1195" s="482" t="s">
        <v>554</v>
      </c>
      <c r="P1195" s="482" t="s">
        <v>554</v>
      </c>
      <c r="Q1195" s="533"/>
      <c r="R1195" s="536"/>
      <c r="S1195" s="482" t="s">
        <v>554</v>
      </c>
    </row>
    <row r="1196" spans="2:19" ht="23.25" customHeight="1" thickBot="1">
      <c r="C1196" s="485"/>
      <c r="D1196" s="482"/>
      <c r="E1196" s="499"/>
      <c r="F1196" s="482"/>
      <c r="G1196" s="539"/>
      <c r="H1196" s="482"/>
      <c r="L1196" s="43"/>
      <c r="N1196" s="485"/>
      <c r="O1196" s="482"/>
      <c r="P1196" s="482"/>
      <c r="Q1196" s="533"/>
      <c r="R1196" s="536"/>
      <c r="S1196" s="482"/>
    </row>
    <row r="1197" spans="2:19" ht="23.25" customHeight="1" thickBot="1">
      <c r="C1197" s="485"/>
      <c r="D1197" s="482"/>
      <c r="E1197" s="499"/>
      <c r="F1197" s="482"/>
      <c r="G1197" s="539"/>
      <c r="H1197" s="482"/>
      <c r="L1197" s="43"/>
      <c r="N1197" s="485"/>
      <c r="O1197" s="482"/>
      <c r="P1197" s="482"/>
      <c r="Q1197" s="533"/>
      <c r="R1197" s="536"/>
      <c r="S1197" s="482"/>
    </row>
    <row r="1198" spans="2:19" ht="23.25" customHeight="1" thickBot="1">
      <c r="C1198" s="485" t="s">
        <v>169</v>
      </c>
      <c r="D1198" s="482" t="s">
        <v>473</v>
      </c>
      <c r="E1198" s="499"/>
      <c r="F1198" s="482" t="s">
        <v>473</v>
      </c>
      <c r="G1198" s="539"/>
      <c r="H1198" s="482" t="s">
        <v>473</v>
      </c>
      <c r="L1198" s="43"/>
      <c r="N1198" s="485" t="s">
        <v>169</v>
      </c>
      <c r="O1198" s="482" t="s">
        <v>554</v>
      </c>
      <c r="P1198" s="482" t="s">
        <v>554</v>
      </c>
      <c r="Q1198" s="533"/>
      <c r="R1198" s="536"/>
      <c r="S1198" s="482" t="s">
        <v>554</v>
      </c>
    </row>
    <row r="1199" spans="2:19" ht="23.25" customHeight="1" thickBot="1">
      <c r="C1199" s="485"/>
      <c r="D1199" s="482"/>
      <c r="E1199" s="499"/>
      <c r="F1199" s="482"/>
      <c r="G1199" s="539"/>
      <c r="H1199" s="482"/>
      <c r="L1199" s="43"/>
      <c r="N1199" s="485"/>
      <c r="O1199" s="482"/>
      <c r="P1199" s="482"/>
      <c r="Q1199" s="533"/>
      <c r="R1199" s="536"/>
      <c r="S1199" s="482"/>
    </row>
    <row r="1200" spans="2:19" ht="23.25" customHeight="1" thickBot="1">
      <c r="C1200" s="485"/>
      <c r="D1200" s="482"/>
      <c r="E1200" s="500"/>
      <c r="F1200" s="482"/>
      <c r="G1200" s="539"/>
      <c r="H1200" s="482"/>
      <c r="L1200" s="43"/>
      <c r="M1200" s="73"/>
      <c r="N1200" s="485"/>
      <c r="O1200" s="482"/>
      <c r="P1200" s="482"/>
      <c r="Q1200" s="534"/>
      <c r="R1200" s="537"/>
      <c r="S1200" s="482"/>
    </row>
    <row r="1201" spans="3:19" ht="23.25" customHeight="1" thickBot="1">
      <c r="C1201" s="210" t="s">
        <v>173</v>
      </c>
      <c r="D1201" s="211" t="s">
        <v>174</v>
      </c>
      <c r="E1201" s="65" t="s">
        <v>174</v>
      </c>
      <c r="F1201" s="211" t="s">
        <v>174</v>
      </c>
      <c r="G1201" s="116" t="s">
        <v>174</v>
      </c>
      <c r="H1201" s="207" t="s">
        <v>174</v>
      </c>
      <c r="L1201" s="43"/>
      <c r="N1201" s="210" t="s">
        <v>173</v>
      </c>
      <c r="O1201" s="207" t="s">
        <v>175</v>
      </c>
      <c r="P1201" s="207" t="s">
        <v>175</v>
      </c>
      <c r="Q1201" s="210" t="s">
        <v>175</v>
      </c>
      <c r="R1201" s="210" t="s">
        <v>175</v>
      </c>
      <c r="S1201" s="207" t="s">
        <v>175</v>
      </c>
    </row>
    <row r="1202" spans="3:19" ht="23.25" customHeight="1" thickBot="1">
      <c r="C1202" s="485" t="s">
        <v>176</v>
      </c>
      <c r="D1202" s="482" t="s">
        <v>473</v>
      </c>
      <c r="E1202" s="498" t="s">
        <v>701</v>
      </c>
      <c r="F1202" s="482" t="s">
        <v>473</v>
      </c>
      <c r="G1202" s="508" t="s">
        <v>862</v>
      </c>
      <c r="H1202" s="482" t="s">
        <v>473</v>
      </c>
      <c r="L1202" s="43"/>
      <c r="N1202" s="485" t="s">
        <v>176</v>
      </c>
      <c r="O1202" s="482" t="s">
        <v>554</v>
      </c>
      <c r="P1202" s="482" t="s">
        <v>554</v>
      </c>
      <c r="Q1202" s="498" t="s">
        <v>699</v>
      </c>
      <c r="R1202" s="508" t="s">
        <v>862</v>
      </c>
      <c r="S1202" s="482" t="s">
        <v>554</v>
      </c>
    </row>
    <row r="1203" spans="3:19" ht="23.25" customHeight="1" thickBot="1">
      <c r="C1203" s="485"/>
      <c r="D1203" s="482"/>
      <c r="E1203" s="499"/>
      <c r="F1203" s="482"/>
      <c r="G1203" s="509"/>
      <c r="H1203" s="482"/>
      <c r="L1203" s="43"/>
      <c r="N1203" s="485"/>
      <c r="O1203" s="482"/>
      <c r="P1203" s="482"/>
      <c r="Q1203" s="533"/>
      <c r="R1203" s="524"/>
      <c r="S1203" s="482"/>
    </row>
    <row r="1204" spans="3:19" ht="23.25" customHeight="1" thickBot="1">
      <c r="C1204" s="485"/>
      <c r="D1204" s="482"/>
      <c r="E1204" s="499"/>
      <c r="F1204" s="482"/>
      <c r="G1204" s="510"/>
      <c r="H1204" s="482"/>
      <c r="L1204" s="43"/>
      <c r="N1204" s="485"/>
      <c r="O1204" s="482"/>
      <c r="P1204" s="482"/>
      <c r="Q1204" s="533"/>
      <c r="R1204" s="525"/>
      <c r="S1204" s="482"/>
    </row>
    <row r="1205" spans="3:19" ht="23.25" customHeight="1" thickBot="1">
      <c r="C1205" s="485" t="s">
        <v>182</v>
      </c>
      <c r="D1205" s="482" t="s">
        <v>473</v>
      </c>
      <c r="E1205" s="499"/>
      <c r="F1205" s="482" t="s">
        <v>473</v>
      </c>
      <c r="G1205" s="508" t="s">
        <v>862</v>
      </c>
      <c r="H1205" s="482" t="s">
        <v>473</v>
      </c>
      <c r="L1205" s="43"/>
      <c r="N1205" s="485" t="s">
        <v>182</v>
      </c>
      <c r="O1205" s="482" t="s">
        <v>554</v>
      </c>
      <c r="P1205" s="482" t="s">
        <v>554</v>
      </c>
      <c r="Q1205" s="533"/>
      <c r="R1205" s="508" t="s">
        <v>862</v>
      </c>
      <c r="S1205" s="482" t="s">
        <v>554</v>
      </c>
    </row>
    <row r="1206" spans="3:19" ht="23.25" customHeight="1" thickBot="1">
      <c r="C1206" s="485"/>
      <c r="D1206" s="482"/>
      <c r="E1206" s="499"/>
      <c r="F1206" s="482"/>
      <c r="G1206" s="509"/>
      <c r="H1206" s="482"/>
      <c r="L1206" s="43"/>
      <c r="N1206" s="485"/>
      <c r="O1206" s="482"/>
      <c r="P1206" s="482"/>
      <c r="Q1206" s="533"/>
      <c r="R1206" s="524"/>
      <c r="S1206" s="482"/>
    </row>
    <row r="1207" spans="3:19" ht="23.25" customHeight="1" thickBot="1">
      <c r="C1207" s="485"/>
      <c r="D1207" s="482"/>
      <c r="E1207" s="499"/>
      <c r="F1207" s="482"/>
      <c r="G1207" s="510"/>
      <c r="H1207" s="482"/>
      <c r="L1207" s="43"/>
      <c r="N1207" s="485"/>
      <c r="O1207" s="482"/>
      <c r="P1207" s="482"/>
      <c r="Q1207" s="533"/>
      <c r="R1207" s="525"/>
      <c r="S1207" s="482"/>
    </row>
    <row r="1208" spans="3:19" ht="23.25" customHeight="1" thickBot="1">
      <c r="C1208" s="485" t="s">
        <v>183</v>
      </c>
      <c r="D1208" s="482" t="s">
        <v>473</v>
      </c>
      <c r="E1208" s="499"/>
      <c r="F1208" s="482" t="s">
        <v>473</v>
      </c>
      <c r="G1208" s="482" t="s">
        <v>554</v>
      </c>
      <c r="H1208" s="482" t="s">
        <v>473</v>
      </c>
      <c r="L1208" s="43"/>
      <c r="N1208" s="526" t="s">
        <v>183</v>
      </c>
      <c r="O1208" s="482" t="s">
        <v>554</v>
      </c>
      <c r="P1208" s="482" t="s">
        <v>554</v>
      </c>
      <c r="Q1208" s="533"/>
      <c r="R1208" s="482" t="s">
        <v>554</v>
      </c>
      <c r="S1208" s="482" t="s">
        <v>554</v>
      </c>
    </row>
    <row r="1209" spans="3:19" ht="23.25" customHeight="1" thickBot="1">
      <c r="C1209" s="485"/>
      <c r="D1209" s="482"/>
      <c r="E1209" s="499"/>
      <c r="F1209" s="482"/>
      <c r="G1209" s="482"/>
      <c r="H1209" s="482"/>
      <c r="L1209" s="43"/>
      <c r="N1209" s="526"/>
      <c r="O1209" s="482"/>
      <c r="P1209" s="482"/>
      <c r="Q1209" s="533"/>
      <c r="R1209" s="482"/>
      <c r="S1209" s="482"/>
    </row>
    <row r="1210" spans="3:19" ht="23.25" customHeight="1" thickBot="1">
      <c r="C1210" s="485"/>
      <c r="D1210" s="482"/>
      <c r="E1210" s="500"/>
      <c r="F1210" s="482"/>
      <c r="G1210" s="482"/>
      <c r="H1210" s="482"/>
      <c r="L1210" s="43"/>
      <c r="N1210" s="526"/>
      <c r="O1210" s="482"/>
      <c r="P1210" s="482"/>
      <c r="Q1210" s="534"/>
      <c r="R1210" s="482"/>
      <c r="S1210" s="482"/>
    </row>
    <row r="1211" spans="3:19" ht="23.25" customHeight="1" thickBot="1">
      <c r="C1211" s="485" t="s">
        <v>188</v>
      </c>
      <c r="D1211" s="482" t="s">
        <v>473</v>
      </c>
      <c r="E1211" s="482" t="s">
        <v>473</v>
      </c>
      <c r="F1211" s="482" t="s">
        <v>473</v>
      </c>
      <c r="G1211" s="482" t="s">
        <v>554</v>
      </c>
      <c r="H1211" s="482" t="s">
        <v>473</v>
      </c>
      <c r="L1211" s="43"/>
      <c r="N1211" s="526" t="s">
        <v>188</v>
      </c>
      <c r="O1211" s="482" t="s">
        <v>554</v>
      </c>
      <c r="P1211" s="482" t="s">
        <v>554</v>
      </c>
      <c r="Q1211" s="482" t="s">
        <v>554</v>
      </c>
      <c r="R1211" s="482" t="s">
        <v>554</v>
      </c>
      <c r="S1211" s="482" t="s">
        <v>554</v>
      </c>
    </row>
    <row r="1212" spans="3:19" ht="23.25" customHeight="1" thickBot="1">
      <c r="C1212" s="485"/>
      <c r="D1212" s="482"/>
      <c r="E1212" s="482"/>
      <c r="F1212" s="482"/>
      <c r="G1212" s="482"/>
      <c r="H1212" s="482"/>
      <c r="L1212" s="43"/>
      <c r="N1212" s="526"/>
      <c r="O1212" s="482"/>
      <c r="P1212" s="482"/>
      <c r="Q1212" s="482"/>
      <c r="R1212" s="482"/>
      <c r="S1212" s="482"/>
    </row>
    <row r="1213" spans="3:19" ht="23.25" customHeight="1" thickBot="1">
      <c r="C1213" s="485"/>
      <c r="D1213" s="482"/>
      <c r="E1213" s="482"/>
      <c r="F1213" s="482"/>
      <c r="G1213" s="482"/>
      <c r="H1213" s="482"/>
      <c r="L1213" s="306"/>
      <c r="M1213" s="159"/>
      <c r="N1213" s="526"/>
      <c r="O1213" s="482"/>
      <c r="P1213" s="482"/>
      <c r="Q1213" s="482"/>
      <c r="R1213" s="482"/>
      <c r="S1213" s="482"/>
    </row>
    <row r="1214" spans="3:19" ht="23.25" customHeight="1"/>
  </sheetData>
  <mergeCells count="1826">
    <mergeCell ref="R856:R858"/>
    <mergeCell ref="P959:P961"/>
    <mergeCell ref="P962:P964"/>
    <mergeCell ref="R51:R53"/>
    <mergeCell ref="R54:R56"/>
    <mergeCell ref="R7:R9"/>
    <mergeCell ref="R10:R12"/>
    <mergeCell ref="S20:S22"/>
    <mergeCell ref="S23:S25"/>
    <mergeCell ref="E1143:E1145"/>
    <mergeCell ref="E1146:E1148"/>
    <mergeCell ref="G1127:G1129"/>
    <mergeCell ref="H720:H722"/>
    <mergeCell ref="H723:H725"/>
    <mergeCell ref="H1051:H1053"/>
    <mergeCell ref="G1051:G1053"/>
    <mergeCell ref="H1045:H1047"/>
    <mergeCell ref="H1054:H1056"/>
    <mergeCell ref="E767:E769"/>
    <mergeCell ref="G970:G972"/>
    <mergeCell ref="G973:G975"/>
    <mergeCell ref="G1140:G1142"/>
    <mergeCell ref="H1140:H1142"/>
    <mergeCell ref="E970:E972"/>
    <mergeCell ref="G751:G753"/>
    <mergeCell ref="G782:G793"/>
    <mergeCell ref="H782:H793"/>
    <mergeCell ref="G1146:G1148"/>
    <mergeCell ref="F865:F867"/>
    <mergeCell ref="O752:O754"/>
    <mergeCell ref="N454:N456"/>
    <mergeCell ref="N243:N245"/>
    <mergeCell ref="F733:F735"/>
    <mergeCell ref="F736:F738"/>
    <mergeCell ref="R853:R855"/>
    <mergeCell ref="F739:F741"/>
    <mergeCell ref="F1068:F1076"/>
    <mergeCell ref="F1078:F1086"/>
    <mergeCell ref="G1066:G1077"/>
    <mergeCell ref="G1078:G1080"/>
    <mergeCell ref="G1081:G1083"/>
    <mergeCell ref="E1133:E1135"/>
    <mergeCell ref="E1136:E1138"/>
    <mergeCell ref="E1140:E1142"/>
    <mergeCell ref="Q681:Q683"/>
    <mergeCell ref="S681:S683"/>
    <mergeCell ref="P587:P589"/>
    <mergeCell ref="P599:P601"/>
    <mergeCell ref="N547:N549"/>
    <mergeCell ref="N1055:N1057"/>
    <mergeCell ref="Q878:Q880"/>
    <mergeCell ref="N1011:N1013"/>
    <mergeCell ref="N1021:N1023"/>
    <mergeCell ref="Q847:Q849"/>
    <mergeCell ref="P869:P871"/>
    <mergeCell ref="R1046:R1048"/>
    <mergeCell ref="R1049:R1051"/>
    <mergeCell ref="R928:R930"/>
    <mergeCell ref="Q990:Q992"/>
    <mergeCell ref="N1052:N1054"/>
    <mergeCell ref="P1021:P1023"/>
    <mergeCell ref="N1024:N1026"/>
    <mergeCell ref="N761:N763"/>
    <mergeCell ref="S755:S757"/>
    <mergeCell ref="N752:N754"/>
    <mergeCell ref="N734:N736"/>
    <mergeCell ref="N755:N757"/>
    <mergeCell ref="R162:R164"/>
    <mergeCell ref="P153:P155"/>
    <mergeCell ref="N212:N214"/>
    <mergeCell ref="Q574:Q576"/>
    <mergeCell ref="N565:N567"/>
    <mergeCell ref="N599:N601"/>
    <mergeCell ref="S581:S583"/>
    <mergeCell ref="S578:S580"/>
    <mergeCell ref="R578:R580"/>
    <mergeCell ref="R581:R583"/>
    <mergeCell ref="H116:H118"/>
    <mergeCell ref="N441:N443"/>
    <mergeCell ref="N584:N586"/>
    <mergeCell ref="N432:N434"/>
    <mergeCell ref="S534:S536"/>
    <mergeCell ref="Q599:Q601"/>
    <mergeCell ref="N592:S592"/>
    <mergeCell ref="R565:R576"/>
    <mergeCell ref="S565:S576"/>
    <mergeCell ref="O599:O601"/>
    <mergeCell ref="N556:N558"/>
    <mergeCell ref="N561:S561"/>
    <mergeCell ref="N534:N536"/>
    <mergeCell ref="Q571:Q573"/>
    <mergeCell ref="N593:S593"/>
    <mergeCell ref="S382:S384"/>
    <mergeCell ref="Q317:Q319"/>
    <mergeCell ref="Q320:Q322"/>
    <mergeCell ref="R615:R617"/>
    <mergeCell ref="N615:N617"/>
    <mergeCell ref="N641:N643"/>
    <mergeCell ref="N758:N760"/>
    <mergeCell ref="Q556:Q558"/>
    <mergeCell ref="R537:R539"/>
    <mergeCell ref="R599:R601"/>
    <mergeCell ref="Q618:Q620"/>
    <mergeCell ref="P712:P714"/>
    <mergeCell ref="N686:S686"/>
    <mergeCell ref="N675:N677"/>
    <mergeCell ref="P743:P745"/>
    <mergeCell ref="S596:S598"/>
    <mergeCell ref="Q537:Q539"/>
    <mergeCell ref="S690:S692"/>
    <mergeCell ref="S602:S604"/>
    <mergeCell ref="R602:R604"/>
    <mergeCell ref="O647:O649"/>
    <mergeCell ref="N696:N698"/>
    <mergeCell ref="R634:R636"/>
    <mergeCell ref="N644:N646"/>
    <mergeCell ref="O605:O607"/>
    <mergeCell ref="P605:P607"/>
    <mergeCell ref="O602:O604"/>
    <mergeCell ref="Q581:Q583"/>
    <mergeCell ref="Q578:Q580"/>
    <mergeCell ref="N537:N539"/>
    <mergeCell ref="N659:N661"/>
    <mergeCell ref="N662:N664"/>
    <mergeCell ref="N665:N667"/>
    <mergeCell ref="N634:N636"/>
    <mergeCell ref="P618:P620"/>
    <mergeCell ref="S612:S614"/>
    <mergeCell ref="S615:S617"/>
    <mergeCell ref="S618:S620"/>
    <mergeCell ref="N26:N28"/>
    <mergeCell ref="O26:O28"/>
    <mergeCell ref="N75:N77"/>
    <mergeCell ref="P162:P164"/>
    <mergeCell ref="N82:N84"/>
    <mergeCell ref="N647:N649"/>
    <mergeCell ref="P647:P649"/>
    <mergeCell ref="N650:N652"/>
    <mergeCell ref="N678:N680"/>
    <mergeCell ref="N668:N670"/>
    <mergeCell ref="N672:N674"/>
    <mergeCell ref="S678:S680"/>
    <mergeCell ref="O578:O586"/>
    <mergeCell ref="P578:P580"/>
    <mergeCell ref="P581:P583"/>
    <mergeCell ref="P584:P586"/>
    <mergeCell ref="R587:R589"/>
    <mergeCell ref="Q565:Q567"/>
    <mergeCell ref="N481:N483"/>
    <mergeCell ref="N457:N459"/>
    <mergeCell ref="N491:N493"/>
    <mergeCell ref="N522:N524"/>
    <mergeCell ref="N628:N630"/>
    <mergeCell ref="N578:N580"/>
    <mergeCell ref="S100:S102"/>
    <mergeCell ref="S103:S105"/>
    <mergeCell ref="S106:S108"/>
    <mergeCell ref="S109:S111"/>
    <mergeCell ref="N178:N180"/>
    <mergeCell ref="S181:S183"/>
    <mergeCell ref="N127:S127"/>
    <mergeCell ref="N137:N139"/>
    <mergeCell ref="S57:S59"/>
    <mergeCell ref="S60:S62"/>
    <mergeCell ref="S410:S421"/>
    <mergeCell ref="N113:N115"/>
    <mergeCell ref="N96:S96"/>
    <mergeCell ref="P91:P93"/>
    <mergeCell ref="N209:N211"/>
    <mergeCell ref="R69:R71"/>
    <mergeCell ref="N516:N518"/>
    <mergeCell ref="N494:N496"/>
    <mergeCell ref="P475:P477"/>
    <mergeCell ref="R57:R59"/>
    <mergeCell ref="P827:P838"/>
    <mergeCell ref="O909:O911"/>
    <mergeCell ref="N915:N917"/>
    <mergeCell ref="N550:N552"/>
    <mergeCell ref="S134:S136"/>
    <mergeCell ref="N596:N598"/>
    <mergeCell ref="O596:O598"/>
    <mergeCell ref="R609:R611"/>
    <mergeCell ref="O681:O683"/>
    <mergeCell ref="N771:N773"/>
    <mergeCell ref="N748:S748"/>
    <mergeCell ref="Q768:Q770"/>
    <mergeCell ref="N768:N770"/>
    <mergeCell ref="N765:N767"/>
    <mergeCell ref="N740:N742"/>
    <mergeCell ref="P740:P742"/>
    <mergeCell ref="N743:N745"/>
    <mergeCell ref="Q740:Q742"/>
    <mergeCell ref="R783:R794"/>
    <mergeCell ref="S783:S794"/>
    <mergeCell ref="N624:S624"/>
    <mergeCell ref="O612:O614"/>
    <mergeCell ref="O615:O617"/>
    <mergeCell ref="N637:N639"/>
    <mergeCell ref="Q615:Q617"/>
    <mergeCell ref="N29:N31"/>
    <mergeCell ref="S184:S186"/>
    <mergeCell ref="O348:O350"/>
    <mergeCell ref="N54:N56"/>
    <mergeCell ref="N60:N62"/>
    <mergeCell ref="S88:S90"/>
    <mergeCell ref="S91:S93"/>
    <mergeCell ref="N475:N477"/>
    <mergeCell ref="P410:P412"/>
    <mergeCell ref="N392:N394"/>
    <mergeCell ref="P382:P384"/>
    <mergeCell ref="Q516:Q518"/>
    <mergeCell ref="R224:R226"/>
    <mergeCell ref="R227:R229"/>
    <mergeCell ref="R230:R232"/>
    <mergeCell ref="R233:R235"/>
    <mergeCell ref="S587:S589"/>
    <mergeCell ref="N406:S406"/>
    <mergeCell ref="O72:O74"/>
    <mergeCell ref="P175:P183"/>
    <mergeCell ref="N196:N198"/>
    <mergeCell ref="N199:N201"/>
    <mergeCell ref="P72:P74"/>
    <mergeCell ref="P69:P71"/>
    <mergeCell ref="S171:S173"/>
    <mergeCell ref="N57:N59"/>
    <mergeCell ref="R60:R62"/>
    <mergeCell ref="S693:S695"/>
    <mergeCell ref="N295:N297"/>
    <mergeCell ref="O587:O589"/>
    <mergeCell ref="N602:N604"/>
    <mergeCell ref="Q584:Q586"/>
    <mergeCell ref="N594:S594"/>
    <mergeCell ref="P565:P576"/>
    <mergeCell ref="O568:O576"/>
    <mergeCell ref="R605:R607"/>
    <mergeCell ref="Q602:Q604"/>
    <mergeCell ref="P550:P552"/>
    <mergeCell ref="P553:P555"/>
    <mergeCell ref="Q587:Q589"/>
    <mergeCell ref="Q568:Q570"/>
    <mergeCell ref="S599:S601"/>
    <mergeCell ref="N587:N589"/>
    <mergeCell ref="P596:P598"/>
    <mergeCell ref="N581:N583"/>
    <mergeCell ref="O565:O567"/>
    <mergeCell ref="R534:R536"/>
    <mergeCell ref="S605:S607"/>
    <mergeCell ref="Q605:Q607"/>
    <mergeCell ref="P547:P549"/>
    <mergeCell ref="R494:R496"/>
    <mergeCell ref="R503:R505"/>
    <mergeCell ref="R525:R527"/>
    <mergeCell ref="N631:N633"/>
    <mergeCell ref="Q672:Q674"/>
    <mergeCell ref="Q675:Q677"/>
    <mergeCell ref="Q678:Q680"/>
    <mergeCell ref="P494:P496"/>
    <mergeCell ref="R506:R508"/>
    <mergeCell ref="N16:N18"/>
    <mergeCell ref="O29:O31"/>
    <mergeCell ref="Q20:Q22"/>
    <mergeCell ref="N20:N22"/>
    <mergeCell ref="N23:N25"/>
    <mergeCell ref="N65:S65"/>
    <mergeCell ref="R29:R31"/>
    <mergeCell ref="O60:O62"/>
    <mergeCell ref="Q153:Q155"/>
    <mergeCell ref="N215:N217"/>
    <mergeCell ref="N85:N87"/>
    <mergeCell ref="N88:N90"/>
    <mergeCell ref="N131:N133"/>
    <mergeCell ref="R181:R183"/>
    <mergeCell ref="R184:R186"/>
    <mergeCell ref="Q82:Q84"/>
    <mergeCell ref="O184:O186"/>
    <mergeCell ref="Q88:Q90"/>
    <mergeCell ref="Q91:Q93"/>
    <mergeCell ref="N103:N105"/>
    <mergeCell ref="S168:S170"/>
    <mergeCell ref="O153:O155"/>
    <mergeCell ref="O165:O167"/>
    <mergeCell ref="Q181:Q183"/>
    <mergeCell ref="N184:N186"/>
    <mergeCell ref="O175:O177"/>
    <mergeCell ref="O178:O180"/>
    <mergeCell ref="P29:P31"/>
    <mergeCell ref="R91:R93"/>
    <mergeCell ref="Q207:Q209"/>
    <mergeCell ref="P119:P121"/>
    <mergeCell ref="P122:P124"/>
    <mergeCell ref="N1:S1"/>
    <mergeCell ref="N34:S34"/>
    <mergeCell ref="N38:N40"/>
    <mergeCell ref="N41:N43"/>
    <mergeCell ref="N44:N46"/>
    <mergeCell ref="N47:N49"/>
    <mergeCell ref="N51:N53"/>
    <mergeCell ref="N91:N93"/>
    <mergeCell ref="N10:N12"/>
    <mergeCell ref="N171:N173"/>
    <mergeCell ref="N144:N146"/>
    <mergeCell ref="O171:O173"/>
    <mergeCell ref="N7:N9"/>
    <mergeCell ref="N3:S3"/>
    <mergeCell ref="O7:O9"/>
    <mergeCell ref="R72:R74"/>
    <mergeCell ref="P88:P90"/>
    <mergeCell ref="R88:R90"/>
    <mergeCell ref="N165:N167"/>
    <mergeCell ref="O168:O170"/>
    <mergeCell ref="N13:N15"/>
    <mergeCell ref="S26:S28"/>
    <mergeCell ref="S29:S31"/>
    <mergeCell ref="R165:R173"/>
    <mergeCell ref="N106:N108"/>
    <mergeCell ref="O150:O152"/>
    <mergeCell ref="N119:N121"/>
    <mergeCell ref="N69:N71"/>
    <mergeCell ref="N158:S158"/>
    <mergeCell ref="P144:P146"/>
    <mergeCell ref="P147:P149"/>
    <mergeCell ref="S131:S133"/>
    <mergeCell ref="N140:N142"/>
    <mergeCell ref="R178:R180"/>
    <mergeCell ref="O181:O183"/>
    <mergeCell ref="Q184:Q186"/>
    <mergeCell ref="P150:P152"/>
    <mergeCell ref="Q175:Q177"/>
    <mergeCell ref="N150:N152"/>
    <mergeCell ref="N202:N204"/>
    <mergeCell ref="N134:N136"/>
    <mergeCell ref="O69:O71"/>
    <mergeCell ref="N109:N111"/>
    <mergeCell ref="N72:N74"/>
    <mergeCell ref="P165:P173"/>
    <mergeCell ref="N122:N124"/>
    <mergeCell ref="Q168:Q170"/>
    <mergeCell ref="Q171:Q173"/>
    <mergeCell ref="Q162:Q164"/>
    <mergeCell ref="Q178:Q180"/>
    <mergeCell ref="Q150:Q152"/>
    <mergeCell ref="O162:O164"/>
    <mergeCell ref="R144:R146"/>
    <mergeCell ref="R147:R149"/>
    <mergeCell ref="R150:R152"/>
    <mergeCell ref="N78:N80"/>
    <mergeCell ref="N162:N164"/>
    <mergeCell ref="N147:N149"/>
    <mergeCell ref="Q144:Q146"/>
    <mergeCell ref="Q147:Q149"/>
    <mergeCell ref="N181:N183"/>
    <mergeCell ref="N100:N102"/>
    <mergeCell ref="Q85:Q87"/>
    <mergeCell ref="N153:N155"/>
    <mergeCell ref="R153:R155"/>
    <mergeCell ref="P184:P186"/>
    <mergeCell ref="Q165:Q167"/>
    <mergeCell ref="R237:R239"/>
    <mergeCell ref="N429:N431"/>
    <mergeCell ref="O475:O477"/>
    <mergeCell ref="S178:S180"/>
    <mergeCell ref="S165:S167"/>
    <mergeCell ref="S175:S177"/>
    <mergeCell ref="S162:S164"/>
    <mergeCell ref="N463:N465"/>
    <mergeCell ref="N206:N208"/>
    <mergeCell ref="R175:R177"/>
    <mergeCell ref="N193:N195"/>
    <mergeCell ref="N220:S220"/>
    <mergeCell ref="Q240:Q242"/>
    <mergeCell ref="Q237:Q239"/>
    <mergeCell ref="N175:N177"/>
    <mergeCell ref="Q534:Q536"/>
    <mergeCell ref="O534:O536"/>
    <mergeCell ref="N268:N270"/>
    <mergeCell ref="N416:N418"/>
    <mergeCell ref="R240:R242"/>
    <mergeCell ref="R243:R245"/>
    <mergeCell ref="P485:P487"/>
    <mergeCell ref="P491:P493"/>
    <mergeCell ref="N460:N462"/>
    <mergeCell ref="N478:N480"/>
    <mergeCell ref="S348:S350"/>
    <mergeCell ref="N361:N363"/>
    <mergeCell ref="N472:N474"/>
    <mergeCell ref="N351:N353"/>
    <mergeCell ref="N364:N366"/>
    <mergeCell ref="O401:O403"/>
    <mergeCell ref="S429:S431"/>
    <mergeCell ref="S432:S434"/>
    <mergeCell ref="N413:N415"/>
    <mergeCell ref="Q379:Q381"/>
    <mergeCell ref="P379:P381"/>
    <mergeCell ref="R398:R400"/>
    <mergeCell ref="R401:R403"/>
    <mergeCell ref="N519:N521"/>
    <mergeCell ref="N530:S530"/>
    <mergeCell ref="N410:N412"/>
    <mergeCell ref="N419:N421"/>
    <mergeCell ref="N313:S313"/>
    <mergeCell ref="O398:O400"/>
    <mergeCell ref="N488:N490"/>
    <mergeCell ref="S522:S524"/>
    <mergeCell ref="Q494:Q496"/>
    <mergeCell ref="S519:S521"/>
    <mergeCell ref="Q246:Q248"/>
    <mergeCell ref="R246:R248"/>
    <mergeCell ref="P401:P403"/>
    <mergeCell ref="N302:N304"/>
    <mergeCell ref="N357:N359"/>
    <mergeCell ref="N370:N372"/>
    <mergeCell ref="N339:N341"/>
    <mergeCell ref="N375:S375"/>
    <mergeCell ref="N385:N387"/>
    <mergeCell ref="N246:N248"/>
    <mergeCell ref="N426:N428"/>
    <mergeCell ref="N227:N229"/>
    <mergeCell ref="N251:S251"/>
    <mergeCell ref="Q429:Q431"/>
    <mergeCell ref="Q432:Q434"/>
    <mergeCell ref="P454:P456"/>
    <mergeCell ref="O472:O474"/>
    <mergeCell ref="P472:P474"/>
    <mergeCell ref="R351:R359"/>
    <mergeCell ref="Q361:Q369"/>
    <mergeCell ref="Q351:Q359"/>
    <mergeCell ref="N348:N350"/>
    <mergeCell ref="N344:S344"/>
    <mergeCell ref="N326:N328"/>
    <mergeCell ref="S525:S527"/>
    <mergeCell ref="N423:N425"/>
    <mergeCell ref="N485:N487"/>
    <mergeCell ref="N398:N400"/>
    <mergeCell ref="N305:N306"/>
    <mergeCell ref="N525:N527"/>
    <mergeCell ref="N444:N446"/>
    <mergeCell ref="N512:N514"/>
    <mergeCell ref="N292:N294"/>
    <mergeCell ref="N323:N325"/>
    <mergeCell ref="N468:S468"/>
    <mergeCell ref="N320:N322"/>
    <mergeCell ref="N503:N505"/>
    <mergeCell ref="N336:N338"/>
    <mergeCell ref="N299:N301"/>
    <mergeCell ref="S379:S381"/>
    <mergeCell ref="R441:R443"/>
    <mergeCell ref="N271:N273"/>
    <mergeCell ref="N274:N276"/>
    <mergeCell ref="S584:S586"/>
    <mergeCell ref="N264:N266"/>
    <mergeCell ref="N261:N263"/>
    <mergeCell ref="R584:R586"/>
    <mergeCell ref="N286:N288"/>
    <mergeCell ref="S398:S400"/>
    <mergeCell ref="S401:S403"/>
    <mergeCell ref="P398:P400"/>
    <mergeCell ref="S516:S518"/>
    <mergeCell ref="N553:N555"/>
    <mergeCell ref="Q525:Q527"/>
    <mergeCell ref="N574:N576"/>
    <mergeCell ref="N540:N542"/>
    <mergeCell ref="O556:O558"/>
    <mergeCell ref="N571:N573"/>
    <mergeCell ref="Q427:Q428"/>
    <mergeCell ref="P277:P279"/>
    <mergeCell ref="N277:N279"/>
    <mergeCell ref="N289:N291"/>
    <mergeCell ref="N282:S282"/>
    <mergeCell ref="S255:S266"/>
    <mergeCell ref="Q491:Q493"/>
    <mergeCell ref="P370:P372"/>
    <mergeCell ref="R444:R446"/>
    <mergeCell ref="N333:N335"/>
    <mergeCell ref="Q519:Q521"/>
    <mergeCell ref="Q522:Q524"/>
    <mergeCell ref="N568:N570"/>
    <mergeCell ref="P488:P490"/>
    <mergeCell ref="P317:P319"/>
    <mergeCell ref="P320:P322"/>
    <mergeCell ref="P556:P558"/>
    <mergeCell ref="Q765:Q767"/>
    <mergeCell ref="S752:S754"/>
    <mergeCell ref="N789:N791"/>
    <mergeCell ref="Q783:Q785"/>
    <mergeCell ref="N717:S717"/>
    <mergeCell ref="N354:N356"/>
    <mergeCell ref="O351:O353"/>
    <mergeCell ref="N367:N369"/>
    <mergeCell ref="P457:P459"/>
    <mergeCell ref="Q382:Q384"/>
    <mergeCell ref="N382:N384"/>
    <mergeCell ref="N709:N711"/>
    <mergeCell ref="N721:N723"/>
    <mergeCell ref="N724:N726"/>
    <mergeCell ref="N681:N683"/>
    <mergeCell ref="R596:R598"/>
    <mergeCell ref="P602:P604"/>
    <mergeCell ref="N605:N607"/>
    <mergeCell ref="Q596:Q598"/>
    <mergeCell ref="N388:N390"/>
    <mergeCell ref="N437:S437"/>
    <mergeCell ref="N395:N397"/>
    <mergeCell ref="N401:N403"/>
    <mergeCell ref="N712:N714"/>
    <mergeCell ref="R519:R521"/>
    <mergeCell ref="N509:N511"/>
    <mergeCell ref="N499:S499"/>
    <mergeCell ref="N506:N508"/>
    <mergeCell ref="R522:R524"/>
    <mergeCell ref="N447:N449"/>
    <mergeCell ref="N450:N452"/>
    <mergeCell ref="N543:N545"/>
    <mergeCell ref="P709:P711"/>
    <mergeCell ref="P609:P611"/>
    <mergeCell ref="S650:S652"/>
    <mergeCell ref="S647:S649"/>
    <mergeCell ref="O650:O652"/>
    <mergeCell ref="P650:P652"/>
    <mergeCell ref="N699:N701"/>
    <mergeCell ref="N706:N708"/>
    <mergeCell ref="R659:R661"/>
    <mergeCell ref="R662:R664"/>
    <mergeCell ref="R618:R620"/>
    <mergeCell ref="R650:R652"/>
    <mergeCell ref="P612:P614"/>
    <mergeCell ref="P628:P630"/>
    <mergeCell ref="N612:N614"/>
    <mergeCell ref="Q609:Q611"/>
    <mergeCell ref="S609:S611"/>
    <mergeCell ref="O609:O611"/>
    <mergeCell ref="R628:R630"/>
    <mergeCell ref="R612:R614"/>
    <mergeCell ref="O618:O620"/>
    <mergeCell ref="Q612:Q614"/>
    <mergeCell ref="P615:P617"/>
    <mergeCell ref="R637:R639"/>
    <mergeCell ref="R681:R683"/>
    <mergeCell ref="R631:R633"/>
    <mergeCell ref="N690:N692"/>
    <mergeCell ref="N693:N695"/>
    <mergeCell ref="N703:N705"/>
    <mergeCell ref="N609:N611"/>
    <mergeCell ref="N618:N620"/>
    <mergeCell ref="N655:S655"/>
    <mergeCell ref="R743:R745"/>
    <mergeCell ref="P786:P788"/>
    <mergeCell ref="N802:N804"/>
    <mergeCell ref="N820:N822"/>
    <mergeCell ref="N737:N739"/>
    <mergeCell ref="N774:N776"/>
    <mergeCell ref="N796:N798"/>
    <mergeCell ref="N805:N807"/>
    <mergeCell ref="Q774:Q776"/>
    <mergeCell ref="R847:R849"/>
    <mergeCell ref="R850:R852"/>
    <mergeCell ref="P783:P785"/>
    <mergeCell ref="S814:S825"/>
    <mergeCell ref="N814:N816"/>
    <mergeCell ref="N810:S810"/>
    <mergeCell ref="O789:O791"/>
    <mergeCell ref="P789:P791"/>
    <mergeCell ref="O792:O794"/>
    <mergeCell ref="P792:P794"/>
    <mergeCell ref="Q771:Q773"/>
    <mergeCell ref="O783:O785"/>
    <mergeCell ref="N779:S779"/>
    <mergeCell ref="N792:N794"/>
    <mergeCell ref="N786:N788"/>
    <mergeCell ref="N783:N785"/>
    <mergeCell ref="S805:S807"/>
    <mergeCell ref="Q805:Q807"/>
    <mergeCell ref="S802:S804"/>
    <mergeCell ref="N799:N801"/>
    <mergeCell ref="Q743:Q745"/>
    <mergeCell ref="R796:R798"/>
    <mergeCell ref="S796:S798"/>
    <mergeCell ref="N860:N862"/>
    <mergeCell ref="N847:N849"/>
    <mergeCell ref="S881:S883"/>
    <mergeCell ref="N856:N858"/>
    <mergeCell ref="R878:R880"/>
    <mergeCell ref="Q881:Q883"/>
    <mergeCell ref="R881:R883"/>
    <mergeCell ref="N850:N852"/>
    <mergeCell ref="N853:N855"/>
    <mergeCell ref="N843:S843"/>
    <mergeCell ref="Q891:Q893"/>
    <mergeCell ref="Q894:Q896"/>
    <mergeCell ref="P897:P899"/>
    <mergeCell ref="Q897:Q899"/>
    <mergeCell ref="R897:R899"/>
    <mergeCell ref="S799:S801"/>
    <mergeCell ref="O814:O825"/>
    <mergeCell ref="N863:N865"/>
    <mergeCell ref="S866:S868"/>
    <mergeCell ref="S869:S871"/>
    <mergeCell ref="P805:P807"/>
    <mergeCell ref="R805:R807"/>
    <mergeCell ref="N830:N832"/>
    <mergeCell ref="N817:N819"/>
    <mergeCell ref="N833:N835"/>
    <mergeCell ref="R799:R801"/>
    <mergeCell ref="Q796:Q804"/>
    <mergeCell ref="O799:O801"/>
    <mergeCell ref="P799:P801"/>
    <mergeCell ref="O796:O798"/>
    <mergeCell ref="P796:P798"/>
    <mergeCell ref="S928:S930"/>
    <mergeCell ref="S931:S933"/>
    <mergeCell ref="N956:N958"/>
    <mergeCell ref="N928:N930"/>
    <mergeCell ref="N949:N951"/>
    <mergeCell ref="N884:N886"/>
    <mergeCell ref="O897:O899"/>
    <mergeCell ref="O993:O995"/>
    <mergeCell ref="P900:P902"/>
    <mergeCell ref="Q900:Q902"/>
    <mergeCell ref="S900:S902"/>
    <mergeCell ref="N936:S936"/>
    <mergeCell ref="N940:N942"/>
    <mergeCell ref="R900:R902"/>
    <mergeCell ref="S878:S880"/>
    <mergeCell ref="N891:N893"/>
    <mergeCell ref="O912:O914"/>
    <mergeCell ref="S912:S914"/>
    <mergeCell ref="O931:O933"/>
    <mergeCell ref="P931:P933"/>
    <mergeCell ref="R943:R945"/>
    <mergeCell ref="Q953:Q955"/>
    <mergeCell ref="Q956:Q958"/>
    <mergeCell ref="O878:O880"/>
    <mergeCell ref="O881:O883"/>
    <mergeCell ref="N897:N899"/>
    <mergeCell ref="N887:N889"/>
    <mergeCell ref="S940:S942"/>
    <mergeCell ref="C979:C981"/>
    <mergeCell ref="O1021:O1023"/>
    <mergeCell ref="N1029:S1029"/>
    <mergeCell ref="N1033:N1035"/>
    <mergeCell ref="N943:N945"/>
    <mergeCell ref="R993:R995"/>
    <mergeCell ref="N999:S999"/>
    <mergeCell ref="O1005:O1007"/>
    <mergeCell ref="Q959:Q961"/>
    <mergeCell ref="R931:R933"/>
    <mergeCell ref="R1002:R1004"/>
    <mergeCell ref="R1005:R1007"/>
    <mergeCell ref="Q940:Q942"/>
    <mergeCell ref="Q943:Q945"/>
    <mergeCell ref="R940:R942"/>
    <mergeCell ref="O940:O942"/>
    <mergeCell ref="O943:O945"/>
    <mergeCell ref="N953:N955"/>
    <mergeCell ref="O1002:O1004"/>
    <mergeCell ref="N946:N948"/>
    <mergeCell ref="N962:N964"/>
    <mergeCell ref="N974:N976"/>
    <mergeCell ref="P971:P973"/>
    <mergeCell ref="P974:P976"/>
    <mergeCell ref="R971:R973"/>
    <mergeCell ref="R974:R976"/>
    <mergeCell ref="N1002:N1004"/>
    <mergeCell ref="Q962:Q964"/>
    <mergeCell ref="S943:S945"/>
    <mergeCell ref="S946:S948"/>
    <mergeCell ref="S949:S951"/>
    <mergeCell ref="S1033:S1035"/>
    <mergeCell ref="C986:C988"/>
    <mergeCell ref="F986:F988"/>
    <mergeCell ref="C939:C941"/>
    <mergeCell ref="C958:C960"/>
    <mergeCell ref="C955:C957"/>
    <mergeCell ref="C1014:C1016"/>
    <mergeCell ref="F992:F994"/>
    <mergeCell ref="C976:C978"/>
    <mergeCell ref="C983:C985"/>
    <mergeCell ref="E908:E910"/>
    <mergeCell ref="C1054:C1056"/>
    <mergeCell ref="C989:C991"/>
    <mergeCell ref="C945:C947"/>
    <mergeCell ref="C948:C950"/>
    <mergeCell ref="N894:N896"/>
    <mergeCell ref="N912:N914"/>
    <mergeCell ref="N881:N883"/>
    <mergeCell ref="N977:N979"/>
    <mergeCell ref="N990:N992"/>
    <mergeCell ref="N980:N982"/>
    <mergeCell ref="C927:C929"/>
    <mergeCell ref="N1015:N1017"/>
    <mergeCell ref="N998:S998"/>
    <mergeCell ref="O1024:O1026"/>
    <mergeCell ref="N971:N973"/>
    <mergeCell ref="N931:N933"/>
    <mergeCell ref="C1023:C1025"/>
    <mergeCell ref="G958:G960"/>
    <mergeCell ref="G961:G963"/>
    <mergeCell ref="H939:H941"/>
    <mergeCell ref="H942:H944"/>
    <mergeCell ref="H961:H963"/>
    <mergeCell ref="C720:C722"/>
    <mergeCell ref="C723:C725"/>
    <mergeCell ref="E646:E648"/>
    <mergeCell ref="C711:C713"/>
    <mergeCell ref="D711:D713"/>
    <mergeCell ref="C685:H685"/>
    <mergeCell ref="C716:H716"/>
    <mergeCell ref="C695:C697"/>
    <mergeCell ref="C674:C676"/>
    <mergeCell ref="C677:C679"/>
    <mergeCell ref="C654:H654"/>
    <mergeCell ref="C667:C669"/>
    <mergeCell ref="E671:E673"/>
    <mergeCell ref="E674:E676"/>
    <mergeCell ref="C692:C694"/>
    <mergeCell ref="C671:C673"/>
    <mergeCell ref="G689:G691"/>
    <mergeCell ref="G692:G694"/>
    <mergeCell ref="C680:C682"/>
    <mergeCell ref="C643:C645"/>
    <mergeCell ref="F643:F645"/>
    <mergeCell ref="C664:C666"/>
    <mergeCell ref="D649:D651"/>
    <mergeCell ref="C646:C648"/>
    <mergeCell ref="C330:C332"/>
    <mergeCell ref="C323:C325"/>
    <mergeCell ref="C364:C366"/>
    <mergeCell ref="C525:C527"/>
    <mergeCell ref="H711:H713"/>
    <mergeCell ref="C392:C394"/>
    <mergeCell ref="C416:C418"/>
    <mergeCell ref="C419:C421"/>
    <mergeCell ref="D357:D359"/>
    <mergeCell ref="G361:G363"/>
    <mergeCell ref="G367:G369"/>
    <mergeCell ref="E361:E369"/>
    <mergeCell ref="H370:H372"/>
    <mergeCell ref="C375:H375"/>
    <mergeCell ref="C395:C397"/>
    <mergeCell ref="G370:G372"/>
    <mergeCell ref="D370:D372"/>
    <mergeCell ref="E379:E381"/>
    <mergeCell ref="G379:G381"/>
    <mergeCell ref="C516:C518"/>
    <mergeCell ref="C698:C700"/>
    <mergeCell ref="F525:F527"/>
    <mergeCell ref="H537:H539"/>
    <mergeCell ref="C705:C707"/>
    <mergeCell ref="G658:G660"/>
    <mergeCell ref="G661:G663"/>
    <mergeCell ref="C689:C691"/>
    <mergeCell ref="C388:C390"/>
    <mergeCell ref="E382:E384"/>
    <mergeCell ref="C289:C291"/>
    <mergeCell ref="C237:C239"/>
    <mergeCell ref="C227:C229"/>
    <mergeCell ref="E370:E372"/>
    <mergeCell ref="C385:C387"/>
    <mergeCell ref="G382:G384"/>
    <mergeCell ref="C230:C232"/>
    <mergeCell ref="F215:F217"/>
    <mergeCell ref="F317:F319"/>
    <mergeCell ref="D308:D310"/>
    <mergeCell ref="F308:F310"/>
    <mergeCell ref="C271:C273"/>
    <mergeCell ref="C251:H251"/>
    <mergeCell ref="C246:C248"/>
    <mergeCell ref="C224:C226"/>
    <mergeCell ref="C215:C217"/>
    <mergeCell ref="C382:C384"/>
    <mergeCell ref="D367:D369"/>
    <mergeCell ref="H364:H366"/>
    <mergeCell ref="E351:E359"/>
    <mergeCell ref="D351:D353"/>
    <mergeCell ref="G348:G350"/>
    <mergeCell ref="H348:H350"/>
    <mergeCell ref="F361:F363"/>
    <mergeCell ref="H367:H369"/>
    <mergeCell ref="H317:H319"/>
    <mergeCell ref="F354:F356"/>
    <mergeCell ref="C313:H313"/>
    <mergeCell ref="C506:C508"/>
    <mergeCell ref="G475:G477"/>
    <mergeCell ref="H512:H514"/>
    <mergeCell ref="C499:H499"/>
    <mergeCell ref="F503:F505"/>
    <mergeCell ref="H286:H288"/>
    <mergeCell ref="D181:D183"/>
    <mergeCell ref="C189:H189"/>
    <mergeCell ref="F516:F518"/>
    <mergeCell ref="F494:F496"/>
    <mergeCell ref="F175:F183"/>
    <mergeCell ref="C550:C552"/>
    <mergeCell ref="C326:C328"/>
    <mergeCell ref="C168:C170"/>
    <mergeCell ref="G165:G173"/>
    <mergeCell ref="D289:D291"/>
    <mergeCell ref="C351:C353"/>
    <mergeCell ref="C354:C356"/>
    <mergeCell ref="C357:C359"/>
    <mergeCell ref="C361:C363"/>
    <mergeCell ref="C348:C350"/>
    <mergeCell ref="E339:E341"/>
    <mergeCell ref="C370:C372"/>
    <mergeCell ref="C401:C403"/>
    <mergeCell ref="C413:C415"/>
    <mergeCell ref="C171:C173"/>
    <mergeCell ref="E168:E170"/>
    <mergeCell ref="D184:D186"/>
    <mergeCell ref="F348:F350"/>
    <mergeCell ref="F370:F372"/>
    <mergeCell ref="F357:F359"/>
    <mergeCell ref="F367:F369"/>
    <mergeCell ref="F392:F394"/>
    <mergeCell ref="F395:F397"/>
    <mergeCell ref="F398:F400"/>
    <mergeCell ref="F401:F403"/>
    <mergeCell ref="C302:C304"/>
    <mergeCell ref="C240:C242"/>
    <mergeCell ref="C530:H530"/>
    <mergeCell ref="H255:H266"/>
    <mergeCell ref="C261:C263"/>
    <mergeCell ref="C512:C514"/>
    <mergeCell ref="C423:C425"/>
    <mergeCell ref="G444:G446"/>
    <mergeCell ref="C398:C400"/>
    <mergeCell ref="C437:H437"/>
    <mergeCell ref="C429:C431"/>
    <mergeCell ref="E398:E400"/>
    <mergeCell ref="E401:E403"/>
    <mergeCell ref="C481:C483"/>
    <mergeCell ref="C485:C487"/>
    <mergeCell ref="C488:C490"/>
    <mergeCell ref="F472:F474"/>
    <mergeCell ref="E503:E505"/>
    <mergeCell ref="C503:C505"/>
    <mergeCell ref="C320:C322"/>
    <mergeCell ref="H506:H508"/>
    <mergeCell ref="H509:H511"/>
    <mergeCell ref="C522:C524"/>
    <mergeCell ref="C286:C288"/>
    <mergeCell ref="C277:C279"/>
    <mergeCell ref="C268:C270"/>
    <mergeCell ref="C274:C276"/>
    <mergeCell ref="D286:D288"/>
    <mergeCell ref="C196:C198"/>
    <mergeCell ref="C202:C204"/>
    <mergeCell ref="E181:E183"/>
    <mergeCell ref="E184:E186"/>
    <mergeCell ref="C220:H220"/>
    <mergeCell ref="C181:C183"/>
    <mergeCell ref="C367:C369"/>
    <mergeCell ref="D354:D356"/>
    <mergeCell ref="D348:D350"/>
    <mergeCell ref="F339:F341"/>
    <mergeCell ref="C317:C319"/>
    <mergeCell ref="H320:H322"/>
    <mergeCell ref="C305:C306"/>
    <mergeCell ref="C336:C338"/>
    <mergeCell ref="C162:C164"/>
    <mergeCell ref="C178:C180"/>
    <mergeCell ref="D178:D180"/>
    <mergeCell ref="C175:C177"/>
    <mergeCell ref="C233:C235"/>
    <mergeCell ref="C292:C294"/>
    <mergeCell ref="D305:D307"/>
    <mergeCell ref="C299:C301"/>
    <mergeCell ref="F320:F322"/>
    <mergeCell ref="G351:G359"/>
    <mergeCell ref="C255:C257"/>
    <mergeCell ref="C295:C297"/>
    <mergeCell ref="C264:C266"/>
    <mergeCell ref="C212:C214"/>
    <mergeCell ref="C193:C195"/>
    <mergeCell ref="F305:F307"/>
    <mergeCell ref="D361:D363"/>
    <mergeCell ref="F364:F366"/>
    <mergeCell ref="C344:H344"/>
    <mergeCell ref="F351:F353"/>
    <mergeCell ref="C339:C341"/>
    <mergeCell ref="E348:E350"/>
    <mergeCell ref="C333:C335"/>
    <mergeCell ref="F131:F133"/>
    <mergeCell ref="C144:C146"/>
    <mergeCell ref="E165:E167"/>
    <mergeCell ref="E162:E164"/>
    <mergeCell ref="H119:H121"/>
    <mergeCell ref="H122:H124"/>
    <mergeCell ref="C199:C201"/>
    <mergeCell ref="H181:H183"/>
    <mergeCell ref="G175:G177"/>
    <mergeCell ref="G178:G180"/>
    <mergeCell ref="H150:H152"/>
    <mergeCell ref="H153:H155"/>
    <mergeCell ref="H168:H170"/>
    <mergeCell ref="H175:H177"/>
    <mergeCell ref="C147:C149"/>
    <mergeCell ref="C150:C152"/>
    <mergeCell ref="C206:C208"/>
    <mergeCell ref="F162:F164"/>
    <mergeCell ref="H178:H180"/>
    <mergeCell ref="E178:E180"/>
    <mergeCell ref="H184:H186"/>
    <mergeCell ref="C165:C167"/>
    <mergeCell ref="C153:C155"/>
    <mergeCell ref="H147:H149"/>
    <mergeCell ref="F184:F186"/>
    <mergeCell ref="C184:C186"/>
    <mergeCell ref="G184:G186"/>
    <mergeCell ref="H162:H164"/>
    <mergeCell ref="D175:D177"/>
    <mergeCell ref="D165:D167"/>
    <mergeCell ref="G162:G164"/>
    <mergeCell ref="G131:G133"/>
    <mergeCell ref="G134:G136"/>
    <mergeCell ref="C127:H127"/>
    <mergeCell ref="F165:F173"/>
    <mergeCell ref="D88:D90"/>
    <mergeCell ref="D91:D93"/>
    <mergeCell ref="C91:C93"/>
    <mergeCell ref="C122:C124"/>
    <mergeCell ref="D103:D105"/>
    <mergeCell ref="C113:C115"/>
    <mergeCell ref="C100:C102"/>
    <mergeCell ref="G140:G142"/>
    <mergeCell ref="G137:G139"/>
    <mergeCell ref="D162:D164"/>
    <mergeCell ref="E175:E177"/>
    <mergeCell ref="D134:D136"/>
    <mergeCell ref="C116:C118"/>
    <mergeCell ref="E171:E173"/>
    <mergeCell ref="C109:C111"/>
    <mergeCell ref="C137:C139"/>
    <mergeCell ref="C134:C136"/>
    <mergeCell ref="D171:D173"/>
    <mergeCell ref="D168:D170"/>
    <mergeCell ref="C131:C133"/>
    <mergeCell ref="C140:C142"/>
    <mergeCell ref="C119:C121"/>
    <mergeCell ref="H144:H146"/>
    <mergeCell ref="D100:D102"/>
    <mergeCell ref="H113:H115"/>
    <mergeCell ref="D131:D133"/>
    <mergeCell ref="F119:F121"/>
    <mergeCell ref="F122:F124"/>
    <mergeCell ref="C75:C77"/>
    <mergeCell ref="D10:D12"/>
    <mergeCell ref="D13:D15"/>
    <mergeCell ref="D7:D9"/>
    <mergeCell ref="E26:E28"/>
    <mergeCell ref="E29:E31"/>
    <mergeCell ref="E20:E22"/>
    <mergeCell ref="E23:E25"/>
    <mergeCell ref="C103:C105"/>
    <mergeCell ref="C7:C9"/>
    <mergeCell ref="C10:C12"/>
    <mergeCell ref="C85:C87"/>
    <mergeCell ref="C65:H65"/>
    <mergeCell ref="C106:C108"/>
    <mergeCell ref="C60:C62"/>
    <mergeCell ref="G38:G40"/>
    <mergeCell ref="G41:G43"/>
    <mergeCell ref="H38:H40"/>
    <mergeCell ref="H41:H43"/>
    <mergeCell ref="E57:E59"/>
    <mergeCell ref="E60:E62"/>
    <mergeCell ref="C96:H96"/>
    <mergeCell ref="C88:C90"/>
    <mergeCell ref="C78:C80"/>
    <mergeCell ref="D69:D71"/>
    <mergeCell ref="D72:D74"/>
    <mergeCell ref="D29:D31"/>
    <mergeCell ref="D16:D18"/>
    <mergeCell ref="H7:H9"/>
    <mergeCell ref="H69:H71"/>
    <mergeCell ref="H72:H74"/>
    <mergeCell ref="C69:C71"/>
    <mergeCell ref="D503:D505"/>
    <mergeCell ref="G503:G505"/>
    <mergeCell ref="H491:H493"/>
    <mergeCell ref="C1:H1"/>
    <mergeCell ref="F51:F53"/>
    <mergeCell ref="F54:F56"/>
    <mergeCell ref="F26:F28"/>
    <mergeCell ref="F29:F31"/>
    <mergeCell ref="F57:F59"/>
    <mergeCell ref="F60:F62"/>
    <mergeCell ref="C34:H34"/>
    <mergeCell ref="C38:C40"/>
    <mergeCell ref="C41:C43"/>
    <mergeCell ref="C44:C46"/>
    <mergeCell ref="C54:C56"/>
    <mergeCell ref="C29:C31"/>
    <mergeCell ref="C57:C59"/>
    <mergeCell ref="F23:F25"/>
    <mergeCell ref="C82:C84"/>
    <mergeCell ref="F20:F22"/>
    <mergeCell ref="C72:C74"/>
    <mergeCell ref="C3:H3"/>
    <mergeCell ref="C13:C15"/>
    <mergeCell ref="C16:C18"/>
    <mergeCell ref="C20:C22"/>
    <mergeCell ref="C23:C25"/>
    <mergeCell ref="C26:C28"/>
    <mergeCell ref="H29:H31"/>
    <mergeCell ref="D57:D59"/>
    <mergeCell ref="D60:D62"/>
    <mergeCell ref="C47:C49"/>
    <mergeCell ref="C51:C53"/>
    <mergeCell ref="C457:C459"/>
    <mergeCell ref="C463:C465"/>
    <mergeCell ref="C460:C462"/>
    <mergeCell ref="C454:C456"/>
    <mergeCell ref="D398:D400"/>
    <mergeCell ref="C478:C480"/>
    <mergeCell ref="G472:G474"/>
    <mergeCell ref="C491:C493"/>
    <mergeCell ref="C494:C496"/>
    <mergeCell ref="E457:E459"/>
    <mergeCell ref="F457:F459"/>
    <mergeCell ref="F463:F465"/>
    <mergeCell ref="C450:C452"/>
    <mergeCell ref="C475:C477"/>
    <mergeCell ref="C472:C474"/>
    <mergeCell ref="C441:C443"/>
    <mergeCell ref="C468:H468"/>
    <mergeCell ref="F460:F462"/>
    <mergeCell ref="C406:H406"/>
    <mergeCell ref="G441:G443"/>
    <mergeCell ref="F432:F434"/>
    <mergeCell ref="E454:E456"/>
    <mergeCell ref="F454:F456"/>
    <mergeCell ref="F485:F487"/>
    <mergeCell ref="H485:H487"/>
    <mergeCell ref="H410:H421"/>
    <mergeCell ref="D401:D403"/>
    <mergeCell ref="G398:G400"/>
    <mergeCell ref="C410:C412"/>
    <mergeCell ref="G401:G403"/>
    <mergeCell ref="C509:C511"/>
    <mergeCell ref="H488:H490"/>
    <mergeCell ref="C426:C428"/>
    <mergeCell ref="C432:C434"/>
    <mergeCell ref="C444:C446"/>
    <mergeCell ref="C447:C449"/>
    <mergeCell ref="C581:C583"/>
    <mergeCell ref="D581:D583"/>
    <mergeCell ref="E581:E583"/>
    <mergeCell ref="G581:G583"/>
    <mergeCell ref="H581:H583"/>
    <mergeCell ref="H578:H580"/>
    <mergeCell ref="C578:C580"/>
    <mergeCell ref="D565:D567"/>
    <mergeCell ref="H565:H576"/>
    <mergeCell ref="F565:F567"/>
    <mergeCell ref="E565:E576"/>
    <mergeCell ref="D568:D570"/>
    <mergeCell ref="C534:C536"/>
    <mergeCell ref="D556:D558"/>
    <mergeCell ref="F578:F586"/>
    <mergeCell ref="C547:C549"/>
    <mergeCell ref="G537:G539"/>
    <mergeCell ref="C556:C558"/>
    <mergeCell ref="G553:G555"/>
    <mergeCell ref="C543:C545"/>
    <mergeCell ref="E534:E536"/>
    <mergeCell ref="H534:H536"/>
    <mergeCell ref="C565:C567"/>
    <mergeCell ref="C574:C576"/>
    <mergeCell ref="D574:D576"/>
    <mergeCell ref="G565:G576"/>
    <mergeCell ref="G534:G536"/>
    <mergeCell ref="D534:D536"/>
    <mergeCell ref="D537:D539"/>
    <mergeCell ref="G596:G598"/>
    <mergeCell ref="H596:H598"/>
    <mergeCell ref="C599:C601"/>
    <mergeCell ref="D599:D601"/>
    <mergeCell ref="E599:E601"/>
    <mergeCell ref="C584:C586"/>
    <mergeCell ref="G584:G586"/>
    <mergeCell ref="H587:H589"/>
    <mergeCell ref="C592:H592"/>
    <mergeCell ref="C587:C589"/>
    <mergeCell ref="D584:D586"/>
    <mergeCell ref="E584:E586"/>
    <mergeCell ref="D550:D552"/>
    <mergeCell ref="D553:D555"/>
    <mergeCell ref="G556:G558"/>
    <mergeCell ref="C568:C570"/>
    <mergeCell ref="D540:D542"/>
    <mergeCell ref="D543:D545"/>
    <mergeCell ref="C553:C555"/>
    <mergeCell ref="C602:C604"/>
    <mergeCell ref="D602:D604"/>
    <mergeCell ref="E602:E604"/>
    <mergeCell ref="F602:F604"/>
    <mergeCell ref="G602:G604"/>
    <mergeCell ref="H602:H604"/>
    <mergeCell ref="H584:H586"/>
    <mergeCell ref="D587:D589"/>
    <mergeCell ref="C609:C611"/>
    <mergeCell ref="D609:D611"/>
    <mergeCell ref="E587:E589"/>
    <mergeCell ref="G587:G589"/>
    <mergeCell ref="E605:E607"/>
    <mergeCell ref="C596:C598"/>
    <mergeCell ref="D596:D598"/>
    <mergeCell ref="F568:F576"/>
    <mergeCell ref="C540:C542"/>
    <mergeCell ref="D571:D573"/>
    <mergeCell ref="G612:G614"/>
    <mergeCell ref="C623:H623"/>
    <mergeCell ref="C640:C642"/>
    <mergeCell ref="F640:F642"/>
    <mergeCell ref="F627:F629"/>
    <mergeCell ref="C618:C620"/>
    <mergeCell ref="C605:C607"/>
    <mergeCell ref="D605:D607"/>
    <mergeCell ref="H618:H620"/>
    <mergeCell ref="H615:H617"/>
    <mergeCell ref="G618:G620"/>
    <mergeCell ref="G605:G607"/>
    <mergeCell ref="H605:H607"/>
    <mergeCell ref="C612:C614"/>
    <mergeCell ref="D612:D614"/>
    <mergeCell ref="E612:E614"/>
    <mergeCell ref="F612:F614"/>
    <mergeCell ref="E609:E611"/>
    <mergeCell ref="F609:F611"/>
    <mergeCell ref="G609:G611"/>
    <mergeCell ref="H609:H611"/>
    <mergeCell ref="F630:F632"/>
    <mergeCell ref="G630:G632"/>
    <mergeCell ref="F615:F617"/>
    <mergeCell ref="G615:G617"/>
    <mergeCell ref="G627:G629"/>
    <mergeCell ref="H627:H629"/>
    <mergeCell ref="F618:F620"/>
    <mergeCell ref="C630:C632"/>
    <mergeCell ref="C636:C638"/>
    <mergeCell ref="C633:C635"/>
    <mergeCell ref="C615:C617"/>
    <mergeCell ref="G506:G508"/>
    <mergeCell ref="H556:H558"/>
    <mergeCell ref="F587:F589"/>
    <mergeCell ref="F488:F490"/>
    <mergeCell ref="H494:H496"/>
    <mergeCell ref="C561:H561"/>
    <mergeCell ref="D578:D580"/>
    <mergeCell ref="C537:C539"/>
    <mergeCell ref="D547:D549"/>
    <mergeCell ref="F522:F524"/>
    <mergeCell ref="E516:E518"/>
    <mergeCell ref="C593:H593"/>
    <mergeCell ref="E596:E598"/>
    <mergeCell ref="F596:F598"/>
    <mergeCell ref="D939:D941"/>
    <mergeCell ref="C908:C910"/>
    <mergeCell ref="C911:C913"/>
    <mergeCell ref="C930:C932"/>
    <mergeCell ref="H896:H898"/>
    <mergeCell ref="H899:H901"/>
    <mergeCell ref="D792:D794"/>
    <mergeCell ref="D813:D824"/>
    <mergeCell ref="E813:E824"/>
    <mergeCell ref="F813:F824"/>
    <mergeCell ref="C826:C828"/>
    <mergeCell ref="C865:C867"/>
    <mergeCell ref="C835:C837"/>
    <mergeCell ref="E846:E848"/>
    <mergeCell ref="F908:F910"/>
    <mergeCell ref="F868:F870"/>
    <mergeCell ref="D804:D806"/>
    <mergeCell ref="D801:D803"/>
    <mergeCell ref="C1051:C1053"/>
    <mergeCell ref="C1028:H1028"/>
    <mergeCell ref="F989:F991"/>
    <mergeCell ref="C1041:C1043"/>
    <mergeCell ref="C1048:C1050"/>
    <mergeCell ref="C1017:C1019"/>
    <mergeCell ref="C1010:C1012"/>
    <mergeCell ref="E1051:E1053"/>
    <mergeCell ref="D1032:D1034"/>
    <mergeCell ref="E1032:E1034"/>
    <mergeCell ref="E1035:E1037"/>
    <mergeCell ref="C1045:C1047"/>
    <mergeCell ref="F1001:F1003"/>
    <mergeCell ref="F1032:F1034"/>
    <mergeCell ref="F1035:F1037"/>
    <mergeCell ref="C997:H997"/>
    <mergeCell ref="C1001:C1003"/>
    <mergeCell ref="C1004:C1006"/>
    <mergeCell ref="C1007:C1009"/>
    <mergeCell ref="C1038:C1040"/>
    <mergeCell ref="C1032:C1034"/>
    <mergeCell ref="D1023:D1025"/>
    <mergeCell ref="E1001:E1003"/>
    <mergeCell ref="D1020:D1022"/>
    <mergeCell ref="G1017:G1019"/>
    <mergeCell ref="C992:C994"/>
    <mergeCell ref="G1020:G1022"/>
    <mergeCell ref="E1004:E1006"/>
    <mergeCell ref="C868:C870"/>
    <mergeCell ref="C859:C861"/>
    <mergeCell ref="C862:C864"/>
    <mergeCell ref="C880:C882"/>
    <mergeCell ref="E896:E898"/>
    <mergeCell ref="E899:E901"/>
    <mergeCell ref="E914:E916"/>
    <mergeCell ref="C967:H967"/>
    <mergeCell ref="F921:F923"/>
    <mergeCell ref="C921:C923"/>
    <mergeCell ref="F924:F926"/>
    <mergeCell ref="F927:F929"/>
    <mergeCell ref="C942:C944"/>
    <mergeCell ref="C973:C975"/>
    <mergeCell ref="C924:C926"/>
    <mergeCell ref="C890:C892"/>
    <mergeCell ref="D942:D944"/>
    <mergeCell ref="C896:C898"/>
    <mergeCell ref="C970:C972"/>
    <mergeCell ref="D961:D963"/>
    <mergeCell ref="F939:F941"/>
    <mergeCell ref="C952:C954"/>
    <mergeCell ref="C914:C916"/>
    <mergeCell ref="C893:C895"/>
    <mergeCell ref="F942:F944"/>
    <mergeCell ref="C961:C963"/>
    <mergeCell ref="C966:H966"/>
    <mergeCell ref="C873:H873"/>
    <mergeCell ref="C751:C753"/>
    <mergeCell ref="C832:C834"/>
    <mergeCell ref="F930:F932"/>
    <mergeCell ref="C935:H935"/>
    <mergeCell ref="C801:C803"/>
    <mergeCell ref="D798:D800"/>
    <mergeCell ref="F798:F800"/>
    <mergeCell ref="G798:G800"/>
    <mergeCell ref="H798:H800"/>
    <mergeCell ref="D795:D797"/>
    <mergeCell ref="E795:E803"/>
    <mergeCell ref="F795:F797"/>
    <mergeCell ref="G795:G797"/>
    <mergeCell ref="H795:H797"/>
    <mergeCell ref="C829:C831"/>
    <mergeCell ref="C846:C848"/>
    <mergeCell ref="E911:E913"/>
    <mergeCell ref="C855:C857"/>
    <mergeCell ref="F859:F861"/>
    <mergeCell ref="F862:F864"/>
    <mergeCell ref="C819:C821"/>
    <mergeCell ref="C904:H904"/>
    <mergeCell ref="D788:D790"/>
    <mergeCell ref="F788:F790"/>
    <mergeCell ref="G773:G775"/>
    <mergeCell ref="C809:H809"/>
    <mergeCell ref="C822:C824"/>
    <mergeCell ref="C767:C769"/>
    <mergeCell ref="C849:C851"/>
    <mergeCell ref="C842:H842"/>
    <mergeCell ref="C877:C879"/>
    <mergeCell ref="C886:C888"/>
    <mergeCell ref="E764:E766"/>
    <mergeCell ref="N905:S905"/>
    <mergeCell ref="N909:N911"/>
    <mergeCell ref="S971:S982"/>
    <mergeCell ref="P1033:P1035"/>
    <mergeCell ref="R1033:R1035"/>
    <mergeCell ref="N874:S874"/>
    <mergeCell ref="R884:R886"/>
    <mergeCell ref="O894:O896"/>
    <mergeCell ref="R887:R889"/>
    <mergeCell ref="R990:R992"/>
    <mergeCell ref="O900:O902"/>
    <mergeCell ref="N967:S967"/>
    <mergeCell ref="S897:S899"/>
    <mergeCell ref="O1052:O1054"/>
    <mergeCell ref="P1052:P1054"/>
    <mergeCell ref="N1046:N1048"/>
    <mergeCell ref="N1042:N1044"/>
    <mergeCell ref="N1049:N1051"/>
    <mergeCell ref="R959:R961"/>
    <mergeCell ref="R962:R964"/>
    <mergeCell ref="N1039:N1041"/>
    <mergeCell ref="N993:N995"/>
    <mergeCell ref="N1005:N1007"/>
    <mergeCell ref="N1008:N1010"/>
    <mergeCell ref="N984:N986"/>
    <mergeCell ref="N987:N989"/>
    <mergeCell ref="R1036:R1038"/>
    <mergeCell ref="Q1015:Q1017"/>
    <mergeCell ref="O928:O930"/>
    <mergeCell ref="S909:S911"/>
    <mergeCell ref="N900:N902"/>
    <mergeCell ref="D615:D617"/>
    <mergeCell ref="D618:D620"/>
    <mergeCell ref="E615:E617"/>
    <mergeCell ref="E618:E620"/>
    <mergeCell ref="C627:C629"/>
    <mergeCell ref="H630:H632"/>
    <mergeCell ref="C649:C651"/>
    <mergeCell ref="C661:C663"/>
    <mergeCell ref="F646:F648"/>
    <mergeCell ref="G646:G648"/>
    <mergeCell ref="E649:E651"/>
    <mergeCell ref="F649:F651"/>
    <mergeCell ref="G649:G651"/>
    <mergeCell ref="D646:D648"/>
    <mergeCell ref="C658:C660"/>
    <mergeCell ref="Q23:Q25"/>
    <mergeCell ref="Q26:Q28"/>
    <mergeCell ref="Q29:Q31"/>
    <mergeCell ref="P26:P28"/>
    <mergeCell ref="F323:F325"/>
    <mergeCell ref="F326:F328"/>
    <mergeCell ref="G317:G319"/>
    <mergeCell ref="G320:G322"/>
    <mergeCell ref="H351:H353"/>
    <mergeCell ref="H354:H356"/>
    <mergeCell ref="H357:H359"/>
    <mergeCell ref="H361:H363"/>
    <mergeCell ref="Q423:Q425"/>
    <mergeCell ref="N330:N332"/>
    <mergeCell ref="Q243:Q245"/>
    <mergeCell ref="N230:N232"/>
    <mergeCell ref="N168:N170"/>
    <mergeCell ref="N237:N239"/>
    <mergeCell ref="N240:N242"/>
    <mergeCell ref="N317:N319"/>
    <mergeCell ref="N116:N118"/>
    <mergeCell ref="N258:N260"/>
    <mergeCell ref="N255:N257"/>
    <mergeCell ref="N224:N226"/>
    <mergeCell ref="N233:N235"/>
    <mergeCell ref="N189:S189"/>
    <mergeCell ref="H401:H403"/>
    <mergeCell ref="C282:H282"/>
    <mergeCell ref="H165:H167"/>
    <mergeCell ref="E131:E133"/>
    <mergeCell ref="E134:E136"/>
    <mergeCell ref="Q60:Q62"/>
    <mergeCell ref="D1140:D1142"/>
    <mergeCell ref="C1078:C1080"/>
    <mergeCell ref="H1078:H1080"/>
    <mergeCell ref="C1081:C1083"/>
    <mergeCell ref="H1081:H1083"/>
    <mergeCell ref="C1084:C1086"/>
    <mergeCell ref="D1084:D1086"/>
    <mergeCell ref="G1084:G1086"/>
    <mergeCell ref="H1084:H1086"/>
    <mergeCell ref="C1087:C1089"/>
    <mergeCell ref="D1087:D1089"/>
    <mergeCell ref="F1087:F1089"/>
    <mergeCell ref="G1087:G1089"/>
    <mergeCell ref="H1087:H1089"/>
    <mergeCell ref="F1096:F1098"/>
    <mergeCell ref="F1115:F1117"/>
    <mergeCell ref="H1099:H1101"/>
    <mergeCell ref="G1130:G1132"/>
    <mergeCell ref="C1133:C1135"/>
    <mergeCell ref="D1133:D1135"/>
    <mergeCell ref="C1136:C1138"/>
    <mergeCell ref="D1136:D1138"/>
    <mergeCell ref="C1211:C1213"/>
    <mergeCell ref="D1211:D1213"/>
    <mergeCell ref="E1211:E1213"/>
    <mergeCell ref="F1211:F1213"/>
    <mergeCell ref="G1211:G1213"/>
    <mergeCell ref="H1211:H1213"/>
    <mergeCell ref="C1185:H1185"/>
    <mergeCell ref="C1189:C1191"/>
    <mergeCell ref="D1189:D1191"/>
    <mergeCell ref="E1189:E1191"/>
    <mergeCell ref="F1189:F1191"/>
    <mergeCell ref="G1189:G1191"/>
    <mergeCell ref="H1189:H1191"/>
    <mergeCell ref="C1192:C1194"/>
    <mergeCell ref="D1192:D1194"/>
    <mergeCell ref="E1192:E1200"/>
    <mergeCell ref="F1192:F1194"/>
    <mergeCell ref="G1192:G1200"/>
    <mergeCell ref="H1192:H1194"/>
    <mergeCell ref="C1195:C1197"/>
    <mergeCell ref="D1195:D1197"/>
    <mergeCell ref="F1195:F1197"/>
    <mergeCell ref="H1195:H1197"/>
    <mergeCell ref="C1198:C1200"/>
    <mergeCell ref="D1198:D1200"/>
    <mergeCell ref="F1198:F1200"/>
    <mergeCell ref="H1198:H1200"/>
    <mergeCell ref="C1202:C1204"/>
    <mergeCell ref="D1202:D1204"/>
    <mergeCell ref="E1202:E1210"/>
    <mergeCell ref="F1202:F1204"/>
    <mergeCell ref="G1202:G1204"/>
    <mergeCell ref="H1202:H1204"/>
    <mergeCell ref="C1205:C1207"/>
    <mergeCell ref="D1205:D1207"/>
    <mergeCell ref="F1205:F1207"/>
    <mergeCell ref="G1205:G1207"/>
    <mergeCell ref="H1205:H1207"/>
    <mergeCell ref="C1208:C1210"/>
    <mergeCell ref="D1208:D1210"/>
    <mergeCell ref="F1208:F1210"/>
    <mergeCell ref="G1208:G1210"/>
    <mergeCell ref="H1208:H1210"/>
    <mergeCell ref="C1172:C1174"/>
    <mergeCell ref="C1175:C1177"/>
    <mergeCell ref="C1178:C1180"/>
    <mergeCell ref="E1178:E1180"/>
    <mergeCell ref="H1178:H1180"/>
    <mergeCell ref="C1181:C1183"/>
    <mergeCell ref="D1181:D1183"/>
    <mergeCell ref="E1181:E1183"/>
    <mergeCell ref="G1181:G1183"/>
    <mergeCell ref="H1181:H1183"/>
    <mergeCell ref="F1178:F1180"/>
    <mergeCell ref="F1181:F1183"/>
    <mergeCell ref="D1149:D1151"/>
    <mergeCell ref="G1149:G1151"/>
    <mergeCell ref="H1149:H1151"/>
    <mergeCell ref="D1154:G1154"/>
    <mergeCell ref="C1155:H1155"/>
    <mergeCell ref="C1159:C1161"/>
    <mergeCell ref="F1159:F1161"/>
    <mergeCell ref="C1162:C1164"/>
    <mergeCell ref="C1165:C1167"/>
    <mergeCell ref="C1168:C1170"/>
    <mergeCell ref="Q1144:Q1146"/>
    <mergeCell ref="N1147:N1149"/>
    <mergeCell ref="O1147:O1149"/>
    <mergeCell ref="P1147:P1149"/>
    <mergeCell ref="C1123:H1123"/>
    <mergeCell ref="C1127:C1129"/>
    <mergeCell ref="D1127:D1129"/>
    <mergeCell ref="C1149:C1151"/>
    <mergeCell ref="C1092:H1092"/>
    <mergeCell ref="C1096:C1098"/>
    <mergeCell ref="C1099:C1101"/>
    <mergeCell ref="C1102:C1104"/>
    <mergeCell ref="C1105:C1107"/>
    <mergeCell ref="C1109:C1111"/>
    <mergeCell ref="C1112:C1114"/>
    <mergeCell ref="C1115:C1117"/>
    <mergeCell ref="C1118:C1120"/>
    <mergeCell ref="F1118:F1120"/>
    <mergeCell ref="E1127:E1129"/>
    <mergeCell ref="E1130:E1132"/>
    <mergeCell ref="C1143:C1145"/>
    <mergeCell ref="D1143:D1145"/>
    <mergeCell ref="C1146:C1148"/>
    <mergeCell ref="D1146:D1148"/>
    <mergeCell ref="E1149:E1151"/>
    <mergeCell ref="C1140:C1142"/>
    <mergeCell ref="G1143:G1145"/>
    <mergeCell ref="H1143:H1145"/>
    <mergeCell ref="H1146:H1148"/>
    <mergeCell ref="H1096:H1098"/>
    <mergeCell ref="C1130:C1132"/>
    <mergeCell ref="D1130:D1132"/>
    <mergeCell ref="O1137:O1139"/>
    <mergeCell ref="P1137:P1139"/>
    <mergeCell ref="Q1137:Q1139"/>
    <mergeCell ref="N1110:N1112"/>
    <mergeCell ref="N1113:N1115"/>
    <mergeCell ref="N1116:N1118"/>
    <mergeCell ref="N1119:N1121"/>
    <mergeCell ref="N1124:S1124"/>
    <mergeCell ref="N1128:N1130"/>
    <mergeCell ref="O1128:O1130"/>
    <mergeCell ref="P1128:P1130"/>
    <mergeCell ref="Q1128:Q1130"/>
    <mergeCell ref="R1128:R1130"/>
    <mergeCell ref="N1131:N1133"/>
    <mergeCell ref="O1131:O1133"/>
    <mergeCell ref="P1131:P1133"/>
    <mergeCell ref="Q1131:Q1133"/>
    <mergeCell ref="R1131:R1133"/>
    <mergeCell ref="S1128:S1130"/>
    <mergeCell ref="S1131:S1133"/>
    <mergeCell ref="S1134:S1136"/>
    <mergeCell ref="S1137:S1139"/>
    <mergeCell ref="R1137:R1139"/>
    <mergeCell ref="N1150:N1152"/>
    <mergeCell ref="O1150:O1152"/>
    <mergeCell ref="P1150:P1152"/>
    <mergeCell ref="Q1150:Q1152"/>
    <mergeCell ref="N1178:N1180"/>
    <mergeCell ref="N1175:N1177"/>
    <mergeCell ref="N1155:S1155"/>
    <mergeCell ref="N1159:N1161"/>
    <mergeCell ref="S1159:S1161"/>
    <mergeCell ref="N1162:N1164"/>
    <mergeCell ref="N1165:N1167"/>
    <mergeCell ref="N1168:N1170"/>
    <mergeCell ref="N1172:N1174"/>
    <mergeCell ref="S1192:S1194"/>
    <mergeCell ref="N1195:N1197"/>
    <mergeCell ref="O1195:O1197"/>
    <mergeCell ref="P1195:P1197"/>
    <mergeCell ref="S1195:S1197"/>
    <mergeCell ref="Q1178:Q1180"/>
    <mergeCell ref="Q1181:Q1183"/>
    <mergeCell ref="R1150:R1152"/>
    <mergeCell ref="S1150:S1152"/>
    <mergeCell ref="P1159:P1161"/>
    <mergeCell ref="N1198:N1200"/>
    <mergeCell ref="O1198:O1200"/>
    <mergeCell ref="O1211:O1213"/>
    <mergeCell ref="P1211:P1213"/>
    <mergeCell ref="Q1211:Q1213"/>
    <mergeCell ref="S1178:S1180"/>
    <mergeCell ref="N1181:N1183"/>
    <mergeCell ref="O1181:O1183"/>
    <mergeCell ref="S1181:S1183"/>
    <mergeCell ref="N1185:S1185"/>
    <mergeCell ref="N1189:N1191"/>
    <mergeCell ref="O1189:O1191"/>
    <mergeCell ref="P1189:P1191"/>
    <mergeCell ref="Q1189:Q1191"/>
    <mergeCell ref="R1189:R1191"/>
    <mergeCell ref="S1189:S1191"/>
    <mergeCell ref="N1202:N1204"/>
    <mergeCell ref="O1202:O1204"/>
    <mergeCell ref="N1192:N1194"/>
    <mergeCell ref="O1192:O1194"/>
    <mergeCell ref="P1192:P1194"/>
    <mergeCell ref="Q1192:Q1200"/>
    <mergeCell ref="R1192:R1200"/>
    <mergeCell ref="S1211:S1213"/>
    <mergeCell ref="P1198:P1200"/>
    <mergeCell ref="S1198:S1200"/>
    <mergeCell ref="P1202:P1204"/>
    <mergeCell ref="Q1202:Q1210"/>
    <mergeCell ref="R1202:R1204"/>
    <mergeCell ref="S1202:S1204"/>
    <mergeCell ref="N1205:N1207"/>
    <mergeCell ref="O1205:O1207"/>
    <mergeCell ref="P1205:P1207"/>
    <mergeCell ref="R1205:R1207"/>
    <mergeCell ref="S1205:S1207"/>
    <mergeCell ref="N1208:N1210"/>
    <mergeCell ref="O1208:O1210"/>
    <mergeCell ref="P1208:P1210"/>
    <mergeCell ref="R1208:R1210"/>
    <mergeCell ref="S1208:S1210"/>
    <mergeCell ref="N1211:N1213"/>
    <mergeCell ref="R1211:R1213"/>
    <mergeCell ref="C804:C806"/>
    <mergeCell ref="C791:C793"/>
    <mergeCell ref="C782:C784"/>
    <mergeCell ref="E782:E784"/>
    <mergeCell ref="C778:H778"/>
    <mergeCell ref="C785:C787"/>
    <mergeCell ref="C798:C800"/>
    <mergeCell ref="E804:E806"/>
    <mergeCell ref="C788:C790"/>
    <mergeCell ref="O1033:O1035"/>
    <mergeCell ref="D782:D784"/>
    <mergeCell ref="F782:F784"/>
    <mergeCell ref="C813:C815"/>
    <mergeCell ref="C917:C919"/>
    <mergeCell ref="C795:C797"/>
    <mergeCell ref="C816:C818"/>
    <mergeCell ref="G813:G824"/>
    <mergeCell ref="C883:C885"/>
    <mergeCell ref="H970:H981"/>
    <mergeCell ref="E958:E960"/>
    <mergeCell ref="E961:E963"/>
    <mergeCell ref="D958:D960"/>
    <mergeCell ref="C899:C901"/>
    <mergeCell ref="H813:H824"/>
    <mergeCell ref="F791:F793"/>
    <mergeCell ref="H804:H806"/>
    <mergeCell ref="C702:C704"/>
    <mergeCell ref="C1074:C1076"/>
    <mergeCell ref="C708:C710"/>
    <mergeCell ref="H1048:H1050"/>
    <mergeCell ref="H1032:H1034"/>
    <mergeCell ref="H1035:H1037"/>
    <mergeCell ref="Q814:Q825"/>
    <mergeCell ref="N823:N825"/>
    <mergeCell ref="N827:N829"/>
    <mergeCell ref="O827:O838"/>
    <mergeCell ref="N836:N838"/>
    <mergeCell ref="N1072:N1074"/>
    <mergeCell ref="C1061:H1061"/>
    <mergeCell ref="C1065:C1067"/>
    <mergeCell ref="H1065:H1067"/>
    <mergeCell ref="C1068:C1070"/>
    <mergeCell ref="H1068:H1070"/>
    <mergeCell ref="C736:C738"/>
    <mergeCell ref="C773:C775"/>
    <mergeCell ref="C747:H747"/>
    <mergeCell ref="C754:C756"/>
    <mergeCell ref="C729:C731"/>
    <mergeCell ref="C733:C735"/>
    <mergeCell ref="G754:G756"/>
    <mergeCell ref="C770:C772"/>
    <mergeCell ref="C726:C728"/>
    <mergeCell ref="C739:C741"/>
    <mergeCell ref="C760:C762"/>
    <mergeCell ref="G899:G901"/>
    <mergeCell ref="G908:G910"/>
    <mergeCell ref="G911:G913"/>
    <mergeCell ref="F970:F972"/>
    <mergeCell ref="F973:F975"/>
    <mergeCell ref="Q547:Q549"/>
    <mergeCell ref="Q550:Q552"/>
    <mergeCell ref="R814:R825"/>
    <mergeCell ref="P814:P825"/>
    <mergeCell ref="D785:D787"/>
    <mergeCell ref="E785:E793"/>
    <mergeCell ref="F785:F787"/>
    <mergeCell ref="O786:O788"/>
    <mergeCell ref="Q786:Q794"/>
    <mergeCell ref="C1071:C1073"/>
    <mergeCell ref="C742:C744"/>
    <mergeCell ref="C757:C759"/>
    <mergeCell ref="C764:C766"/>
    <mergeCell ref="E739:E741"/>
    <mergeCell ref="O740:O742"/>
    <mergeCell ref="G1014:G1016"/>
    <mergeCell ref="G1023:G1025"/>
    <mergeCell ref="C1020:C1022"/>
    <mergeCell ref="C1035:C1037"/>
    <mergeCell ref="E917:E919"/>
    <mergeCell ref="G1054:G1056"/>
    <mergeCell ref="R1052:R1054"/>
    <mergeCell ref="O1055:O1057"/>
    <mergeCell ref="D826:D837"/>
    <mergeCell ref="E826:E837"/>
    <mergeCell ref="C852:C854"/>
    <mergeCell ref="E973:E975"/>
    <mergeCell ref="Q1018:Q1020"/>
    <mergeCell ref="Q1021:Q1023"/>
    <mergeCell ref="Q1024:Q1026"/>
    <mergeCell ref="R802:R804"/>
    <mergeCell ref="F804:F806"/>
    <mergeCell ref="E742:E744"/>
    <mergeCell ref="F742:F744"/>
    <mergeCell ref="O743:O745"/>
    <mergeCell ref="O805:O807"/>
    <mergeCell ref="G804:G806"/>
    <mergeCell ref="N869:N871"/>
    <mergeCell ref="P866:P868"/>
    <mergeCell ref="N918:N920"/>
    <mergeCell ref="P1055:P1057"/>
    <mergeCell ref="Q993:Q995"/>
    <mergeCell ref="N922:N924"/>
    <mergeCell ref="N925:N927"/>
    <mergeCell ref="N959:N961"/>
    <mergeCell ref="F826:F837"/>
    <mergeCell ref="G826:G837"/>
    <mergeCell ref="H826:H837"/>
    <mergeCell ref="F801:F803"/>
    <mergeCell ref="G801:G803"/>
    <mergeCell ref="H801:H803"/>
    <mergeCell ref="O802:O804"/>
    <mergeCell ref="P802:P804"/>
    <mergeCell ref="R1055:R1057"/>
    <mergeCell ref="N1018:N1020"/>
    <mergeCell ref="P1024:P1026"/>
    <mergeCell ref="F983:F985"/>
    <mergeCell ref="N878:N880"/>
    <mergeCell ref="N866:N868"/>
    <mergeCell ref="Q44:Q46"/>
    <mergeCell ref="Q47:Q49"/>
    <mergeCell ref="H472:H474"/>
    <mergeCell ref="S503:S505"/>
    <mergeCell ref="S506:S508"/>
    <mergeCell ref="S509:S511"/>
    <mergeCell ref="S512:S514"/>
    <mergeCell ref="H516:H518"/>
    <mergeCell ref="H519:H521"/>
    <mergeCell ref="H522:H524"/>
    <mergeCell ref="H525:H527"/>
    <mergeCell ref="S703:S705"/>
    <mergeCell ref="S706:S708"/>
    <mergeCell ref="S709:S711"/>
    <mergeCell ref="S712:S714"/>
    <mergeCell ref="Q827:Q838"/>
    <mergeCell ref="R827:R838"/>
    <mergeCell ref="S827:S838"/>
    <mergeCell ref="P516:P518"/>
    <mergeCell ref="R516:R518"/>
    <mergeCell ref="H612:H614"/>
    <mergeCell ref="H503:H505"/>
    <mergeCell ref="C158:H158"/>
    <mergeCell ref="H171:H173"/>
    <mergeCell ref="G181:G183"/>
    <mergeCell ref="C209:C211"/>
    <mergeCell ref="G193:G195"/>
    <mergeCell ref="E193:E195"/>
    <mergeCell ref="C243:C245"/>
    <mergeCell ref="C258:C260"/>
    <mergeCell ref="D364:D366"/>
    <mergeCell ref="G364:G366"/>
    <mergeCell ref="S1036:S1038"/>
    <mergeCell ref="N1085:N1087"/>
    <mergeCell ref="Q1085:Q1087"/>
    <mergeCell ref="N1088:N1090"/>
    <mergeCell ref="P1088:P1090"/>
    <mergeCell ref="Q1088:Q1090"/>
    <mergeCell ref="S1085:S1087"/>
    <mergeCell ref="S1088:S1090"/>
    <mergeCell ref="N1134:N1136"/>
    <mergeCell ref="O1134:O1136"/>
    <mergeCell ref="P1134:P1136"/>
    <mergeCell ref="Q1134:Q1136"/>
    <mergeCell ref="N1093:S1093"/>
    <mergeCell ref="R1134:R1136"/>
    <mergeCell ref="P1097:P1099"/>
    <mergeCell ref="P1100:P1102"/>
    <mergeCell ref="R1100:R1102"/>
    <mergeCell ref="P1079:P1087"/>
    <mergeCell ref="R1079:R1081"/>
    <mergeCell ref="R1082:R1084"/>
    <mergeCell ref="N1062:S1062"/>
    <mergeCell ref="N1103:N1105"/>
    <mergeCell ref="N1106:N1108"/>
    <mergeCell ref="N1079:N1081"/>
    <mergeCell ref="Q1079:Q1081"/>
    <mergeCell ref="S1079:S1081"/>
    <mergeCell ref="N1082:N1084"/>
    <mergeCell ref="Q1082:Q1084"/>
    <mergeCell ref="S1082:S1084"/>
    <mergeCell ref="N1097:N1099"/>
    <mergeCell ref="N1075:N1077"/>
    <mergeCell ref="N1036:N1038"/>
    <mergeCell ref="R1141:R1143"/>
    <mergeCell ref="S1141:S1143"/>
    <mergeCell ref="R1144:R1146"/>
    <mergeCell ref="S1144:S1146"/>
    <mergeCell ref="R1147:R1149"/>
    <mergeCell ref="S1147:S1149"/>
    <mergeCell ref="E1054:E1056"/>
    <mergeCell ref="E1096:E1098"/>
    <mergeCell ref="E1099:E1101"/>
    <mergeCell ref="G1096:G1098"/>
    <mergeCell ref="G1099:G1101"/>
    <mergeCell ref="G1133:G1135"/>
    <mergeCell ref="G1136:G1138"/>
    <mergeCell ref="H1127:H1129"/>
    <mergeCell ref="H1130:H1132"/>
    <mergeCell ref="H1133:H1135"/>
    <mergeCell ref="H1136:H1138"/>
    <mergeCell ref="N1066:N1068"/>
    <mergeCell ref="N1069:N1071"/>
    <mergeCell ref="R1066:R1077"/>
    <mergeCell ref="P1069:P1077"/>
    <mergeCell ref="R1097:R1099"/>
    <mergeCell ref="N1100:N1102"/>
    <mergeCell ref="O1141:O1143"/>
    <mergeCell ref="P1141:P1143"/>
    <mergeCell ref="Q1141:Q1143"/>
    <mergeCell ref="N1144:N1146"/>
    <mergeCell ref="O1144:O1146"/>
    <mergeCell ref="P1144:P1146"/>
    <mergeCell ref="Q1147:Q1149"/>
    <mergeCell ref="N1141:N1143"/>
    <mergeCell ref="N1137:N1139"/>
    <mergeCell ref="F491:F493"/>
    <mergeCell ref="Q641:Q643"/>
    <mergeCell ref="Q644:Q646"/>
    <mergeCell ref="Q647:Q649"/>
    <mergeCell ref="Q650:Q652"/>
    <mergeCell ref="Q866:Q868"/>
    <mergeCell ref="Q869:Q871"/>
    <mergeCell ref="Q928:Q930"/>
    <mergeCell ref="Q931:Q933"/>
    <mergeCell ref="F506:F508"/>
    <mergeCell ref="F509:F511"/>
    <mergeCell ref="F512:F514"/>
    <mergeCell ref="H846:H848"/>
    <mergeCell ref="H849:H851"/>
    <mergeCell ref="H877:H879"/>
    <mergeCell ref="H880:H882"/>
    <mergeCell ref="N727:N729"/>
    <mergeCell ref="N730:N732"/>
    <mergeCell ref="F605:F607"/>
    <mergeCell ref="F599:F601"/>
    <mergeCell ref="G599:G601"/>
    <mergeCell ref="H599:H601"/>
    <mergeCell ref="C594:H594"/>
    <mergeCell ref="E578:E580"/>
    <mergeCell ref="G578:G580"/>
    <mergeCell ref="C519:C521"/>
    <mergeCell ref="F519:F521"/>
    <mergeCell ref="C571:C573"/>
    <mergeCell ref="H868:H870"/>
    <mergeCell ref="G896:G898"/>
    <mergeCell ref="E519:E521"/>
    <mergeCell ref="P519:P521"/>
    <mergeCell ref="Q51:Q53"/>
    <mergeCell ref="Q54:Q56"/>
    <mergeCell ref="Q57:Q59"/>
    <mergeCell ref="E336:E338"/>
    <mergeCell ref="Q553:Q555"/>
    <mergeCell ref="S537:S539"/>
    <mergeCell ref="H553:H555"/>
    <mergeCell ref="F958:F960"/>
    <mergeCell ref="F961:F963"/>
    <mergeCell ref="F1020:F1022"/>
    <mergeCell ref="F1023:F1025"/>
    <mergeCell ref="P1036:P1038"/>
    <mergeCell ref="D1035:D1037"/>
    <mergeCell ref="Q1052:Q1054"/>
    <mergeCell ref="Q1055:Q1057"/>
    <mergeCell ref="F1051:F1053"/>
    <mergeCell ref="F1054:F1056"/>
    <mergeCell ref="F896:F898"/>
    <mergeCell ref="F899:F901"/>
    <mergeCell ref="F113:F115"/>
    <mergeCell ref="F116:F118"/>
    <mergeCell ref="Q398:Q400"/>
    <mergeCell ref="Q401:Q403"/>
    <mergeCell ref="R379:R381"/>
    <mergeCell ref="R382:R384"/>
    <mergeCell ref="G88:G90"/>
    <mergeCell ref="G91:G93"/>
    <mergeCell ref="F677:F679"/>
    <mergeCell ref="F680:F682"/>
    <mergeCell ref="H865:H867"/>
    <mergeCell ref="Q210:Q212"/>
    <mergeCell ref="Q213:Q215"/>
  </mergeCells>
  <conditionalFormatting sqref="C16">
    <cfRule type="cellIs" dxfId="3394" priority="1596" operator="equal">
      <formula>43401</formula>
    </cfRule>
    <cfRule type="cellIs" dxfId="3393" priority="1598" operator="equal">
      <formula>43402</formula>
    </cfRule>
  </conditionalFormatting>
  <conditionalFormatting sqref="C639 N640 S643 S646 Q650:Q652">
    <cfRule type="cellIs" dxfId="3392" priority="3422" operator="equal">
      <formula>43397</formula>
    </cfRule>
  </conditionalFormatting>
  <conditionalFormatting sqref="C657:C682">
    <cfRule type="cellIs" dxfId="3391" priority="3370" operator="equal">
      <formula>43538</formula>
    </cfRule>
    <cfRule type="cellIs" dxfId="3390" priority="3371" operator="equal">
      <formula>43586</formula>
    </cfRule>
  </conditionalFormatting>
  <conditionalFormatting sqref="C732 N733">
    <cfRule type="cellIs" dxfId="3389" priority="2961" operator="equal">
      <formula>43397</formula>
    </cfRule>
  </conditionalFormatting>
  <conditionalFormatting sqref="C763:C775 O859:S859 O855:Q858 Q845:S846 O847:O852 Q847:Q854 R847:S858">
    <cfRule type="cellIs" dxfId="3388" priority="2835" operator="equal">
      <formula>43401</formula>
    </cfRule>
  </conditionalFormatting>
  <conditionalFormatting sqref="C782:C806 N796:N807">
    <cfRule type="cellIs" dxfId="3387" priority="2717" operator="equal">
      <formula>43538</formula>
    </cfRule>
  </conditionalFormatting>
  <conditionalFormatting sqref="C794 N795">
    <cfRule type="cellIs" dxfId="3386" priority="2709" operator="equal">
      <formula>43397</formula>
    </cfRule>
  </conditionalFormatting>
  <conditionalFormatting sqref="C794:C806 N795:N807">
    <cfRule type="cellIs" dxfId="3385" priority="2710" operator="equal">
      <formula>43402</formula>
    </cfRule>
    <cfRule type="cellIs" dxfId="3384" priority="2724" operator="equal">
      <formula>43401</formula>
    </cfRule>
  </conditionalFormatting>
  <conditionalFormatting sqref="C825 N826 K880">
    <cfRule type="cellIs" dxfId="3383" priority="31257" operator="equal">
      <formula>43397</formula>
    </cfRule>
  </conditionalFormatting>
  <conditionalFormatting sqref="C825:C837 N826:N838 K878:K880">
    <cfRule type="cellIs" dxfId="3382" priority="31258" operator="equal">
      <formula>43402</formula>
    </cfRule>
  </conditionalFormatting>
  <conditionalFormatting sqref="C825:C837 N826:N838">
    <cfRule type="cellIs" dxfId="3381" priority="43004" operator="equal">
      <formula>43401</formula>
    </cfRule>
  </conditionalFormatting>
  <conditionalFormatting sqref="C826:C837 I1033:I1062 I1095:I1102 I1109:I1124">
    <cfRule type="cellIs" dxfId="3380" priority="38275" operator="equal">
      <formula>43538</formula>
    </cfRule>
  </conditionalFormatting>
  <conditionalFormatting sqref="C858">
    <cfRule type="cellIs" dxfId="3379" priority="5803" operator="equal">
      <formula>43397</formula>
    </cfRule>
  </conditionalFormatting>
  <conditionalFormatting sqref="C858:C870">
    <cfRule type="cellIs" dxfId="3378" priority="5804" operator="equal">
      <formula>43402</formula>
    </cfRule>
    <cfRule type="cellIs" dxfId="3377" priority="5805" operator="equal">
      <formula>43401</formula>
    </cfRule>
  </conditionalFormatting>
  <conditionalFormatting sqref="C889">
    <cfRule type="cellIs" dxfId="3376" priority="5796" operator="equal">
      <formula>43397</formula>
    </cfRule>
  </conditionalFormatting>
  <conditionalFormatting sqref="C889:C901">
    <cfRule type="cellIs" dxfId="3375" priority="5797" operator="equal">
      <formula>43402</formula>
    </cfRule>
    <cfRule type="cellIs" dxfId="3374" priority="5798" operator="equal">
      <formula>43401</formula>
    </cfRule>
  </conditionalFormatting>
  <conditionalFormatting sqref="C920">
    <cfRule type="cellIs" dxfId="3373" priority="5789" operator="equal">
      <formula>43397</formula>
    </cfRule>
  </conditionalFormatting>
  <conditionalFormatting sqref="C920:C932">
    <cfRule type="cellIs" dxfId="3372" priority="5790" operator="equal">
      <formula>43402</formula>
    </cfRule>
    <cfRule type="cellIs" dxfId="3371" priority="5791" operator="equal">
      <formula>43401</formula>
    </cfRule>
  </conditionalFormatting>
  <conditionalFormatting sqref="C927:C932 E927:H932 C933:H936">
    <cfRule type="cellIs" dxfId="3370" priority="5504" operator="equal">
      <formula>43538</formula>
    </cfRule>
    <cfRule type="cellIs" dxfId="3369" priority="5505" operator="equal">
      <formula>43578</formula>
    </cfRule>
    <cfRule type="cellIs" dxfId="3368" priority="5508" operator="equal">
      <formula>43586</formula>
    </cfRule>
    <cfRule type="cellIs" dxfId="3367" priority="5509" operator="equal">
      <formula>43466</formula>
    </cfRule>
  </conditionalFormatting>
  <conditionalFormatting sqref="C951">
    <cfRule type="cellIs" dxfId="3366" priority="5782" operator="equal">
      <formula>43397</formula>
    </cfRule>
  </conditionalFormatting>
  <conditionalFormatting sqref="C951:C963">
    <cfRule type="cellIs" dxfId="3365" priority="5783" operator="equal">
      <formula>43402</formula>
    </cfRule>
    <cfRule type="cellIs" dxfId="3364" priority="5784" operator="equal">
      <formula>43401</formula>
    </cfRule>
  </conditionalFormatting>
  <conditionalFormatting sqref="C982">
    <cfRule type="cellIs" dxfId="3363" priority="5775" operator="equal">
      <formula>43397</formula>
    </cfRule>
  </conditionalFormatting>
  <conditionalFormatting sqref="C1013">
    <cfRule type="cellIs" dxfId="3362" priority="6035" operator="equal">
      <formula>43397</formula>
    </cfRule>
  </conditionalFormatting>
  <conditionalFormatting sqref="C1013:C1025">
    <cfRule type="cellIs" dxfId="3361" priority="6031" operator="equal">
      <formula>43402</formula>
    </cfRule>
    <cfRule type="cellIs" dxfId="3360" priority="6032" operator="equal">
      <formula>43401</formula>
    </cfRule>
  </conditionalFormatting>
  <conditionalFormatting sqref="C1044">
    <cfRule type="cellIs" dxfId="3359" priority="6045" operator="equal">
      <formula>43397</formula>
    </cfRule>
  </conditionalFormatting>
  <conditionalFormatting sqref="C1044:C1056">
    <cfRule type="cellIs" dxfId="3358" priority="6041" operator="equal">
      <formula>43402</formula>
    </cfRule>
    <cfRule type="cellIs" dxfId="3357" priority="6042" operator="equal">
      <formula>43401</formula>
    </cfRule>
  </conditionalFormatting>
  <conditionalFormatting sqref="C1077">
    <cfRule type="cellIs" dxfId="3356" priority="6055" operator="equal">
      <formula>43397</formula>
    </cfRule>
  </conditionalFormatting>
  <conditionalFormatting sqref="C1077:C1089">
    <cfRule type="cellIs" dxfId="3355" priority="6051" operator="equal">
      <formula>43402</formula>
    </cfRule>
    <cfRule type="cellIs" dxfId="3354" priority="6052" operator="equal">
      <formula>43401</formula>
    </cfRule>
  </conditionalFormatting>
  <conditionalFormatting sqref="C1078:C1089">
    <cfRule type="cellIs" dxfId="3353" priority="6060" operator="equal">
      <formula>"51/2019"</formula>
    </cfRule>
  </conditionalFormatting>
  <conditionalFormatting sqref="C1108">
    <cfRule type="cellIs" dxfId="3352" priority="6065" operator="equal">
      <formula>43397</formula>
    </cfRule>
  </conditionalFormatting>
  <conditionalFormatting sqref="C1109:C1120">
    <cfRule type="cellIs" dxfId="3351" priority="6070" operator="equal">
      <formula>"51/2019"</formula>
    </cfRule>
  </conditionalFormatting>
  <conditionalFormatting sqref="C1139">
    <cfRule type="cellIs" dxfId="3350" priority="6210" operator="equal">
      <formula>43397</formula>
    </cfRule>
  </conditionalFormatting>
  <conditionalFormatting sqref="C1139:C1151">
    <cfRule type="cellIs" dxfId="3349" priority="6206" operator="equal">
      <formula>43402</formula>
    </cfRule>
    <cfRule type="cellIs" dxfId="3348" priority="6207" operator="equal">
      <formula>43401</formula>
    </cfRule>
  </conditionalFormatting>
  <conditionalFormatting sqref="C1140:C1151">
    <cfRule type="cellIs" dxfId="3347" priority="6215" operator="equal">
      <formula>"51/2019"</formula>
    </cfRule>
  </conditionalFormatting>
  <conditionalFormatting sqref="C1171">
    <cfRule type="cellIs" dxfId="3346" priority="6541" operator="equal">
      <formula>43397</formula>
    </cfRule>
  </conditionalFormatting>
  <conditionalFormatting sqref="C1172:C1183">
    <cfRule type="cellIs" dxfId="3345" priority="6549" operator="equal">
      <formula>"51/2019"</formula>
    </cfRule>
  </conditionalFormatting>
  <conditionalFormatting sqref="C1201">
    <cfRule type="cellIs" dxfId="3344" priority="6401" operator="equal">
      <formula>43397</formula>
    </cfRule>
  </conditionalFormatting>
  <conditionalFormatting sqref="C1201:C1213">
    <cfRule type="cellIs" dxfId="3343" priority="6402" operator="equal">
      <formula>43402</formula>
    </cfRule>
    <cfRule type="cellIs" dxfId="3342" priority="6408" operator="equal">
      <formula>43401</formula>
    </cfRule>
  </conditionalFormatting>
  <conditionalFormatting sqref="C1202:C1213">
    <cfRule type="cellIs" dxfId="3341" priority="6403" operator="equal">
      <formula>"51/2019"</formula>
    </cfRule>
  </conditionalFormatting>
  <conditionalFormatting sqref="C26:D26">
    <cfRule type="cellIs" dxfId="3340" priority="808" operator="equal">
      <formula>43401</formula>
    </cfRule>
    <cfRule type="cellIs" dxfId="3339" priority="810" operator="equal">
      <formula>43402</formula>
    </cfRule>
  </conditionalFormatting>
  <conditionalFormatting sqref="C782:D794">
    <cfRule type="cellIs" dxfId="3338" priority="2665" operator="equal">
      <formula>43586</formula>
    </cfRule>
  </conditionalFormatting>
  <conditionalFormatting sqref="C982:D994">
    <cfRule type="cellIs" dxfId="3337" priority="5463" operator="equal">
      <formula>43402</formula>
    </cfRule>
    <cfRule type="cellIs" dxfId="3336" priority="5464" operator="equal">
      <formula>43401</formula>
    </cfRule>
  </conditionalFormatting>
  <conditionalFormatting sqref="C1094:D1094 C1125:D1125 C1154:D1154 H1154">
    <cfRule type="cellIs" dxfId="3335" priority="9180" operator="equal">
      <formula>43402</formula>
    </cfRule>
    <cfRule type="cellIs" dxfId="3334" priority="9181" operator="equal">
      <formula>43401</formula>
    </cfRule>
  </conditionalFormatting>
  <conditionalFormatting sqref="C1154:D1154 H1154">
    <cfRule type="cellIs" dxfId="3333" priority="9182" operator="equal">
      <formula>43466</formula>
    </cfRule>
    <cfRule type="cellIs" dxfId="3332" priority="9183" operator="equal">
      <formula>43538</formula>
    </cfRule>
    <cfRule type="cellIs" dxfId="3331" priority="9184" operator="equal">
      <formula>43578</formula>
    </cfRule>
    <cfRule type="cellIs" dxfId="3330" priority="9185" operator="equal">
      <formula>43586</formula>
    </cfRule>
  </conditionalFormatting>
  <conditionalFormatting sqref="C1157:D1157 H1157:H1161">
    <cfRule type="cellIs" dxfId="3329" priority="6429" operator="equal">
      <formula>43402</formula>
    </cfRule>
    <cfRule type="cellIs" dxfId="3328" priority="6430" operator="equal">
      <formula>43401</formula>
    </cfRule>
  </conditionalFormatting>
  <conditionalFormatting sqref="C1158:D1183">
    <cfRule type="cellIs" dxfId="3327" priority="6091" operator="equal">
      <formula>43466</formula>
    </cfRule>
    <cfRule type="cellIs" dxfId="3326" priority="6092" operator="equal">
      <formula>43538</formula>
    </cfRule>
    <cfRule type="cellIs" dxfId="3325" priority="6093" operator="equal">
      <formula>43586</formula>
    </cfRule>
    <cfRule type="cellIs" dxfId="3324" priority="6094" operator="equal">
      <formula>43578</formula>
    </cfRule>
  </conditionalFormatting>
  <conditionalFormatting sqref="C1171:D1183">
    <cfRule type="cellIs" dxfId="3323" priority="6542" operator="equal">
      <formula>43402</formula>
    </cfRule>
    <cfRule type="cellIs" dxfId="3322" priority="6548" operator="equal">
      <formula>43401</formula>
    </cfRule>
  </conditionalFormatting>
  <conditionalFormatting sqref="C1187:D1187">
    <cfRule type="cellIs" dxfId="3321" priority="8231" operator="equal">
      <formula>43402</formula>
    </cfRule>
    <cfRule type="cellIs" dxfId="3320" priority="8232" operator="equal">
      <formula>43401</formula>
    </cfRule>
  </conditionalFormatting>
  <conditionalFormatting sqref="C1188:D1213">
    <cfRule type="cellIs" dxfId="3319" priority="6376" operator="equal">
      <formula>43578</formula>
    </cfRule>
    <cfRule type="cellIs" dxfId="3318" priority="6377" operator="equal">
      <formula>43538</formula>
    </cfRule>
    <cfRule type="cellIs" dxfId="3317" priority="6381" operator="equal">
      <formula>43586</formula>
    </cfRule>
    <cfRule type="cellIs" dxfId="3316" priority="6383" operator="equal">
      <formula>43466</formula>
    </cfRule>
  </conditionalFormatting>
  <conditionalFormatting sqref="C671:E682">
    <cfRule type="cellIs" dxfId="3315" priority="3278" operator="equal">
      <formula>43578</formula>
    </cfRule>
    <cfRule type="cellIs" dxfId="3314" priority="3282" operator="equal">
      <formula>43466</formula>
    </cfRule>
  </conditionalFormatting>
  <conditionalFormatting sqref="C876:E901">
    <cfRule type="cellIs" dxfId="3313" priority="5657" operator="equal">
      <formula>43538</formula>
    </cfRule>
    <cfRule type="cellIs" dxfId="3312" priority="5658" operator="equal">
      <formula>43578</formula>
    </cfRule>
    <cfRule type="cellIs" dxfId="3311" priority="5661" operator="equal">
      <formula>43586</formula>
    </cfRule>
    <cfRule type="cellIs" dxfId="3310" priority="5662" operator="equal">
      <formula>43466</formula>
    </cfRule>
  </conditionalFormatting>
  <conditionalFormatting sqref="C1064:E1089">
    <cfRule type="cellIs" dxfId="3309" priority="5932" operator="equal">
      <formula>43538</formula>
    </cfRule>
    <cfRule type="cellIs" dxfId="3308" priority="5933" operator="equal">
      <formula>43586</formula>
    </cfRule>
    <cfRule type="cellIs" dxfId="3307" priority="5934" operator="equal">
      <formula>43466</formula>
    </cfRule>
    <cfRule type="cellIs" dxfId="3306" priority="5937" operator="equal">
      <formula>43578</formula>
    </cfRule>
  </conditionalFormatting>
  <conditionalFormatting sqref="C1108:E1120">
    <cfRule type="cellIs" dxfId="3305" priority="2014" operator="equal">
      <formula>43402</formula>
    </cfRule>
    <cfRule type="cellIs" dxfId="3304" priority="2015" operator="equal">
      <formula>43401</formula>
    </cfRule>
  </conditionalFormatting>
  <conditionalFormatting sqref="C1126:E1151">
    <cfRule type="cellIs" dxfId="3303" priority="6158" operator="equal">
      <formula>43538</formula>
    </cfRule>
    <cfRule type="cellIs" dxfId="3302" priority="6159" operator="equal">
      <formula>43586</formula>
    </cfRule>
    <cfRule type="cellIs" dxfId="3301" priority="6160" operator="equal">
      <formula>43578</formula>
    </cfRule>
    <cfRule type="cellIs" dxfId="3300" priority="6161" operator="equal">
      <formula>43466</formula>
    </cfRule>
  </conditionalFormatting>
  <conditionalFormatting sqref="C515:F515">
    <cfRule type="cellIs" dxfId="3299" priority="3732" operator="equal">
      <formula>43466</formula>
    </cfRule>
    <cfRule type="cellIs" dxfId="3298" priority="3733" operator="equal">
      <formula>43538</formula>
    </cfRule>
    <cfRule type="cellIs" dxfId="3297" priority="3734" operator="equal">
      <formula>43586</formula>
    </cfRule>
    <cfRule type="cellIs" dxfId="3296" priority="3735" operator="equal">
      <formula>43578</formula>
    </cfRule>
  </conditionalFormatting>
  <conditionalFormatting sqref="C970:F994">
    <cfRule type="cellIs" dxfId="3295" priority="284" operator="equal">
      <formula>43466</formula>
    </cfRule>
    <cfRule type="cellIs" dxfId="3294" priority="285" operator="equal">
      <formula>43538</formula>
    </cfRule>
    <cfRule type="cellIs" dxfId="3293" priority="286" operator="equal">
      <formula>43578</formula>
    </cfRule>
    <cfRule type="cellIs" dxfId="3292" priority="289" operator="equal">
      <formula>43586</formula>
    </cfRule>
  </conditionalFormatting>
  <conditionalFormatting sqref="C1020:F1025">
    <cfRule type="cellIs" dxfId="3291" priority="278" operator="equal">
      <formula>43466</formula>
    </cfRule>
    <cfRule type="cellIs" dxfId="3290" priority="279" operator="equal">
      <formula>43538</formula>
    </cfRule>
    <cfRule type="cellIs" dxfId="3289" priority="280" operator="equal">
      <formula>43578</formula>
    </cfRule>
    <cfRule type="cellIs" dxfId="3288" priority="283" operator="equal">
      <formula>43586</formula>
    </cfRule>
  </conditionalFormatting>
  <conditionalFormatting sqref="C1045:F1050">
    <cfRule type="cellIs" dxfId="3287" priority="2058" operator="equal">
      <formula>43538</formula>
    </cfRule>
    <cfRule type="cellIs" dxfId="3286" priority="2059" operator="equal">
      <formula>43578</formula>
    </cfRule>
    <cfRule type="cellIs" dxfId="3285" priority="2060" operator="equal">
      <formula>43466</formula>
    </cfRule>
  </conditionalFormatting>
  <conditionalFormatting sqref="C1095:F1120">
    <cfRule type="cellIs" dxfId="3284" priority="266" operator="equal">
      <formula>43466</formula>
    </cfRule>
    <cfRule type="cellIs" dxfId="3283" priority="267" operator="equal">
      <formula>43538</formula>
    </cfRule>
    <cfRule type="cellIs" dxfId="3282" priority="268" operator="equal">
      <formula>43578</formula>
    </cfRule>
    <cfRule type="cellIs" dxfId="3281" priority="271" operator="equal">
      <formula>43586</formula>
    </cfRule>
  </conditionalFormatting>
  <conditionalFormatting sqref="C844:G844">
    <cfRule type="cellIs" dxfId="3280" priority="5848" operator="equal">
      <formula>43402</formula>
    </cfRule>
    <cfRule type="cellIs" dxfId="3279" priority="5849" operator="equal">
      <formula>43401</formula>
    </cfRule>
  </conditionalFormatting>
  <conditionalFormatting sqref="C875:G875">
    <cfRule type="cellIs" dxfId="3278" priority="5842" operator="equal">
      <formula>43402</formula>
    </cfRule>
    <cfRule type="cellIs" dxfId="3277" priority="5843" operator="equal">
      <formula>43401</formula>
    </cfRule>
  </conditionalFormatting>
  <conditionalFormatting sqref="C906:G906">
    <cfRule type="cellIs" dxfId="3276" priority="5836" operator="equal">
      <formula>43402</formula>
    </cfRule>
    <cfRule type="cellIs" dxfId="3275" priority="5837" operator="equal">
      <formula>43401</formula>
    </cfRule>
  </conditionalFormatting>
  <conditionalFormatting sqref="C937:G937">
    <cfRule type="cellIs" dxfId="3274" priority="5830" operator="equal">
      <formula>43402</formula>
    </cfRule>
    <cfRule type="cellIs" dxfId="3273" priority="5831" operator="equal">
      <formula>43401</formula>
    </cfRule>
  </conditionalFormatting>
  <conditionalFormatting sqref="C1001:G1013 C1014:C1019 E1014:E1019 G1014:G1025">
    <cfRule type="cellIs" dxfId="3272" priority="5342" operator="equal">
      <formula>43538</formula>
    </cfRule>
    <cfRule type="cellIs" dxfId="3271" priority="5343" operator="equal">
      <formula>43586</formula>
    </cfRule>
    <cfRule type="cellIs" dxfId="3270" priority="5344" operator="equal">
      <formula>43578</formula>
    </cfRule>
    <cfRule type="cellIs" dxfId="3269" priority="5345" operator="equal">
      <formula>43466</formula>
    </cfRule>
  </conditionalFormatting>
  <conditionalFormatting sqref="C1051:G1056">
    <cfRule type="cellIs" dxfId="3268" priority="272" operator="equal">
      <formula>43466</formula>
    </cfRule>
    <cfRule type="cellIs" dxfId="3267" priority="273" operator="equal">
      <formula>43538</formula>
    </cfRule>
    <cfRule type="cellIs" dxfId="3266" priority="274" operator="equal">
      <formula>43578</formula>
    </cfRule>
    <cfRule type="cellIs" dxfId="3265" priority="277" operator="equal">
      <formula>43586</formula>
    </cfRule>
  </conditionalFormatting>
  <conditionalFormatting sqref="C3:H3 N3:S3 Q188 F435:G435 C435:E436 F436:H436 C466:D466 F466:H466 P497:S498 D498:H498 S529 P590:Q590 C812:H812 C813:C837 C825:H825 K878:K880 I909:I938 C969:I969 C1000:H1000 I1033:I1062 I1095:I1102 I1109:I1124 J1152">
    <cfRule type="cellIs" dxfId="3264" priority="42972" operator="equal">
      <formula>43466</formula>
    </cfRule>
  </conditionalFormatting>
  <conditionalFormatting sqref="C3:H3 N3:S3 Q188 F435:G435 Q435:S435 C435:E436 F436:H436 O436:S436 C466:D466 F466:H466 M466:R467 S467 E497:H497 P497:S498 D498:H498 S529 P590:Q590 C812:H812 C813:C824 C825:H825 C826:C837 K878:K880 I909:I938 C969:I969 C1000:H1000 I1033:I1062 I1095:I1102 I1109:I1124 J1152">
    <cfRule type="cellIs" dxfId="3263" priority="42970" operator="equal">
      <formula>43586</formula>
    </cfRule>
  </conditionalFormatting>
  <conditionalFormatting sqref="C3:H3 N3:S3 Q188 F435:G435 Q435:S435 C435:E436 F436:H436 O436:S436 C466:D466 F466:H466 M466:R467 S467 E497:H497 P497:S498 D498:H498 S529 P590:Q590 C812:H812 C813:C824 C825:H825 K878:K880 I909:I938 N934:S935 N937:P937 R937:S937 C969:I969 C1000:H1000 J1152">
    <cfRule type="cellIs" dxfId="3262" priority="42969" operator="equal">
      <formula>43538</formula>
    </cfRule>
  </conditionalFormatting>
  <conditionalFormatting sqref="C3:H3 N3:S3 Q188 F435:G435 Q435:S435 C435:E436 F436:H436 O436:S436 C466:D466 F466:H466 M466:R467 S467 E497:H497 P497:S498 D498:H498 S529 P590:Q590 C812:H812 C813:C837 C825:H825 K878:K880 I909:I938 C969:I969 C1000:H1000 J1152">
    <cfRule type="cellIs" dxfId="3261" priority="42971" operator="equal">
      <formula>43578</formula>
    </cfRule>
  </conditionalFormatting>
  <conditionalFormatting sqref="C6:H6 N6:S6 J7:J12 C33:I35 J36 C37:C49 I68:I97 E81:H81 C94:H97 C99:C111 C125:F125 P126 C126:H128 O127:S128 I130 C130:C159 Q131 Q133:Q134 Q136:Q137 Q139:Q140 Q142 C161:C173 D162:H167 O162:Q167 R162:S188 D168:E173 G168:H173 O168:O173 Q168:Q173 C174:H174 O174:Q177 D175:G177 C175:C186 G178:G180 D178:E183 O178:O183 Q178:Q183 G181:H183 D184:H186 O184:Q186">
    <cfRule type="cellIs" dxfId="3260" priority="8806" operator="equal">
      <formula>43538</formula>
    </cfRule>
    <cfRule type="cellIs" dxfId="3259" priority="8808" operator="equal">
      <formula>43578</formula>
    </cfRule>
  </conditionalFormatting>
  <conditionalFormatting sqref="C50:H66 D38:D49">
    <cfRule type="cellIs" dxfId="3258" priority="8298" operator="equal">
      <formula>43538</formula>
    </cfRule>
    <cfRule type="cellIs" dxfId="3257" priority="8299" operator="equal">
      <formula>43578</formula>
    </cfRule>
  </conditionalFormatting>
  <conditionalFormatting sqref="C50:H66 D40 J7:J12">
    <cfRule type="cellIs" dxfId="3256" priority="7158" operator="equal">
      <formula>43586</formula>
    </cfRule>
  </conditionalFormatting>
  <conditionalFormatting sqref="C50:H66 J7:J12">
    <cfRule type="cellIs" dxfId="3255" priority="7161" operator="equal">
      <formula>43466</formula>
    </cfRule>
  </conditionalFormatting>
  <conditionalFormatting sqref="C112:H124">
    <cfRule type="cellIs" dxfId="3254" priority="362" operator="equal">
      <formula>43466</formula>
    </cfRule>
    <cfRule type="cellIs" dxfId="3253" priority="363" operator="equal">
      <formula>43538</formula>
    </cfRule>
    <cfRule type="cellIs" dxfId="3252" priority="364" operator="equal">
      <formula>43578</formula>
    </cfRule>
    <cfRule type="cellIs" dxfId="3251" priority="367" operator="equal">
      <formula>43586</formula>
    </cfRule>
  </conditionalFormatting>
  <conditionalFormatting sqref="C437:H437">
    <cfRule type="cellIs" dxfId="3250" priority="3829" operator="equal">
      <formula>43538</formula>
    </cfRule>
    <cfRule type="cellIs" dxfId="3249" priority="3830" operator="equal">
      <formula>43586</formula>
    </cfRule>
    <cfRule type="cellIs" dxfId="3248" priority="3831" operator="equal">
      <formula>43578</formula>
    </cfRule>
    <cfRule type="cellIs" dxfId="3247" priority="3832" operator="equal">
      <formula>43466</formula>
    </cfRule>
  </conditionalFormatting>
  <conditionalFormatting sqref="C467:H468">
    <cfRule type="cellIs" dxfId="3246" priority="3825" operator="equal">
      <formula>43538</formula>
    </cfRule>
    <cfRule type="cellIs" dxfId="3245" priority="3826" operator="equal">
      <formula>43586</formula>
    </cfRule>
    <cfRule type="cellIs" dxfId="3244" priority="3827" operator="equal">
      <formula>43578</formula>
    </cfRule>
    <cfRule type="cellIs" dxfId="3243" priority="3828" operator="equal">
      <formula>43466</formula>
    </cfRule>
  </conditionalFormatting>
  <conditionalFormatting sqref="C499:H500 M499:S500 D525:D527">
    <cfRule type="cellIs" dxfId="3242" priority="3805" operator="equal">
      <formula>43538</formula>
    </cfRule>
    <cfRule type="cellIs" dxfId="3241" priority="3806" operator="equal">
      <formula>43586</formula>
    </cfRule>
  </conditionalFormatting>
  <conditionalFormatting sqref="C499:H500 M499:S500">
    <cfRule type="cellIs" dxfId="3240" priority="3807" operator="equal">
      <formula>43578</formula>
    </cfRule>
    <cfRule type="cellIs" dxfId="3239" priority="3808" operator="equal">
      <formula>43466</formula>
    </cfRule>
  </conditionalFormatting>
  <conditionalFormatting sqref="C623:H624 I623:I626">
    <cfRule type="cellIs" dxfId="3238" priority="3377" operator="equal">
      <formula>43586</formula>
    </cfRule>
    <cfRule type="cellIs" dxfId="3237" priority="3384" operator="equal">
      <formula>43466</formula>
    </cfRule>
    <cfRule type="cellIs" dxfId="3236" priority="3385" operator="equal">
      <formula>43578</formula>
    </cfRule>
    <cfRule type="cellIs" dxfId="3235" priority="3386" operator="equal">
      <formula>43538</formula>
    </cfRule>
  </conditionalFormatting>
  <conditionalFormatting sqref="C625:H625 N626:S626 I627">
    <cfRule type="cellIs" dxfId="3234" priority="3426" operator="equal">
      <formula>43466</formula>
    </cfRule>
    <cfRule type="cellIs" dxfId="3233" priority="3427" operator="equal">
      <formula>43538</formula>
    </cfRule>
    <cfRule type="cellIs" dxfId="3232" priority="3428" operator="equal">
      <formula>43578</formula>
    </cfRule>
    <cfRule type="cellIs" dxfId="3231" priority="3429" operator="equal">
      <formula>43586</formula>
    </cfRule>
  </conditionalFormatting>
  <conditionalFormatting sqref="C625:H625 N626:S626 R628:S639 C639:H639">
    <cfRule type="cellIs" dxfId="3230" priority="3425" operator="equal">
      <formula>43401</formula>
    </cfRule>
  </conditionalFormatting>
  <conditionalFormatting sqref="C626:H626 C627:F638 H627:H638 C639:H645 C646:D652 F646:H652 C653:H655">
    <cfRule type="cellIs" dxfId="3229" priority="3118" operator="equal">
      <formula>43586</formula>
    </cfRule>
    <cfRule type="cellIs" dxfId="3228" priority="3119" operator="equal">
      <formula>43466</formula>
    </cfRule>
  </conditionalFormatting>
  <conditionalFormatting sqref="C639:H639 N640 S643 S646 P650:Q652">
    <cfRule type="cellIs" dxfId="3227" priority="3423" operator="equal">
      <formula>43402</formula>
    </cfRule>
  </conditionalFormatting>
  <conditionalFormatting sqref="C654:H655">
    <cfRule type="cellIs" dxfId="3226" priority="3120" operator="equal">
      <formula>43578</formula>
    </cfRule>
    <cfRule type="cellIs" dxfId="3225" priority="3121" operator="equal">
      <formula>43538</formula>
    </cfRule>
  </conditionalFormatting>
  <conditionalFormatting sqref="C656:H656">
    <cfRule type="cellIs" dxfId="3224" priority="3364" operator="equal">
      <formula>43402</formula>
    </cfRule>
    <cfRule type="cellIs" dxfId="3223" priority="3365" operator="equal">
      <formula>43401</formula>
    </cfRule>
    <cfRule type="cellIs" dxfId="3222" priority="3366" operator="equal">
      <formula>43466</formula>
    </cfRule>
    <cfRule type="cellIs" dxfId="3221" priority="3367" operator="equal">
      <formula>43538</formula>
    </cfRule>
    <cfRule type="cellIs" dxfId="3220" priority="3368" operator="equal">
      <formula>43578</formula>
    </cfRule>
    <cfRule type="cellIs" dxfId="3219" priority="3369" operator="equal">
      <formula>43586</formula>
    </cfRule>
  </conditionalFormatting>
  <conditionalFormatting sqref="C657:H670">
    <cfRule type="cellIs" dxfId="3218" priority="3305" operator="equal">
      <formula>43578</formula>
    </cfRule>
    <cfRule type="cellIs" dxfId="3217" priority="3306" operator="equal">
      <formula>43466</formula>
    </cfRule>
  </conditionalFormatting>
  <conditionalFormatting sqref="C683:H686 N684:S687 N689:N715 O707:O715">
    <cfRule type="cellIs" dxfId="3216" priority="3099" operator="equal">
      <formula>43538</formula>
    </cfRule>
    <cfRule type="cellIs" dxfId="3215" priority="3100" operator="equal">
      <formula>43586</formula>
    </cfRule>
  </conditionalFormatting>
  <conditionalFormatting sqref="C683:H686">
    <cfRule type="cellIs" dxfId="3214" priority="3083" operator="equal">
      <formula>43578</formula>
    </cfRule>
    <cfRule type="cellIs" dxfId="3213" priority="3103" operator="equal">
      <formula>43466</formula>
    </cfRule>
  </conditionalFormatting>
  <conditionalFormatting sqref="C687:H687">
    <cfRule type="cellIs" dxfId="3212" priority="2460" operator="equal">
      <formula>43402</formula>
    </cfRule>
    <cfRule type="cellIs" dxfId="3211" priority="2461" operator="equal">
      <formula>43401</formula>
    </cfRule>
    <cfRule type="cellIs" dxfId="3210" priority="2462" operator="equal">
      <formula>43466</formula>
    </cfRule>
    <cfRule type="cellIs" dxfId="3209" priority="2463" operator="equal">
      <formula>43538</formula>
    </cfRule>
    <cfRule type="cellIs" dxfId="3208" priority="2464" operator="equal">
      <formula>43578</formula>
    </cfRule>
    <cfRule type="cellIs" dxfId="3207" priority="2465" operator="equal">
      <formula>43586</formula>
    </cfRule>
  </conditionalFormatting>
  <conditionalFormatting sqref="C688:H717">
    <cfRule type="cellIs" dxfId="3206" priority="1694" operator="equal">
      <formula>43466</formula>
    </cfRule>
    <cfRule type="cellIs" dxfId="3205" priority="1695" operator="equal">
      <formula>43538</formula>
    </cfRule>
    <cfRule type="cellIs" dxfId="3204" priority="1696" operator="equal">
      <formula>43578</formula>
    </cfRule>
    <cfRule type="cellIs" dxfId="3203" priority="1699" operator="equal">
      <formula>43586</formula>
    </cfRule>
  </conditionalFormatting>
  <conditionalFormatting sqref="C718:H718">
    <cfRule type="cellIs" dxfId="3202" priority="2454" operator="equal">
      <formula>43402</formula>
    </cfRule>
    <cfRule type="cellIs" dxfId="3201" priority="2455" operator="equal">
      <formula>43401</formula>
    </cfRule>
    <cfRule type="cellIs" dxfId="3200" priority="2456" operator="equal">
      <formula>43466</formula>
    </cfRule>
    <cfRule type="cellIs" dxfId="3199" priority="2457" operator="equal">
      <formula>43538</formula>
    </cfRule>
    <cfRule type="cellIs" dxfId="3198" priority="2458" operator="equal">
      <formula>43578</formula>
    </cfRule>
    <cfRule type="cellIs" dxfId="3197" priority="2459" operator="equal">
      <formula>43586</formula>
    </cfRule>
  </conditionalFormatting>
  <conditionalFormatting sqref="C719:H719 C720:G731">
    <cfRule type="cellIs" dxfId="3196" priority="2174" operator="equal">
      <formula>43538</formula>
    </cfRule>
    <cfRule type="cellIs" dxfId="3195" priority="2175" operator="equal">
      <formula>43578</formula>
    </cfRule>
    <cfRule type="cellIs" dxfId="3194" priority="2178" operator="equal">
      <formula>43586</formula>
    </cfRule>
    <cfRule type="cellIs" dxfId="3193" priority="2179" operator="equal">
      <formula>43466</formula>
    </cfRule>
  </conditionalFormatting>
  <conditionalFormatting sqref="C732:H744">
    <cfRule type="cellIs" dxfId="3192" priority="30" operator="equal">
      <formula>43402</formula>
    </cfRule>
    <cfRule type="cellIs" dxfId="3191" priority="31" operator="equal">
      <formula>43401</formula>
    </cfRule>
  </conditionalFormatting>
  <conditionalFormatting sqref="C732:H748">
    <cfRule type="cellIs" dxfId="3190" priority="28" operator="equal">
      <formula>43538</formula>
    </cfRule>
    <cfRule type="cellIs" dxfId="3189" priority="29" operator="equal">
      <formula>43578</formula>
    </cfRule>
    <cfRule type="cellIs" dxfId="3188" priority="32" operator="equal">
      <formula>43586</formula>
    </cfRule>
    <cfRule type="cellIs" dxfId="3187" priority="33" operator="equal">
      <formula>43466</formula>
    </cfRule>
  </conditionalFormatting>
  <conditionalFormatting sqref="C749:H749">
    <cfRule type="cellIs" dxfId="3186" priority="2448" operator="equal">
      <formula>43402</formula>
    </cfRule>
    <cfRule type="cellIs" dxfId="3185" priority="2449" operator="equal">
      <formula>43401</formula>
    </cfRule>
    <cfRule type="cellIs" dxfId="3184" priority="2450" operator="equal">
      <formula>43466</formula>
    </cfRule>
    <cfRule type="cellIs" dxfId="3183" priority="2451" operator="equal">
      <formula>43538</formula>
    </cfRule>
    <cfRule type="cellIs" dxfId="3182" priority="2452" operator="equal">
      <formula>43578</formula>
    </cfRule>
    <cfRule type="cellIs" dxfId="3181" priority="2453" operator="equal">
      <formula>43586</formula>
    </cfRule>
  </conditionalFormatting>
  <conditionalFormatting sqref="C750:H779">
    <cfRule type="cellIs" dxfId="3180" priority="2686" operator="equal">
      <formula>43466</formula>
    </cfRule>
    <cfRule type="cellIs" dxfId="3179" priority="2687" operator="equal">
      <formula>43538</formula>
    </cfRule>
    <cfRule type="cellIs" dxfId="3178" priority="2688" operator="equal">
      <formula>43586</formula>
    </cfRule>
    <cfRule type="cellIs" dxfId="3177" priority="2689" operator="equal">
      <formula>43578</formula>
    </cfRule>
  </conditionalFormatting>
  <conditionalFormatting sqref="C780:H780">
    <cfRule type="cellIs" dxfId="3176" priority="2442" operator="equal">
      <formula>43402</formula>
    </cfRule>
    <cfRule type="cellIs" dxfId="3175" priority="2443" operator="equal">
      <formula>43401</formula>
    </cfRule>
    <cfRule type="cellIs" dxfId="3174" priority="2444" operator="equal">
      <formula>43466</formula>
    </cfRule>
    <cfRule type="cellIs" dxfId="3173" priority="2445" operator="equal">
      <formula>43538</formula>
    </cfRule>
    <cfRule type="cellIs" dxfId="3172" priority="2446" operator="equal">
      <formula>43578</formula>
    </cfRule>
    <cfRule type="cellIs" dxfId="3171" priority="2447" operator="equal">
      <formula>43586</formula>
    </cfRule>
  </conditionalFormatting>
  <conditionalFormatting sqref="C781:H781 E782:F787 C782:C806 F788:F793 E794:H794 C795:H797 C798:D803 F798:H803 C804:H810">
    <cfRule type="cellIs" dxfId="3170" priority="2720" operator="equal">
      <formula>43578</formula>
    </cfRule>
    <cfRule type="cellIs" dxfId="3169" priority="2721" operator="equal">
      <formula>43466</formula>
    </cfRule>
  </conditionalFormatting>
  <conditionalFormatting sqref="C781:H781 E782:F787 F788:F793 E794:H794 C795:H797 C798:D803 F798:H803 C804:H810">
    <cfRule type="cellIs" dxfId="3168" priority="2718" operator="equal">
      <formula>43538</formula>
    </cfRule>
    <cfRule type="cellIs" dxfId="3167" priority="2719" operator="equal">
      <formula>43586</formula>
    </cfRule>
  </conditionalFormatting>
  <conditionalFormatting sqref="C838:H843">
    <cfRule type="cellIs" dxfId="3166" priority="5854" operator="equal">
      <formula>43586</formula>
    </cfRule>
    <cfRule type="cellIs" dxfId="3165" priority="5855" operator="equal">
      <formula>43538</formula>
    </cfRule>
    <cfRule type="cellIs" dxfId="3164" priority="5856" operator="equal">
      <formula>43578</formula>
    </cfRule>
    <cfRule type="cellIs" dxfId="3163" priority="5857" operator="equal">
      <formula>43466</formula>
    </cfRule>
  </conditionalFormatting>
  <conditionalFormatting sqref="C844:H844 M1186 M1213">
    <cfRule type="cellIs" dxfId="3162" priority="5850" operator="equal">
      <formula>43466</formula>
    </cfRule>
    <cfRule type="cellIs" dxfId="3161" priority="5852" operator="equal">
      <formula>43578</formula>
    </cfRule>
    <cfRule type="cellIs" dxfId="3160" priority="5853" operator="equal">
      <formula>43586</formula>
    </cfRule>
  </conditionalFormatting>
  <conditionalFormatting sqref="C844:H844">
    <cfRule type="cellIs" dxfId="3159" priority="5851" operator="equal">
      <formula>43538</formula>
    </cfRule>
  </conditionalFormatting>
  <conditionalFormatting sqref="C845:H874">
    <cfRule type="cellIs" dxfId="3158" priority="302" operator="equal">
      <formula>43466</formula>
    </cfRule>
    <cfRule type="cellIs" dxfId="3157" priority="303" operator="equal">
      <formula>43538</formula>
    </cfRule>
    <cfRule type="cellIs" dxfId="3156" priority="304" operator="equal">
      <formula>43578</formula>
    </cfRule>
    <cfRule type="cellIs" dxfId="3155" priority="307" operator="equal">
      <formula>43586</formula>
    </cfRule>
  </conditionalFormatting>
  <conditionalFormatting sqref="C875:H875">
    <cfRule type="cellIs" dxfId="3154" priority="5844" operator="equal">
      <formula>43466</formula>
    </cfRule>
    <cfRule type="cellIs" dxfId="3153" priority="5845" operator="equal">
      <formula>43538</formula>
    </cfRule>
    <cfRule type="cellIs" dxfId="3152" priority="5846" operator="equal">
      <formula>43578</formula>
    </cfRule>
    <cfRule type="cellIs" dxfId="3151" priority="5847" operator="equal">
      <formula>43586</formula>
    </cfRule>
  </conditionalFormatting>
  <conditionalFormatting sqref="C902:H905">
    <cfRule type="cellIs" dxfId="3150" priority="5862" operator="equal">
      <formula>43586</formula>
    </cfRule>
    <cfRule type="cellIs" dxfId="3149" priority="5863" operator="equal">
      <formula>43538</formula>
    </cfRule>
    <cfRule type="cellIs" dxfId="3148" priority="5864" operator="equal">
      <formula>43578</formula>
    </cfRule>
    <cfRule type="cellIs" dxfId="3147" priority="5865" operator="equal">
      <formula>43466</formula>
    </cfRule>
  </conditionalFormatting>
  <conditionalFormatting sqref="C906:H906">
    <cfRule type="cellIs" dxfId="3146" priority="5838" operator="equal">
      <formula>43466</formula>
    </cfRule>
    <cfRule type="cellIs" dxfId="3145" priority="5839" operator="equal">
      <formula>43538</formula>
    </cfRule>
    <cfRule type="cellIs" dxfId="3144" priority="5840" operator="equal">
      <formula>43578</formula>
    </cfRule>
    <cfRule type="cellIs" dxfId="3143" priority="5841" operator="equal">
      <formula>43586</formula>
    </cfRule>
  </conditionalFormatting>
  <conditionalFormatting sqref="C907:H926">
    <cfRule type="cellIs" dxfId="3142" priority="290" operator="equal">
      <formula>43466</formula>
    </cfRule>
    <cfRule type="cellIs" dxfId="3141" priority="291" operator="equal">
      <formula>43538</formula>
    </cfRule>
    <cfRule type="cellIs" dxfId="3140" priority="292" operator="equal">
      <formula>43578</formula>
    </cfRule>
    <cfRule type="cellIs" dxfId="3139" priority="295" operator="equal">
      <formula>43586</formula>
    </cfRule>
  </conditionalFormatting>
  <conditionalFormatting sqref="C937:H937">
    <cfRule type="cellIs" dxfId="3138" priority="5832" operator="equal">
      <formula>43466</formula>
    </cfRule>
    <cfRule type="cellIs" dxfId="3137" priority="5833" operator="equal">
      <formula>43538</formula>
    </cfRule>
    <cfRule type="cellIs" dxfId="3136" priority="5834" operator="equal">
      <formula>43578</formula>
    </cfRule>
    <cfRule type="cellIs" dxfId="3135" priority="5835" operator="equal">
      <formula>43586</formula>
    </cfRule>
  </conditionalFormatting>
  <conditionalFormatting sqref="C938:H944 C945:F950 H945:H950 C951:H951 C952:E963 G952:H963 C964:H967">
    <cfRule type="cellIs" dxfId="3134" priority="5469" operator="equal">
      <formula>43538</formula>
    </cfRule>
    <cfRule type="cellIs" dxfId="3133" priority="5470" operator="equal">
      <formula>43586</formula>
    </cfRule>
    <cfRule type="cellIs" dxfId="3132" priority="5471" operator="equal">
      <formula>43578</formula>
    </cfRule>
    <cfRule type="cellIs" dxfId="3131" priority="5472" operator="equal">
      <formula>43466</formula>
    </cfRule>
  </conditionalFormatting>
  <conditionalFormatting sqref="C964:H965">
    <cfRule type="cellIs" dxfId="3130" priority="7647" operator="equal">
      <formula>43402</formula>
    </cfRule>
    <cfRule type="cellIs" dxfId="3129" priority="7648" operator="equal">
      <formula>43401</formula>
    </cfRule>
  </conditionalFormatting>
  <conditionalFormatting sqref="C968:H968">
    <cfRule type="cellIs" dxfId="3128" priority="5824" operator="equal">
      <formula>43402</formula>
    </cfRule>
    <cfRule type="cellIs" dxfId="3127" priority="5825" operator="equal">
      <formula>43401</formula>
    </cfRule>
    <cfRule type="cellIs" dxfId="3126" priority="5826" operator="equal">
      <formula>43466</formula>
    </cfRule>
    <cfRule type="cellIs" dxfId="3125" priority="5827" operator="equal">
      <formula>43538</formula>
    </cfRule>
    <cfRule type="cellIs" dxfId="3124" priority="5828" operator="equal">
      <formula>43578</formula>
    </cfRule>
    <cfRule type="cellIs" dxfId="3123" priority="5829" operator="equal">
      <formula>43586</formula>
    </cfRule>
  </conditionalFormatting>
  <conditionalFormatting sqref="C995:H998">
    <cfRule type="cellIs" dxfId="3122" priority="5874" operator="equal">
      <formula>43586</formula>
    </cfRule>
    <cfRule type="cellIs" dxfId="3121" priority="5875" operator="equal">
      <formula>43538</formula>
    </cfRule>
    <cfRule type="cellIs" dxfId="3120" priority="5876" operator="equal">
      <formula>43578</formula>
    </cfRule>
    <cfRule type="cellIs" dxfId="3119" priority="5877" operator="equal">
      <formula>43466</formula>
    </cfRule>
  </conditionalFormatting>
  <conditionalFormatting sqref="C999:H999">
    <cfRule type="cellIs" dxfId="3118" priority="5818" operator="equal">
      <formula>43402</formula>
    </cfRule>
    <cfRule type="cellIs" dxfId="3117" priority="5819" operator="equal">
      <formula>43401</formula>
    </cfRule>
    <cfRule type="cellIs" dxfId="3116" priority="5820" operator="equal">
      <formula>43466</formula>
    </cfRule>
    <cfRule type="cellIs" dxfId="3115" priority="5821" operator="equal">
      <formula>43538</formula>
    </cfRule>
    <cfRule type="cellIs" dxfId="3114" priority="5822" operator="equal">
      <formula>43578</formula>
    </cfRule>
    <cfRule type="cellIs" dxfId="3113" priority="5823" operator="equal">
      <formula>43586</formula>
    </cfRule>
  </conditionalFormatting>
  <conditionalFormatting sqref="C1026:H1029">
    <cfRule type="cellIs" dxfId="3112" priority="5878" operator="equal">
      <formula>43586</formula>
    </cfRule>
    <cfRule type="cellIs" dxfId="3111" priority="5879" operator="equal">
      <formula>43538</formula>
    </cfRule>
    <cfRule type="cellIs" dxfId="3110" priority="5880" operator="equal">
      <formula>43578</formula>
    </cfRule>
    <cfRule type="cellIs" dxfId="3109" priority="5881" operator="equal">
      <formula>43466</formula>
    </cfRule>
  </conditionalFormatting>
  <conditionalFormatting sqref="C1030:H1030">
    <cfRule type="cellIs" dxfId="3108" priority="5812" operator="equal">
      <formula>43402</formula>
    </cfRule>
    <cfRule type="cellIs" dxfId="3107" priority="5813" operator="equal">
      <formula>43401</formula>
    </cfRule>
    <cfRule type="cellIs" dxfId="3106" priority="5814" operator="equal">
      <formula>43466</formula>
    </cfRule>
    <cfRule type="cellIs" dxfId="3105" priority="5815" operator="equal">
      <formula>43538</formula>
    </cfRule>
    <cfRule type="cellIs" dxfId="3104" priority="5816" operator="equal">
      <formula>43578</formula>
    </cfRule>
    <cfRule type="cellIs" dxfId="3103" priority="5817" operator="equal">
      <formula>43586</formula>
    </cfRule>
  </conditionalFormatting>
  <conditionalFormatting sqref="C1031:H1037 C1038:G1043 C1044:H1044 C1045:F1050 C1057:H1057">
    <cfRule type="cellIs" dxfId="3102" priority="5243" operator="equal">
      <formula>43586</formula>
    </cfRule>
  </conditionalFormatting>
  <conditionalFormatting sqref="C1031:H1037 C1038:G1043 C1044:H1044 C1057:H1057">
    <cfRule type="cellIs" dxfId="3101" priority="5244" operator="equal">
      <formula>43578</formula>
    </cfRule>
    <cfRule type="cellIs" dxfId="3100" priority="5245" operator="equal">
      <formula>43538</formula>
    </cfRule>
    <cfRule type="cellIs" dxfId="3099" priority="5246" operator="equal">
      <formula>43466</formula>
    </cfRule>
  </conditionalFormatting>
  <conditionalFormatting sqref="C1060:H1061">
    <cfRule type="cellIs" dxfId="3098" priority="5882" operator="equal">
      <formula>43586</formula>
    </cfRule>
    <cfRule type="cellIs" dxfId="3097" priority="5883" operator="equal">
      <formula>43538</formula>
    </cfRule>
    <cfRule type="cellIs" dxfId="3096" priority="5884" operator="equal">
      <formula>43578</formula>
    </cfRule>
    <cfRule type="cellIs" dxfId="3095" priority="5885" operator="equal">
      <formula>43466</formula>
    </cfRule>
  </conditionalFormatting>
  <conditionalFormatting sqref="C1090:H1093 C1121:H1124">
    <cfRule type="cellIs" dxfId="3094" priority="9190" operator="equal">
      <formula>43586</formula>
    </cfRule>
    <cfRule type="cellIs" dxfId="3093" priority="9192" operator="equal">
      <formula>43466</formula>
    </cfRule>
  </conditionalFormatting>
  <conditionalFormatting sqref="C1090:H1093">
    <cfRule type="cellIs" dxfId="3092" priority="9189" operator="equal">
      <formula>43538</formula>
    </cfRule>
    <cfRule type="cellIs" dxfId="3091" priority="9191" operator="equal">
      <formula>43578</formula>
    </cfRule>
  </conditionalFormatting>
  <conditionalFormatting sqref="C1121:H1124 L1153">
    <cfRule type="cellIs" dxfId="3090" priority="9172" operator="equal">
      <formula>43578</formula>
    </cfRule>
    <cfRule type="cellIs" dxfId="3089" priority="9173" operator="equal">
      <formula>43538</formula>
    </cfRule>
  </conditionalFormatting>
  <conditionalFormatting sqref="C1155:H1156">
    <cfRule type="cellIs" dxfId="3088" priority="6428" operator="equal">
      <formula>43538</formula>
    </cfRule>
    <cfRule type="cellIs" dxfId="3087" priority="6435" operator="equal">
      <formula>43578</formula>
    </cfRule>
    <cfRule type="cellIs" dxfId="3086" priority="6437" operator="equal">
      <formula>43586</formula>
    </cfRule>
    <cfRule type="cellIs" dxfId="3085" priority="6438" operator="equal">
      <formula>43466</formula>
    </cfRule>
  </conditionalFormatting>
  <conditionalFormatting sqref="C1157:H1157">
    <cfRule type="cellIs" dxfId="3084" priority="6412" operator="equal">
      <formula>43466</formula>
    </cfRule>
    <cfRule type="cellIs" dxfId="3083" priority="6413" operator="equal">
      <formula>43538</formula>
    </cfRule>
    <cfRule type="cellIs" dxfId="3082" priority="6414" operator="equal">
      <formula>43578</formula>
    </cfRule>
    <cfRule type="cellIs" dxfId="3081" priority="6415" operator="equal">
      <formula>43586</formula>
    </cfRule>
  </conditionalFormatting>
  <conditionalFormatting sqref="C1184:H1186">
    <cfRule type="cellIs" dxfId="3080" priority="6234" operator="equal">
      <formula>43538</formula>
    </cfRule>
    <cfRule type="cellIs" dxfId="3079" priority="6235" operator="equal">
      <formula>43578</formula>
    </cfRule>
    <cfRule type="cellIs" dxfId="3078" priority="6237" operator="equal">
      <formula>43586</formula>
    </cfRule>
    <cfRule type="cellIs" dxfId="3077" priority="6238" operator="equal">
      <formula>43466</formula>
    </cfRule>
  </conditionalFormatting>
  <conditionalFormatting sqref="C1187:H1187">
    <cfRule type="cellIs" dxfId="3076" priority="6230" operator="equal">
      <formula>43466</formula>
    </cfRule>
    <cfRule type="cellIs" dxfId="3075" priority="6231" operator="equal">
      <formula>43538</formula>
    </cfRule>
    <cfRule type="cellIs" dxfId="3074" priority="6232" operator="equal">
      <formula>43578</formula>
    </cfRule>
    <cfRule type="cellIs" dxfId="3073" priority="6233" operator="equal">
      <formula>43586</formula>
    </cfRule>
  </conditionalFormatting>
  <conditionalFormatting sqref="C1214:H1048576">
    <cfRule type="cellIs" dxfId="3072" priority="9114" operator="equal">
      <formula>43538</formula>
    </cfRule>
    <cfRule type="cellIs" dxfId="3071" priority="9115" operator="equal">
      <formula>43586</formula>
    </cfRule>
    <cfRule type="cellIs" dxfId="3070" priority="9116" operator="equal">
      <formula>43578</formula>
    </cfRule>
    <cfRule type="cellIs" dxfId="3069" priority="9117" operator="equal">
      <formula>43466</formula>
    </cfRule>
  </conditionalFormatting>
  <conditionalFormatting sqref="C2:I2 M2:S2 M377:S377 M408:S408 M439:S439 M470:S470 M501:S501 M532:S532 M563:S563 I658 M689 M720 M751 M782 C811:H811 N812:S812 I813 M813 I846 M846 I877 M877 I908 M908 I939 M939 I1001:J1001 M1001 I1032 M1032 M1063 M1094 M1125 I1152 M1156 M1183">
    <cfRule type="cellIs" dxfId="3068" priority="38174" operator="equal">
      <formula>43466</formula>
    </cfRule>
    <cfRule type="cellIs" dxfId="3067" priority="38180" operator="equal">
      <formula>43578</formula>
    </cfRule>
  </conditionalFormatting>
  <conditionalFormatting sqref="C187:I190 C192:C217 M192:N221 C218:H221 C223:C248 C249:H252 C254:C279 I254:I283 M254:N283 E269:E279 C280:H283 C285:C314 I285:I314 D311:H314 O311:S314 C316:C345 M316:N345 S317:S341 Q336:Q341 O342:S345 C347:C359 D348:F353 O348:O353 I348:I372 D354:D359 F354:F359 C360:H360 C364:D369 F367:H369 C370:H372 P370:P372">
    <cfRule type="cellIs" dxfId="3066" priority="8633" operator="equal">
      <formula>43578</formula>
    </cfRule>
  </conditionalFormatting>
  <conditionalFormatting sqref="C187:I190 C192:C217 M192:N221 E205:H205 C218:H221 C223:C248 C249:H252 C254:C279 I254:I283 M254:N283 E269:E279 C280:H283 C285:C314 I285:I314 D311:H314 O311:S314 C316:C345 M316:N345 S317:S341 Q336:Q341 O342:S345 C347:C359 D348:F353 O348:O353 I348:I372 D354:D359 F354:F359 C360:H360 C364:D369 F367:H369 C370:H372 P370:P372">
    <cfRule type="cellIs" dxfId="3065" priority="8631" operator="equal">
      <formula>43538</formula>
    </cfRule>
  </conditionalFormatting>
  <conditionalFormatting sqref="C187:I190 C192:C217 M192:N221 E205:H205 C218:H221 C223:C248 C249:H252 O254:R254 C254:C279 I254:I283 M254:N283 D267:H267 E269:E279 C280:H283 O285:R285 C285:C314 I285:I314 Q286:R297 S286:S310 E298:H298 P299:P304 O299:O310 R299:R310 D311:H314 O311:S314 C316:C345 M316:N345 S317:S341 O320:O322 O323:P328 D329:I329 O329:R329 G330:I338 Q336:Q341 D342:I345 O342:S345 C347:C359 S348:S350 D348:F353 O348:O353 I348:I372 D354:D359 F354:F359 C360:H360 C361:F363 Q361:Q363 F364:F366 C364:D369 F367:H369 C370:H372 P370:P372">
    <cfRule type="cellIs" dxfId="3064" priority="8632" operator="equal">
      <formula>43586</formula>
    </cfRule>
    <cfRule type="cellIs" dxfId="3063" priority="8634" operator="equal">
      <formula>43466</formula>
    </cfRule>
  </conditionalFormatting>
  <conditionalFormatting sqref="C191:I191">
    <cfRule type="cellIs" dxfId="3062" priority="2540" operator="equal">
      <formula>43466</formula>
    </cfRule>
    <cfRule type="cellIs" dxfId="3061" priority="2541" operator="equal">
      <formula>43538</formula>
    </cfRule>
    <cfRule type="cellIs" dxfId="3060" priority="2542" operator="equal">
      <formula>43578</formula>
    </cfRule>
    <cfRule type="cellIs" dxfId="3059" priority="2543" operator="equal">
      <formula>43586</formula>
    </cfRule>
  </conditionalFormatting>
  <conditionalFormatting sqref="C222:I222">
    <cfRule type="cellIs" dxfId="3058" priority="2532" operator="equal">
      <formula>43402</formula>
    </cfRule>
    <cfRule type="cellIs" dxfId="3057" priority="2533" operator="equal">
      <formula>43401</formula>
    </cfRule>
  </conditionalFormatting>
  <conditionalFormatting sqref="C253:I253">
    <cfRule type="cellIs" dxfId="3056" priority="2528" operator="equal">
      <formula>43466</formula>
    </cfRule>
    <cfRule type="cellIs" dxfId="3055" priority="2529" operator="equal">
      <formula>43538</formula>
    </cfRule>
    <cfRule type="cellIs" dxfId="3054" priority="2530" operator="equal">
      <formula>43578</formula>
    </cfRule>
    <cfRule type="cellIs" dxfId="3053" priority="2531" operator="equal">
      <formula>43586</formula>
    </cfRule>
  </conditionalFormatting>
  <conditionalFormatting sqref="C284:I284">
    <cfRule type="cellIs" dxfId="3052" priority="2522" operator="equal">
      <formula>43466</formula>
    </cfRule>
    <cfRule type="cellIs" dxfId="3051" priority="2523" operator="equal">
      <formula>43538</formula>
    </cfRule>
    <cfRule type="cellIs" dxfId="3050" priority="2524" operator="equal">
      <formula>43578</formula>
    </cfRule>
    <cfRule type="cellIs" dxfId="3049" priority="2525" operator="equal">
      <formula>43586</formula>
    </cfRule>
  </conditionalFormatting>
  <conditionalFormatting sqref="C315:I315">
    <cfRule type="cellIs" dxfId="3048" priority="2516" operator="equal">
      <formula>43466</formula>
    </cfRule>
    <cfRule type="cellIs" dxfId="3047" priority="2517" operator="equal">
      <formula>43538</formula>
    </cfRule>
    <cfRule type="cellIs" dxfId="3046" priority="2518" operator="equal">
      <formula>43578</formula>
    </cfRule>
    <cfRule type="cellIs" dxfId="3045" priority="2519" operator="equal">
      <formula>43586</formula>
    </cfRule>
  </conditionalFormatting>
  <conditionalFormatting sqref="C346:I346">
    <cfRule type="cellIs" dxfId="3044" priority="2510" operator="equal">
      <formula>43466</formula>
    </cfRule>
    <cfRule type="cellIs" dxfId="3043" priority="2511" operator="equal">
      <formula>43538</formula>
    </cfRule>
    <cfRule type="cellIs" dxfId="3042" priority="2512" operator="equal">
      <formula>43578</formula>
    </cfRule>
    <cfRule type="cellIs" dxfId="3041" priority="2513" operator="equal">
      <formula>43586</formula>
    </cfRule>
  </conditionalFormatting>
  <conditionalFormatting sqref="C373:I376 D378:I378 C378:C403 I379:I403 O392:O403">
    <cfRule type="cellIs" dxfId="3040" priority="4490" operator="equal">
      <formula>43538</formula>
    </cfRule>
    <cfRule type="cellIs" dxfId="3039" priority="4491" operator="equal">
      <formula>43586</formula>
    </cfRule>
    <cfRule type="cellIs" dxfId="3038" priority="4492" operator="equal">
      <formula>43578</formula>
    </cfRule>
  </conditionalFormatting>
  <conditionalFormatting sqref="C373:I376 D378:I378 C378:C403 I379:I403">
    <cfRule type="cellIs" dxfId="3037" priority="4493" operator="equal">
      <formula>43466</formula>
    </cfRule>
  </conditionalFormatting>
  <conditionalFormatting sqref="C377:I377">
    <cfRule type="cellIs" dxfId="3036" priority="2504" operator="equal">
      <formula>43466</formula>
    </cfRule>
    <cfRule type="cellIs" dxfId="3035" priority="2505" operator="equal">
      <formula>43538</formula>
    </cfRule>
    <cfRule type="cellIs" dxfId="3034" priority="2506" operator="equal">
      <formula>43578</formula>
    </cfRule>
    <cfRule type="cellIs" dxfId="3033" priority="2507" operator="equal">
      <formula>43586</formula>
    </cfRule>
  </conditionalFormatting>
  <conditionalFormatting sqref="C404:I407 D409:I409 C409:C434 F422:H422">
    <cfRule type="cellIs" dxfId="3032" priority="4403" operator="equal">
      <formula>43466</formula>
    </cfRule>
  </conditionalFormatting>
  <conditionalFormatting sqref="C404:I407 D409:I409 C409:C434 M409:N436 O410:P428 F422:H422 H423:H434 R423:R434">
    <cfRule type="cellIs" dxfId="3031" priority="4402" operator="equal">
      <formula>43578</formula>
    </cfRule>
  </conditionalFormatting>
  <conditionalFormatting sqref="C404:I407 D409:I409 C409:C434 M409:N436 Q410:Q421 O410:P428 F422:H422 E423:E434">
    <cfRule type="cellIs" dxfId="3030" priority="4400" operator="equal">
      <formula>43538</formula>
    </cfRule>
    <cfRule type="cellIs" dxfId="3029" priority="4401" operator="equal">
      <formula>43586</formula>
    </cfRule>
  </conditionalFormatting>
  <conditionalFormatting sqref="C408:I408">
    <cfRule type="cellIs" dxfId="3028" priority="2498" operator="equal">
      <formula>43466</formula>
    </cfRule>
    <cfRule type="cellIs" dxfId="3027" priority="2500" operator="equal">
      <formula>43578</formula>
    </cfRule>
  </conditionalFormatting>
  <conditionalFormatting sqref="C439:I439">
    <cfRule type="cellIs" dxfId="3026" priority="2492" operator="equal">
      <formula>43466</formula>
    </cfRule>
    <cfRule type="cellIs" dxfId="3025" priority="2493" operator="equal">
      <formula>43538</formula>
    </cfRule>
    <cfRule type="cellIs" dxfId="3024" priority="2494" operator="equal">
      <formula>43578</formula>
    </cfRule>
    <cfRule type="cellIs" dxfId="3023" priority="2495" operator="equal">
      <formula>43586</formula>
    </cfRule>
  </conditionalFormatting>
  <conditionalFormatting sqref="C470:I470">
    <cfRule type="cellIs" dxfId="3022" priority="2486" operator="equal">
      <formula>43466</formula>
    </cfRule>
    <cfRule type="cellIs" dxfId="3021" priority="2487" operator="equal">
      <formula>43538</formula>
    </cfRule>
    <cfRule type="cellIs" dxfId="3020" priority="2488" operator="equal">
      <formula>43578</formula>
    </cfRule>
    <cfRule type="cellIs" dxfId="3019" priority="2489" operator="equal">
      <formula>43586</formula>
    </cfRule>
  </conditionalFormatting>
  <conditionalFormatting sqref="C501:I501">
    <cfRule type="cellIs" dxfId="3018" priority="2480" operator="equal">
      <formula>43466</formula>
    </cfRule>
    <cfRule type="cellIs" dxfId="3017" priority="2481" operator="equal">
      <formula>43538</formula>
    </cfRule>
    <cfRule type="cellIs" dxfId="3016" priority="2482" operator="equal">
      <formula>43578</formula>
    </cfRule>
    <cfRule type="cellIs" dxfId="3015" priority="2483" operator="equal">
      <formula>43586</formula>
    </cfRule>
  </conditionalFormatting>
  <conditionalFormatting sqref="C502:I514">
    <cfRule type="cellIs" dxfId="3014" priority="1382" operator="equal">
      <formula>43538</formula>
    </cfRule>
    <cfRule type="cellIs" dxfId="3013" priority="1383" operator="equal">
      <formula>43586</formula>
    </cfRule>
    <cfRule type="cellIs" dxfId="3012" priority="1384" operator="equal">
      <formula>43578</formula>
    </cfRule>
    <cfRule type="cellIs" dxfId="3011" priority="1385" operator="equal">
      <formula>43466</formula>
    </cfRule>
  </conditionalFormatting>
  <conditionalFormatting sqref="C516:I531">
    <cfRule type="cellIs" dxfId="3010" priority="332" operator="equal">
      <formula>43466</formula>
    </cfRule>
    <cfRule type="cellIs" dxfId="3009" priority="333" operator="equal">
      <formula>43538</formula>
    </cfRule>
    <cfRule type="cellIs" dxfId="3008" priority="334" operator="equal">
      <formula>43578</formula>
    </cfRule>
    <cfRule type="cellIs" dxfId="3007" priority="337" operator="equal">
      <formula>43586</formula>
    </cfRule>
  </conditionalFormatting>
  <conditionalFormatting sqref="C532:I532">
    <cfRule type="cellIs" dxfId="3006" priority="2474" operator="equal">
      <formula>43466</formula>
    </cfRule>
    <cfRule type="cellIs" dxfId="3005" priority="2475" operator="equal">
      <formula>43538</formula>
    </cfRule>
    <cfRule type="cellIs" dxfId="3004" priority="2476" operator="equal">
      <formula>43578</formula>
    </cfRule>
    <cfRule type="cellIs" dxfId="3003" priority="2477" operator="equal">
      <formula>43586</formula>
    </cfRule>
  </conditionalFormatting>
  <conditionalFormatting sqref="C533:I562">
    <cfRule type="cellIs" dxfId="3002" priority="326" operator="equal">
      <formula>43466</formula>
    </cfRule>
    <cfRule type="cellIs" dxfId="3001" priority="327" operator="equal">
      <formula>43538</formula>
    </cfRule>
    <cfRule type="cellIs" dxfId="3000" priority="328" operator="equal">
      <formula>43578</formula>
    </cfRule>
    <cfRule type="cellIs" dxfId="2999" priority="331" operator="equal">
      <formula>43586</formula>
    </cfRule>
  </conditionalFormatting>
  <conditionalFormatting sqref="C563:I563">
    <cfRule type="cellIs" dxfId="2998" priority="2468" operator="equal">
      <formula>43466</formula>
    </cfRule>
    <cfRule type="cellIs" dxfId="2997" priority="2469" operator="equal">
      <formula>43538</formula>
    </cfRule>
    <cfRule type="cellIs" dxfId="2996" priority="2470" operator="equal">
      <formula>43578</formula>
    </cfRule>
    <cfRule type="cellIs" dxfId="2995" priority="2471" operator="equal">
      <formula>43586</formula>
    </cfRule>
  </conditionalFormatting>
  <conditionalFormatting sqref="C564:I564 O564:S564 C565:F565 O565:Q565 I565:I576 F566:F570 C566:D576 Q566:Q576 C577:I580 C581:E586 G581:I586">
    <cfRule type="cellIs" dxfId="2994" priority="3544" operator="equal">
      <formula>43538</formula>
    </cfRule>
    <cfRule type="cellIs" dxfId="2993" priority="3545" operator="equal">
      <formula>43586</formula>
    </cfRule>
    <cfRule type="cellIs" dxfId="2992" priority="3546" operator="equal">
      <formula>43578</formula>
    </cfRule>
    <cfRule type="cellIs" dxfId="2991" priority="3547" operator="equal">
      <formula>43466</formula>
    </cfRule>
  </conditionalFormatting>
  <conditionalFormatting sqref="C587:I622">
    <cfRule type="cellIs" dxfId="2990" priority="3474" operator="equal">
      <formula>43538</formula>
    </cfRule>
    <cfRule type="cellIs" dxfId="2989" priority="3475" operator="equal">
      <formula>43586</formula>
    </cfRule>
    <cfRule type="cellIs" dxfId="2988" priority="3476" operator="equal">
      <formula>43578</formula>
    </cfRule>
    <cfRule type="cellIs" dxfId="2987" priority="3477" operator="equal">
      <formula>43466</formula>
    </cfRule>
  </conditionalFormatting>
  <conditionalFormatting sqref="C1063:I1063">
    <cfRule type="cellIs" dxfId="2986" priority="5808" operator="equal">
      <formula>43466</formula>
    </cfRule>
    <cfRule type="cellIs" dxfId="2985" priority="5809" operator="equal">
      <formula>43538</formula>
    </cfRule>
    <cfRule type="cellIs" dxfId="2984" priority="5810" operator="equal">
      <formula>43578</formula>
    </cfRule>
    <cfRule type="cellIs" dxfId="2983" priority="5811" operator="equal">
      <formula>43586</formula>
    </cfRule>
  </conditionalFormatting>
  <conditionalFormatting sqref="C1094:I1094">
    <cfRule type="cellIs" dxfId="2982" priority="6218" operator="equal">
      <formula>43466</formula>
    </cfRule>
    <cfRule type="cellIs" dxfId="2981" priority="6219" operator="equal">
      <formula>43538</formula>
    </cfRule>
    <cfRule type="cellIs" dxfId="2980" priority="6220" operator="equal">
      <formula>43578</formula>
    </cfRule>
    <cfRule type="cellIs" dxfId="2979" priority="6221" operator="equal">
      <formula>43586</formula>
    </cfRule>
  </conditionalFormatting>
  <conditionalFormatting sqref="C1125:I1125">
    <cfRule type="cellIs" dxfId="2978" priority="6224" operator="equal">
      <formula>43466</formula>
    </cfRule>
    <cfRule type="cellIs" dxfId="2977" priority="6225" operator="equal">
      <formula>43538</formula>
    </cfRule>
    <cfRule type="cellIs" dxfId="2976" priority="6226" operator="equal">
      <formula>43578</formula>
    </cfRule>
    <cfRule type="cellIs" dxfId="2975" priority="6227" operator="equal">
      <formula>43586</formula>
    </cfRule>
  </conditionalFormatting>
  <conditionalFormatting sqref="C2:J2 M2:S2 E10:F12 E13:G18 D19:H19 H20:H25 E26:H28 D29:H32 M36:S36 C67:J67 M67:S67 E81:H81 C98:J98 M98:S98 O112:R112 O113:O118 C129:J129 M129:S129 P131:P142 C160:J160 M160:S160 M191:S191 S193:S195 M222:S222 M253:S253 R255:R266 D268:D279 M284:S284 O286:O297 M315:S315 O330:P335 M346:S346 M377:S377 M408:S408 M439:S439 M470:S470 M501:S501 M532:S532 M563:S563 I689:J689 I720:J720 I751:J751 I782:J782 C811:H811 N812:S812 I813:J813 I814:I845 N840:R840 N845:O845 I846:J846 I877:J877 I908:J908 I939:J939 I1001:J1001 I1032:J1032 I1126:I65571">
    <cfRule type="cellIs" dxfId="2974" priority="38168" operator="equal">
      <formula>43401</formula>
    </cfRule>
  </conditionalFormatting>
  <conditionalFormatting sqref="C2:J2 M2:S2 E10:F12 E13:G18 H20:H25 E26:H28 D29:H32 M36:S36 C67:J67 M67:S67 E81:H81 C98:J98 M98:S98 O113:O118 C129:J129 M129:S129 P131:P142 C160:J160 M160:S160 M191:S191 D193:E195 S193:S195 D196:D204 M222:S222 M253:S253 R255:R266 M284:S284 O286:O297 G297 P299:P304 M315:S315 O320:O322 O323:P328 O330:P335 M346:S346 M377:S377 M408:S408 M439:S439 M470:S470 M501:S501 M532:S532 M563:S563 I627:J627 I658:J658 I689:J689 I720:J720 I751:J751 I782:J782 C811:H811 N812:S812 I813:J813 I814:I845 N840:R840 N845:O845 I846:J846 I877:J877 I908:J908 I939:J939 I970:I1031 I1032:J1032 I1126:I65571">
    <cfRule type="cellIs" dxfId="2973" priority="35262" operator="equal">
      <formula>43402</formula>
    </cfRule>
  </conditionalFormatting>
  <conditionalFormatting sqref="C191:J191">
    <cfRule type="cellIs" dxfId="2972" priority="2538" operator="equal">
      <formula>43402</formula>
    </cfRule>
    <cfRule type="cellIs" dxfId="2971" priority="2539" operator="equal">
      <formula>43401</formula>
    </cfRule>
  </conditionalFormatting>
  <conditionalFormatting sqref="C222:J222">
    <cfRule type="cellIs" dxfId="2970" priority="2534" operator="equal">
      <formula>43466</formula>
    </cfRule>
    <cfRule type="cellIs" dxfId="2969" priority="2535" operator="equal">
      <formula>43538</formula>
    </cfRule>
    <cfRule type="cellIs" dxfId="2968" priority="2536" operator="equal">
      <formula>43578</formula>
    </cfRule>
    <cfRule type="cellIs" dxfId="2967" priority="2537" operator="equal">
      <formula>43586</formula>
    </cfRule>
  </conditionalFormatting>
  <conditionalFormatting sqref="C253:J253">
    <cfRule type="cellIs" dxfId="2966" priority="2526" operator="equal">
      <formula>43402</formula>
    </cfRule>
    <cfRule type="cellIs" dxfId="2965" priority="2527" operator="equal">
      <formula>43401</formula>
    </cfRule>
  </conditionalFormatting>
  <conditionalFormatting sqref="C284:J284">
    <cfRule type="cellIs" dxfId="2964" priority="2520" operator="equal">
      <formula>43402</formula>
    </cfRule>
    <cfRule type="cellIs" dxfId="2963" priority="2521" operator="equal">
      <formula>43401</formula>
    </cfRule>
  </conditionalFormatting>
  <conditionalFormatting sqref="C315:J315">
    <cfRule type="cellIs" dxfId="2962" priority="2514" operator="equal">
      <formula>43402</formula>
    </cfRule>
    <cfRule type="cellIs" dxfId="2961" priority="2515" operator="equal">
      <formula>43401</formula>
    </cfRule>
  </conditionalFormatting>
  <conditionalFormatting sqref="C346:J346">
    <cfRule type="cellIs" dxfId="2960" priority="2508" operator="equal">
      <formula>43402</formula>
    </cfRule>
    <cfRule type="cellIs" dxfId="2959" priority="2509" operator="equal">
      <formula>43401</formula>
    </cfRule>
  </conditionalFormatting>
  <conditionalFormatting sqref="C377:J377">
    <cfRule type="cellIs" dxfId="2958" priority="2502" operator="equal">
      <formula>43402</formula>
    </cfRule>
    <cfRule type="cellIs" dxfId="2957" priority="2503" operator="equal">
      <formula>43401</formula>
    </cfRule>
  </conditionalFormatting>
  <conditionalFormatting sqref="C408:J408">
    <cfRule type="cellIs" dxfId="2956" priority="2496" operator="equal">
      <formula>43402</formula>
    </cfRule>
    <cfRule type="cellIs" dxfId="2955" priority="2497" operator="equal">
      <formula>43401</formula>
    </cfRule>
    <cfRule type="cellIs" dxfId="2954" priority="2499" operator="equal">
      <formula>43538</formula>
    </cfRule>
    <cfRule type="cellIs" dxfId="2953" priority="2501" operator="equal">
      <formula>43586</formula>
    </cfRule>
  </conditionalFormatting>
  <conditionalFormatting sqref="C439:J439">
    <cfRule type="cellIs" dxfId="2952" priority="2490" operator="equal">
      <formula>43402</formula>
    </cfRule>
    <cfRule type="cellIs" dxfId="2951" priority="2491" operator="equal">
      <formula>43401</formula>
    </cfRule>
  </conditionalFormatting>
  <conditionalFormatting sqref="C470:J470">
    <cfRule type="cellIs" dxfId="2950" priority="2484" operator="equal">
      <formula>43402</formula>
    </cfRule>
    <cfRule type="cellIs" dxfId="2949" priority="2485" operator="equal">
      <formula>43401</formula>
    </cfRule>
  </conditionalFormatting>
  <conditionalFormatting sqref="C501:J501">
    <cfRule type="cellIs" dxfId="2948" priority="2478" operator="equal">
      <formula>43402</formula>
    </cfRule>
    <cfRule type="cellIs" dxfId="2947" priority="2479" operator="equal">
      <formula>43401</formula>
    </cfRule>
  </conditionalFormatting>
  <conditionalFormatting sqref="C532:J532">
    <cfRule type="cellIs" dxfId="2946" priority="2472" operator="equal">
      <formula>43402</formula>
    </cfRule>
    <cfRule type="cellIs" dxfId="2945" priority="2473" operator="equal">
      <formula>43401</formula>
    </cfRule>
  </conditionalFormatting>
  <conditionalFormatting sqref="C563:J563">
    <cfRule type="cellIs" dxfId="2944" priority="2466" operator="equal">
      <formula>43402</formula>
    </cfRule>
    <cfRule type="cellIs" dxfId="2943" priority="2467" operator="equal">
      <formula>43401</formula>
    </cfRule>
  </conditionalFormatting>
  <conditionalFormatting sqref="C1063:J1063">
    <cfRule type="cellIs" dxfId="2942" priority="5806" operator="equal">
      <formula>43402</formula>
    </cfRule>
    <cfRule type="cellIs" dxfId="2941" priority="5807" operator="equal">
      <formula>43401</formula>
    </cfRule>
  </conditionalFormatting>
  <conditionalFormatting sqref="D7:D9 F7:F12 F38:F49 E13:G18 M33:S35 M37:N66 J67 M68:N80 E81:H81 F100:F111 O113:O118 C125:F125 O125:O126 P131:P142 M161:N186 M187:P188 M373:S376 M378:N403 M404:S407 M502:N527 M528:R529 M530:S531 M564:N622 M623:M688 M721:M750 M752:M781 M783:M812 I814:I845 M814:M845 N840:P842 M847:M876 M878:M907 M909:M938 M940:M1000 M1002:M1031 M1033:M1062 C1062:D1062 F1062:H1062 M1064:M1093 M1095:M1124 M1126:M1152 M1154:M1155 M1157:M1182 M1184:M1185 M1187:M1212">
    <cfRule type="cellIs" dxfId="2940" priority="8811" operator="equal">
      <formula>43466</formula>
    </cfRule>
  </conditionalFormatting>
  <conditionalFormatting sqref="D7:D18">
    <cfRule type="cellIs" dxfId="2939" priority="785" operator="equal">
      <formula>43586</formula>
    </cfRule>
    <cfRule type="cellIs" dxfId="2938" priority="786" operator="equal">
      <formula>43466</formula>
    </cfRule>
    <cfRule type="cellIs" dxfId="2937" priority="789" operator="equal">
      <formula>43402</formula>
    </cfRule>
    <cfRule type="cellIs" dxfId="2936" priority="790" operator="equal">
      <formula>43401</formula>
    </cfRule>
  </conditionalFormatting>
  <conditionalFormatting sqref="D10:D18">
    <cfRule type="cellIs" dxfId="2935" priority="787" operator="equal">
      <formula>43538</formula>
    </cfRule>
    <cfRule type="cellIs" dxfId="2934" priority="788" operator="equal">
      <formula>43578</formula>
    </cfRule>
  </conditionalFormatting>
  <conditionalFormatting sqref="D20:D22">
    <cfRule type="cellIs" dxfId="2933" priority="814" operator="equal">
      <formula>43466</formula>
    </cfRule>
    <cfRule type="cellIs" dxfId="2932" priority="815" operator="equal">
      <formula>43578</formula>
    </cfRule>
    <cfRule type="cellIs" dxfId="2931" priority="816" operator="equal">
      <formula>43466</formula>
    </cfRule>
    <cfRule type="cellIs" dxfId="2930" priority="817" operator="equal">
      <formula>43538</formula>
    </cfRule>
    <cfRule type="cellIs" dxfId="2929" priority="818" operator="equal">
      <formula>43586</formula>
    </cfRule>
  </conditionalFormatting>
  <conditionalFormatting sqref="D20:D23">
    <cfRule type="cellIs" dxfId="2928" priority="799" operator="equal">
      <formula>43586</formula>
    </cfRule>
    <cfRule type="cellIs" dxfId="2927" priority="800" operator="equal">
      <formula>43578</formula>
    </cfRule>
    <cfRule type="cellIs" dxfId="2926" priority="802" operator="equal">
      <formula>43401</formula>
    </cfRule>
    <cfRule type="cellIs" dxfId="2925" priority="803" operator="equal">
      <formula>43538</formula>
    </cfRule>
    <cfRule type="cellIs" dxfId="2924" priority="804" operator="equal">
      <formula>43402</formula>
    </cfRule>
  </conditionalFormatting>
  <conditionalFormatting sqref="D23">
    <cfRule type="cellIs" dxfId="2923" priority="801" operator="equal">
      <formula>43466</formula>
    </cfRule>
  </conditionalFormatting>
  <conditionalFormatting sqref="D26">
    <cfRule type="cellIs" dxfId="2922" priority="805" operator="equal">
      <formula>43586</formula>
    </cfRule>
    <cfRule type="cellIs" dxfId="2921" priority="806" operator="equal">
      <formula>43578</formula>
    </cfRule>
    <cfRule type="cellIs" dxfId="2920" priority="807" operator="equal">
      <formula>43466</formula>
    </cfRule>
    <cfRule type="cellIs" dxfId="2919" priority="809" operator="equal">
      <formula>43538</formula>
    </cfRule>
  </conditionalFormatting>
  <conditionalFormatting sqref="D38:D49">
    <cfRule type="cellIs" dxfId="2918" priority="1447" operator="equal">
      <formula>43466</formula>
    </cfRule>
    <cfRule type="cellIs" dxfId="2917" priority="1448" operator="equal">
      <formula>43402</formula>
    </cfRule>
  </conditionalFormatting>
  <conditionalFormatting sqref="D40">
    <cfRule type="cellIs" dxfId="2916" priority="1442" operator="equal">
      <formula>43466</formula>
    </cfRule>
    <cfRule type="cellIs" dxfId="2915" priority="1443" operator="equal">
      <formula>43586</formula>
    </cfRule>
    <cfRule type="cellIs" dxfId="2914" priority="1444" operator="equal">
      <formula>43538</formula>
    </cfRule>
    <cfRule type="cellIs" dxfId="2913" priority="1445" operator="equal">
      <formula>43578</formula>
    </cfRule>
    <cfRule type="cellIs" dxfId="2912" priority="1446" operator="equal">
      <formula>43578</formula>
    </cfRule>
    <cfRule type="cellIs" dxfId="2911" priority="1449" operator="equal">
      <formula>43401</formula>
    </cfRule>
    <cfRule type="cellIs" dxfId="2910" priority="1450" operator="equal">
      <formula>43538</formula>
    </cfRule>
    <cfRule type="cellIs" dxfId="2909" priority="1451" operator="equal">
      <formula>43586</formula>
    </cfRule>
  </conditionalFormatting>
  <conditionalFormatting sqref="D44:D49 F44:H49">
    <cfRule type="cellIs" dxfId="2908" priority="8650" operator="equal">
      <formula>43401</formula>
    </cfRule>
  </conditionalFormatting>
  <conditionalFormatting sqref="D44:D49">
    <cfRule type="cellIs" dxfId="2907" priority="8651" operator="equal">
      <formula>43586</formula>
    </cfRule>
  </conditionalFormatting>
  <conditionalFormatting sqref="D51:D53">
    <cfRule type="cellIs" dxfId="2906" priority="1545" operator="equal">
      <formula>43466</formula>
    </cfRule>
    <cfRule type="cellIs" dxfId="2905" priority="1546" operator="equal">
      <formula>43578</formula>
    </cfRule>
    <cfRule type="cellIs" dxfId="2904" priority="1549" operator="equal">
      <formula>43538</formula>
    </cfRule>
    <cfRule type="cellIs" dxfId="2903" priority="1550" operator="equal">
      <formula>43586</formula>
    </cfRule>
  </conditionalFormatting>
  <conditionalFormatting sqref="D51:D56">
    <cfRule type="cellIs" dxfId="2902" priority="1547" operator="equal">
      <formula>43466</formula>
    </cfRule>
  </conditionalFormatting>
  <conditionalFormatting sqref="D51:D62">
    <cfRule type="cellIs" dxfId="2901" priority="1535" operator="equal">
      <formula>43586</formula>
    </cfRule>
    <cfRule type="cellIs" dxfId="2900" priority="1539" operator="equal">
      <formula>43538</formula>
    </cfRule>
    <cfRule type="cellIs" dxfId="2899" priority="1540" operator="equal">
      <formula>43578</formula>
    </cfRule>
  </conditionalFormatting>
  <conditionalFormatting sqref="D57:D59">
    <cfRule type="cellIs" dxfId="2898" priority="1605" operator="equal">
      <formula>43466</formula>
    </cfRule>
    <cfRule type="cellIs" dxfId="2897" priority="1606" operator="equal">
      <formula>43578</formula>
    </cfRule>
    <cfRule type="cellIs" dxfId="2896" priority="1609" operator="equal">
      <formula>43538</formula>
    </cfRule>
    <cfRule type="cellIs" dxfId="2895" priority="1610" operator="equal">
      <formula>43586</formula>
    </cfRule>
  </conditionalFormatting>
  <conditionalFormatting sqref="D57:D62">
    <cfRule type="cellIs" dxfId="2894" priority="1536" operator="equal">
      <formula>43466</formula>
    </cfRule>
    <cfRule type="cellIs" dxfId="2893" priority="1537" operator="equal">
      <formula>43402</formula>
    </cfRule>
    <cfRule type="cellIs" dxfId="2892" priority="1607" operator="equal">
      <formula>43466</formula>
    </cfRule>
  </conditionalFormatting>
  <conditionalFormatting sqref="D100:D111 O137:O142">
    <cfRule type="cellIs" dxfId="2891" priority="7614" operator="equal">
      <formula>43578</formula>
    </cfRule>
    <cfRule type="cellIs" dxfId="2890" priority="7615" operator="equal">
      <formula>43538</formula>
    </cfRule>
    <cfRule type="cellIs" dxfId="2889" priority="7616" operator="equal">
      <formula>43586</formula>
    </cfRule>
    <cfRule type="cellIs" dxfId="2888" priority="7617" operator="equal">
      <formula>43466</formula>
    </cfRule>
  </conditionalFormatting>
  <conditionalFormatting sqref="D115">
    <cfRule type="cellIs" dxfId="2887" priority="8789" operator="equal">
      <formula>43402</formula>
    </cfRule>
  </conditionalFormatting>
  <conditionalFormatting sqref="D118:D124">
    <cfRule type="cellIs" dxfId="2886" priority="6900" operator="equal">
      <formula>43402</formula>
    </cfRule>
  </conditionalFormatting>
  <conditionalFormatting sqref="D131:D142">
    <cfRule type="cellIs" dxfId="2885" priority="7" operator="equal">
      <formula>43538</formula>
    </cfRule>
    <cfRule type="cellIs" dxfId="2884" priority="8" operator="equal">
      <formula>43586</formula>
    </cfRule>
    <cfRule type="cellIs" dxfId="2883" priority="9" operator="equal">
      <formula>43466</formula>
    </cfRule>
    <cfRule type="cellIs" dxfId="2882" priority="10" operator="equal">
      <formula>43578</formula>
    </cfRule>
    <cfRule type="cellIs" dxfId="2881" priority="11" operator="equal">
      <formula>43402</formula>
    </cfRule>
    <cfRule type="cellIs" dxfId="2880" priority="12" operator="equal">
      <formula>43401</formula>
    </cfRule>
  </conditionalFormatting>
  <conditionalFormatting sqref="D233 D268:D279 G292">
    <cfRule type="cellIs" dxfId="2879" priority="8630" operator="equal">
      <formula>43538</formula>
    </cfRule>
  </conditionalFormatting>
  <conditionalFormatting sqref="D255:D266 F268:H279 D286:D297 F286:H297">
    <cfRule type="cellIs" dxfId="2878" priority="8273" operator="equal">
      <formula>43578</formula>
    </cfRule>
    <cfRule type="cellIs" dxfId="2877" priority="8274" operator="equal">
      <formula>43538</formula>
    </cfRule>
    <cfRule type="cellIs" dxfId="2876" priority="8275" operator="equal">
      <formula>43586</formula>
    </cfRule>
    <cfRule type="cellIs" dxfId="2875" priority="8276" operator="equal">
      <formula>43466</formula>
    </cfRule>
    <cfRule type="cellIs" dxfId="2874" priority="8277" operator="equal">
      <formula>43402</formula>
    </cfRule>
    <cfRule type="cellIs" dxfId="2873" priority="8278" operator="equal">
      <formula>43401</formula>
    </cfRule>
  </conditionalFormatting>
  <conditionalFormatting sqref="D379 D382 E385 H385 E388 H388 H392 H395">
    <cfRule type="cellIs" dxfId="2872" priority="4480" operator="equal">
      <formula>43397</formula>
    </cfRule>
  </conditionalFormatting>
  <conditionalFormatting sqref="D379:D384 O379:O390 G385 E385:F390 G388 D392:E397 O392:O397 H392:H400">
    <cfRule type="cellIs" dxfId="2871" priority="4488" operator="equal">
      <formula>"51/2019"</formula>
    </cfRule>
  </conditionalFormatting>
  <conditionalFormatting sqref="D392 D395">
    <cfRule type="cellIs" dxfId="2870" priority="4481" operator="equal">
      <formula>43397</formula>
    </cfRule>
  </conditionalFormatting>
  <conditionalFormatting sqref="D410:D428">
    <cfRule type="cellIs" dxfId="2869" priority="4276" operator="equal">
      <formula>43586</formula>
    </cfRule>
    <cfRule type="cellIs" dxfId="2868" priority="4277" operator="equal">
      <formula>43578</formula>
    </cfRule>
    <cfRule type="cellIs" dxfId="2867" priority="4278" operator="equal">
      <formula>43466</formula>
    </cfRule>
    <cfRule type="cellIs" dxfId="2866" priority="4279" operator="equal">
      <formula>43538</formula>
    </cfRule>
    <cfRule type="cellIs" dxfId="2865" priority="4280" operator="equal">
      <formula>43402</formula>
    </cfRule>
    <cfRule type="cellIs" dxfId="2864" priority="4281" operator="equal">
      <formula>43401</formula>
    </cfRule>
  </conditionalFormatting>
  <conditionalFormatting sqref="D423">
    <cfRule type="cellIs" dxfId="2863" priority="4282" operator="equal">
      <formula>43397</formula>
    </cfRule>
  </conditionalFormatting>
  <conditionalFormatting sqref="D423:D425">
    <cfRule type="cellIs" dxfId="2862" priority="4283" operator="equal">
      <formula>"51/2019"</formula>
    </cfRule>
  </conditionalFormatting>
  <conditionalFormatting sqref="D430:D431">
    <cfRule type="cellIs" dxfId="2861" priority="1763" operator="equal">
      <formula>43538</formula>
    </cfRule>
    <cfRule type="cellIs" dxfId="2860" priority="1764" operator="equal">
      <formula>43578</formula>
    </cfRule>
    <cfRule type="cellIs" dxfId="2859" priority="1765" operator="equal">
      <formula>43586</formula>
    </cfRule>
    <cfRule type="cellIs" dxfId="2858" priority="1766" operator="equal">
      <formula>43466</formula>
    </cfRule>
    <cfRule type="cellIs" dxfId="2857" priority="1767" operator="equal">
      <formula>43402</formula>
    </cfRule>
    <cfRule type="cellIs" dxfId="2856" priority="1768" operator="equal">
      <formula>43401</formula>
    </cfRule>
  </conditionalFormatting>
  <conditionalFormatting sqref="D433:D434">
    <cfRule type="cellIs" dxfId="2855" priority="1757" operator="equal">
      <formula>43538</formula>
    </cfRule>
    <cfRule type="cellIs" dxfId="2854" priority="1758" operator="equal">
      <formula>43578</formula>
    </cfRule>
    <cfRule type="cellIs" dxfId="2853" priority="1759" operator="equal">
      <formula>43586</formula>
    </cfRule>
    <cfRule type="cellIs" dxfId="2852" priority="1760" operator="equal">
      <formula>43466</formula>
    </cfRule>
    <cfRule type="cellIs" dxfId="2851" priority="1761" operator="equal">
      <formula>43402</formula>
    </cfRule>
    <cfRule type="cellIs" dxfId="2850" priority="1762" operator="equal">
      <formula>43401</formula>
    </cfRule>
  </conditionalFormatting>
  <conditionalFormatting sqref="D441:D448">
    <cfRule type="cellIs" dxfId="2849" priority="4153" operator="equal">
      <formula>43538</formula>
    </cfRule>
    <cfRule type="cellIs" dxfId="2848" priority="4154" operator="equal">
      <formula>43586</formula>
    </cfRule>
  </conditionalFormatting>
  <conditionalFormatting sqref="D450:D451">
    <cfRule type="cellIs" dxfId="2847" priority="4155" operator="equal">
      <formula>43538</formula>
    </cfRule>
    <cfRule type="cellIs" dxfId="2846" priority="4156" operator="equal">
      <formula>43586</formula>
    </cfRule>
  </conditionalFormatting>
  <conditionalFormatting sqref="D454 D457">
    <cfRule type="cellIs" dxfId="2845" priority="4142" operator="equal">
      <formula>43397</formula>
    </cfRule>
  </conditionalFormatting>
  <conditionalFormatting sqref="D454:D465">
    <cfRule type="cellIs" dxfId="2844" priority="4143" operator="equal">
      <formula>"51/2019"</formula>
    </cfRule>
  </conditionalFormatting>
  <conditionalFormatting sqref="D472 D475">
    <cfRule type="cellIs" dxfId="2843" priority="4023" operator="equal">
      <formula>43397</formula>
    </cfRule>
  </conditionalFormatting>
  <conditionalFormatting sqref="D472:D473">
    <cfRule type="cellIs" dxfId="2842" priority="4024" operator="equal">
      <formula>"51/2019"</formula>
    </cfRule>
  </conditionalFormatting>
  <conditionalFormatting sqref="D472:D477">
    <cfRule type="cellIs" dxfId="2841" priority="1419" operator="equal">
      <formula>43402</formula>
    </cfRule>
    <cfRule type="cellIs" dxfId="2840" priority="1420" operator="equal">
      <formula>43401</formula>
    </cfRule>
  </conditionalFormatting>
  <conditionalFormatting sqref="D472:D496">
    <cfRule type="cellIs" dxfId="2839" priority="1421" operator="equal">
      <formula>43578</formula>
    </cfRule>
    <cfRule type="cellIs" dxfId="2838" priority="1422" operator="equal">
      <formula>43466</formula>
    </cfRule>
    <cfRule type="cellIs" dxfId="2837" priority="1423" operator="equal">
      <formula>43538</formula>
    </cfRule>
    <cfRule type="cellIs" dxfId="2836" priority="1424" operator="equal">
      <formula>43586</formula>
    </cfRule>
  </conditionalFormatting>
  <conditionalFormatting sqref="D475:D476">
    <cfRule type="cellIs" dxfId="2835" priority="1425" operator="equal">
      <formula>"51/2019"</formula>
    </cfRule>
  </conditionalFormatting>
  <conditionalFormatting sqref="D516 D518:D519 O524 O527">
    <cfRule type="cellIs" dxfId="2834" priority="3788" operator="equal">
      <formula>43397</formula>
    </cfRule>
  </conditionalFormatting>
  <conditionalFormatting sqref="D516 D519">
    <cfRule type="cellIs" dxfId="2833" priority="3802" operator="equal">
      <formula>"51/2019"</formula>
    </cfRule>
    <cfRule type="cellIs" dxfId="2832" priority="3803" operator="equal">
      <formula>43578</formula>
    </cfRule>
    <cfRule type="cellIs" dxfId="2831" priority="3804" operator="equal">
      <formula>43538</formula>
    </cfRule>
  </conditionalFormatting>
  <conditionalFormatting sqref="D521 D524">
    <cfRule type="cellIs" dxfId="2830" priority="3781" operator="equal">
      <formula>43397</formula>
    </cfRule>
  </conditionalFormatting>
  <conditionalFormatting sqref="D534:D536 D543:D545">
    <cfRule type="cellIs" dxfId="2829" priority="3584" operator="equal">
      <formula>43578</formula>
    </cfRule>
  </conditionalFormatting>
  <conditionalFormatting sqref="D646:D652">
    <cfRule type="cellIs" dxfId="2828" priority="3397" operator="equal">
      <formula>43538</formula>
    </cfRule>
    <cfRule type="cellIs" dxfId="2827" priority="3398" operator="equal">
      <formula>43578</formula>
    </cfRule>
  </conditionalFormatting>
  <conditionalFormatting sqref="D660 F660 D663 F663 E666 E669">
    <cfRule type="cellIs" dxfId="2826" priority="3362" operator="equal">
      <formula>43397</formula>
    </cfRule>
  </conditionalFormatting>
  <conditionalFormatting sqref="D677:D682">
    <cfRule type="cellIs" dxfId="2825" priority="3277" operator="equal">
      <formula>43538</formula>
    </cfRule>
    <cfRule type="cellIs" dxfId="2824" priority="3281" operator="equal">
      <formula>43586</formula>
    </cfRule>
  </conditionalFormatting>
  <conditionalFormatting sqref="D702:D703 D705:D706">
    <cfRule type="cellIs" dxfId="2823" priority="3098" operator="equal">
      <formula>43578</formula>
    </cfRule>
  </conditionalFormatting>
  <conditionalFormatting sqref="D751:D756">
    <cfRule type="cellIs" dxfId="2822" priority="2800" operator="equal">
      <formula>43397</formula>
    </cfRule>
  </conditionalFormatting>
  <conditionalFormatting sqref="D772">
    <cfRule type="cellIs" dxfId="2821" priority="2765" operator="equal">
      <formula>43397</formula>
    </cfRule>
  </conditionalFormatting>
  <conditionalFormatting sqref="D775">
    <cfRule type="cellIs" dxfId="2820" priority="2764" operator="equal">
      <formula>43397</formula>
    </cfRule>
  </conditionalFormatting>
  <conditionalFormatting sqref="D782:D794">
    <cfRule type="cellIs" dxfId="2819" priority="2664" operator="equal">
      <formula>43538</formula>
    </cfRule>
    <cfRule type="cellIs" dxfId="2818" priority="2666" operator="equal">
      <formula>43578</formula>
    </cfRule>
    <cfRule type="cellIs" dxfId="2817" priority="2667" operator="equal">
      <formula>43466</formula>
    </cfRule>
    <cfRule type="cellIs" dxfId="2816" priority="2668" operator="equal">
      <formula>43402</formula>
    </cfRule>
    <cfRule type="cellIs" dxfId="2815" priority="2669" operator="equal">
      <formula>43401</formula>
    </cfRule>
  </conditionalFormatting>
  <conditionalFormatting sqref="D861 D864">
    <cfRule type="cellIs" dxfId="2814" priority="5769" operator="equal">
      <formula>43397</formula>
    </cfRule>
  </conditionalFormatting>
  <conditionalFormatting sqref="D877:D882">
    <cfRule type="cellIs" dxfId="2813" priority="5728" operator="equal">
      <formula>43397</formula>
    </cfRule>
  </conditionalFormatting>
  <conditionalFormatting sqref="D885 D888">
    <cfRule type="cellIs" dxfId="2812" priority="5725" operator="equal">
      <formula>43397</formula>
    </cfRule>
  </conditionalFormatting>
  <conditionalFormatting sqref="D895:D896 D898:D899 D901">
    <cfRule type="cellIs" dxfId="2811" priority="5719" operator="equal">
      <formula>43397</formula>
    </cfRule>
  </conditionalFormatting>
  <conditionalFormatting sqref="D910 D913">
    <cfRule type="cellIs" dxfId="2810" priority="5546" operator="equal">
      <formula>43397</formula>
    </cfRule>
  </conditionalFormatting>
  <conditionalFormatting sqref="D927:D932">
    <cfRule type="cellIs" dxfId="2809" priority="632" operator="equal">
      <formula>43538</formula>
    </cfRule>
    <cfRule type="cellIs" dxfId="2808" priority="633" operator="equal">
      <formula>43586</formula>
    </cfRule>
    <cfRule type="cellIs" dxfId="2807" priority="634" operator="equal">
      <formula>43578</formula>
    </cfRule>
    <cfRule type="cellIs" dxfId="2806" priority="635" operator="equal">
      <formula>43466</formula>
    </cfRule>
    <cfRule type="cellIs" dxfId="2805" priority="636" operator="equal">
      <formula>43401</formula>
    </cfRule>
    <cfRule type="cellIs" dxfId="2804" priority="637" operator="equal">
      <formula>43402</formula>
    </cfRule>
  </conditionalFormatting>
  <conditionalFormatting sqref="D929">
    <cfRule type="cellIs" dxfId="2803" priority="631" operator="equal">
      <formula>43397</formula>
    </cfRule>
  </conditionalFormatting>
  <conditionalFormatting sqref="D932">
    <cfRule type="cellIs" dxfId="2802" priority="630" operator="equal">
      <formula>43397</formula>
    </cfRule>
  </conditionalFormatting>
  <conditionalFormatting sqref="D947 D950">
    <cfRule type="cellIs" dxfId="2801" priority="5495" operator="equal">
      <formula>43397</formula>
    </cfRule>
  </conditionalFormatting>
  <conditionalFormatting sqref="D972 D975">
    <cfRule type="cellIs" dxfId="2800" priority="2137" operator="equal">
      <formula>43397</formula>
    </cfRule>
  </conditionalFormatting>
  <conditionalFormatting sqref="D978:D981">
    <cfRule type="cellIs" dxfId="2799" priority="2144" operator="equal">
      <formula>43397</formula>
    </cfRule>
  </conditionalFormatting>
  <conditionalFormatting sqref="D1001:D1006">
    <cfRule type="cellIs" dxfId="2798" priority="728" operator="equal">
      <formula>43402</formula>
    </cfRule>
    <cfRule type="cellIs" dxfId="2797" priority="729" operator="equal">
      <formula>43401</formula>
    </cfRule>
  </conditionalFormatting>
  <conditionalFormatting sqref="D1014:D1016">
    <cfRule type="cellIs" dxfId="2796" priority="722" operator="equal">
      <formula>43538</formula>
    </cfRule>
    <cfRule type="cellIs" dxfId="2795" priority="723" operator="equal">
      <formula>43586</formula>
    </cfRule>
    <cfRule type="cellIs" dxfId="2794" priority="724" operator="equal">
      <formula>43578</formula>
    </cfRule>
    <cfRule type="cellIs" dxfId="2793" priority="725" operator="equal">
      <formula>43466</formula>
    </cfRule>
    <cfRule type="cellIs" dxfId="2792" priority="726" operator="equal">
      <formula>43401</formula>
    </cfRule>
    <cfRule type="cellIs" dxfId="2791" priority="727" operator="equal">
      <formula>43402</formula>
    </cfRule>
  </conditionalFormatting>
  <conditionalFormatting sqref="D1016">
    <cfRule type="cellIs" dxfId="2790" priority="721" operator="equal">
      <formula>43397</formula>
    </cfRule>
  </conditionalFormatting>
  <conditionalFormatting sqref="D1017 D1019">
    <cfRule type="cellIs" dxfId="2789" priority="715" operator="equal">
      <formula>43538</formula>
    </cfRule>
    <cfRule type="cellIs" dxfId="2788" priority="716" operator="equal">
      <formula>43586</formula>
    </cfRule>
    <cfRule type="cellIs" dxfId="2787" priority="717" operator="equal">
      <formula>43578</formula>
    </cfRule>
    <cfRule type="cellIs" dxfId="2786" priority="718" operator="equal">
      <formula>43466</formula>
    </cfRule>
    <cfRule type="cellIs" dxfId="2785" priority="719" operator="equal">
      <formula>43401</formula>
    </cfRule>
    <cfRule type="cellIs" dxfId="2784" priority="720" operator="equal">
      <formula>43402</formula>
    </cfRule>
  </conditionalFormatting>
  <conditionalFormatting sqref="D1018">
    <cfRule type="cellIs" dxfId="2783" priority="708" operator="equal">
      <formula>43538</formula>
    </cfRule>
    <cfRule type="cellIs" dxfId="2782" priority="709" operator="equal">
      <formula>43586</formula>
    </cfRule>
    <cfRule type="cellIs" dxfId="2781" priority="710" operator="equal">
      <formula>43578</formula>
    </cfRule>
    <cfRule type="cellIs" dxfId="2780" priority="711" operator="equal">
      <formula>43466</formula>
    </cfRule>
    <cfRule type="cellIs" dxfId="2779" priority="712" operator="equal">
      <formula>43401</formula>
    </cfRule>
    <cfRule type="cellIs" dxfId="2778" priority="713" operator="equal">
      <formula>43402</formula>
    </cfRule>
  </conditionalFormatting>
  <conditionalFormatting sqref="D1019">
    <cfRule type="cellIs" dxfId="2777" priority="714" operator="equal">
      <formula>43397</formula>
    </cfRule>
  </conditionalFormatting>
  <conditionalFormatting sqref="D1036">
    <cfRule type="cellIs" dxfId="2776" priority="5256" operator="equal">
      <formula>43397</formula>
    </cfRule>
  </conditionalFormatting>
  <conditionalFormatting sqref="D1095:D1107">
    <cfRule type="cellIs" dxfId="2775" priority="6075" operator="equal">
      <formula>43402</formula>
    </cfRule>
    <cfRule type="cellIs" dxfId="2774" priority="6076" operator="equal">
      <formula>43401</formula>
    </cfRule>
  </conditionalFormatting>
  <conditionalFormatting sqref="D1126:D1151">
    <cfRule type="cellIs" dxfId="2773" priority="6186" operator="equal">
      <formula>43402</formula>
    </cfRule>
    <cfRule type="cellIs" dxfId="2772" priority="6187" operator="equal">
      <formula>43401</formula>
    </cfRule>
  </conditionalFormatting>
  <conditionalFormatting sqref="D1158:D1164">
    <cfRule type="cellIs" dxfId="2771" priority="6095" operator="equal">
      <formula>43402</formula>
    </cfRule>
    <cfRule type="cellIs" dxfId="2770" priority="6096" operator="equal">
      <formula>43401</formula>
    </cfRule>
  </conditionalFormatting>
  <conditionalFormatting sqref="D1188:D1213">
    <cfRule type="cellIs" dxfId="2769" priority="6378" operator="equal">
      <formula>43402</formula>
    </cfRule>
    <cfRule type="cellIs" dxfId="2768" priority="6379" operator="equal">
      <formula>43401</formula>
    </cfRule>
  </conditionalFormatting>
  <conditionalFormatting sqref="D82:E93">
    <cfRule type="cellIs" dxfId="2767" priority="7050" operator="equal">
      <formula>43578</formula>
    </cfRule>
    <cfRule type="cellIs" dxfId="2766" priority="7051" operator="equal">
      <formula>43538</formula>
    </cfRule>
    <cfRule type="cellIs" dxfId="2765" priority="7052" operator="equal">
      <formula>43586</formula>
    </cfRule>
    <cfRule type="cellIs" dxfId="2764" priority="7053" operator="equal">
      <formula>43466</formula>
    </cfRule>
    <cfRule type="cellIs" dxfId="2763" priority="7062" operator="equal">
      <formula>43402</formula>
    </cfRule>
    <cfRule type="cellIs" dxfId="2762" priority="7063" operator="equal">
      <formula>43401</formula>
    </cfRule>
  </conditionalFormatting>
  <conditionalFormatting sqref="D193:E195 D230:D235 O254:R254 D267:H267 O285:R285 Q286:R297 S286:S310 E298:H298 P299:P304 O299:O310 R299:R310 O320:O322 O323:P328 D329:I329 O329:R329 G330:I338 F339:I341 D342:I345 S348:S350 C361:F363 Q361:Q363 F364:F366">
    <cfRule type="cellIs" dxfId="2761" priority="8585" operator="equal">
      <formula>43578</formula>
    </cfRule>
  </conditionalFormatting>
  <conditionalFormatting sqref="D193:E195 G193:H204 D196:D204 D224:F235 D236:H236">
    <cfRule type="cellIs" dxfId="2760" priority="8550" operator="equal">
      <formula>43586</formula>
    </cfRule>
    <cfRule type="cellIs" dxfId="2759" priority="8552" operator="equal">
      <formula>43466</formula>
    </cfRule>
    <cfRule type="cellIs" dxfId="2758" priority="8554" operator="equal">
      <formula>43401</formula>
    </cfRule>
  </conditionalFormatting>
  <conditionalFormatting sqref="D206:E211 G206:H211 E212:E217 G212:G217">
    <cfRule type="cellIs" dxfId="2757" priority="1827" operator="equal">
      <formula>43578</formula>
    </cfRule>
  </conditionalFormatting>
  <conditionalFormatting sqref="D206:E211 G206:H217 E212:E217">
    <cfRule type="cellIs" dxfId="2756" priority="1825" operator="equal">
      <formula>43586</formula>
    </cfRule>
    <cfRule type="cellIs" dxfId="2755" priority="1826" operator="equal">
      <formula>43538</formula>
    </cfRule>
    <cfRule type="cellIs" dxfId="2754" priority="1828" operator="equal">
      <formula>43466</formula>
    </cfRule>
    <cfRule type="cellIs" dxfId="2753" priority="1829" operator="equal">
      <formula>43402</formula>
    </cfRule>
    <cfRule type="cellIs" dxfId="2752" priority="1830" operator="equal">
      <formula>43401</formula>
    </cfRule>
  </conditionalFormatting>
  <conditionalFormatting sqref="D299:E304">
    <cfRule type="cellIs" dxfId="2751" priority="6648" operator="equal">
      <formula>43578</formula>
    </cfRule>
    <cfRule type="cellIs" dxfId="2750" priority="6649" operator="equal">
      <formula>43538</formula>
    </cfRule>
    <cfRule type="cellIs" dxfId="2749" priority="6650" operator="equal">
      <formula>43586</formula>
    </cfRule>
    <cfRule type="cellIs" dxfId="2748" priority="6651" operator="equal">
      <formula>43466</formula>
    </cfRule>
    <cfRule type="cellIs" dxfId="2747" priority="6652" operator="equal">
      <formula>43402</formula>
    </cfRule>
    <cfRule type="cellIs" dxfId="2746" priority="6653" operator="equal">
      <formula>43401</formula>
    </cfRule>
  </conditionalFormatting>
  <conditionalFormatting sqref="D330:E341">
    <cfRule type="cellIs" dxfId="2745" priority="344" operator="equal">
      <formula>43466</formula>
    </cfRule>
    <cfRule type="cellIs" dxfId="2744" priority="345" operator="equal">
      <formula>43538</formula>
    </cfRule>
    <cfRule type="cellIs" dxfId="2743" priority="346" operator="equal">
      <formula>43578</formula>
    </cfRule>
    <cfRule type="cellIs" dxfId="2742" priority="347" operator="equal">
      <formula>43402</formula>
    </cfRule>
    <cfRule type="cellIs" dxfId="2741" priority="348" operator="equal">
      <formula>43401</formula>
    </cfRule>
    <cfRule type="cellIs" dxfId="2740" priority="349" operator="equal">
      <formula>43586</formula>
    </cfRule>
  </conditionalFormatting>
  <conditionalFormatting sqref="D396:E403">
    <cfRule type="cellIs" dxfId="2739" priority="338" operator="equal">
      <formula>43466</formula>
    </cfRule>
    <cfRule type="cellIs" dxfId="2738" priority="339" operator="equal">
      <formula>43538</formula>
    </cfRule>
    <cfRule type="cellIs" dxfId="2737" priority="340" operator="equal">
      <formula>43578</formula>
    </cfRule>
    <cfRule type="cellIs" dxfId="2736" priority="341" operator="equal">
      <formula>43402</formula>
    </cfRule>
    <cfRule type="cellIs" dxfId="2735" priority="342" operator="equal">
      <formula>43401</formula>
    </cfRule>
    <cfRule type="cellIs" dxfId="2734" priority="343" operator="equal">
      <formula>43586</formula>
    </cfRule>
  </conditionalFormatting>
  <conditionalFormatting sqref="D454:E465">
    <cfRule type="cellIs" dxfId="2733" priority="4140" operator="equal">
      <formula>43586</formula>
    </cfRule>
    <cfRule type="cellIs" dxfId="2732" priority="4141" operator="equal">
      <formula>43466</formula>
    </cfRule>
    <cfRule type="cellIs" dxfId="2731" priority="4145" operator="equal">
      <formula>43402</formula>
    </cfRule>
    <cfRule type="cellIs" dxfId="2730" priority="4146" operator="equal">
      <formula>43401</formula>
    </cfRule>
    <cfRule type="cellIs" dxfId="2729" priority="4147" operator="equal">
      <formula>43538</formula>
    </cfRule>
    <cfRule type="cellIs" dxfId="2728" priority="4149" operator="equal">
      <formula>43578</formula>
    </cfRule>
  </conditionalFormatting>
  <conditionalFormatting sqref="D485:E490 D491:D496">
    <cfRule type="cellIs" dxfId="2727" priority="2328" operator="equal">
      <formula>43402</formula>
    </cfRule>
    <cfRule type="cellIs" dxfId="2726" priority="2329" operator="equal">
      <formula>43401</formula>
    </cfRule>
  </conditionalFormatting>
  <conditionalFormatting sqref="D508:E508 D511:E511 D514:E514">
    <cfRule type="cellIs" dxfId="2725" priority="1386" operator="equal">
      <formula>43578</formula>
    </cfRule>
  </conditionalFormatting>
  <conditionalFormatting sqref="D511:E511 D514:E514">
    <cfRule type="cellIs" dxfId="2724" priority="1387" operator="equal">
      <formula>43397</formula>
    </cfRule>
  </conditionalFormatting>
  <conditionalFormatting sqref="D547:E549 D556:E558">
    <cfRule type="cellIs" dxfId="2723" priority="1388" operator="equal">
      <formula>43578</formula>
    </cfRule>
  </conditionalFormatting>
  <conditionalFormatting sqref="D671:E682">
    <cfRule type="cellIs" dxfId="2722" priority="3279" operator="equal">
      <formula>43402</formula>
    </cfRule>
    <cfRule type="cellIs" dxfId="2721" priority="3280" operator="equal">
      <formula>43401</formula>
    </cfRule>
  </conditionalFormatting>
  <conditionalFormatting sqref="D695:E700 D702:D703 D705:D706">
    <cfRule type="cellIs" dxfId="2720" priority="3097" operator="equal">
      <formula>"51/2019"</formula>
    </cfRule>
  </conditionalFormatting>
  <conditionalFormatting sqref="D876:E901">
    <cfRule type="cellIs" dxfId="2719" priority="5659" operator="equal">
      <formula>43402</formula>
    </cfRule>
    <cfRule type="cellIs" dxfId="2718" priority="5660" operator="equal">
      <formula>43401</formula>
    </cfRule>
  </conditionalFormatting>
  <conditionalFormatting sqref="D970:E981">
    <cfRule type="cellIs" dxfId="2717" priority="2133" operator="equal">
      <formula>43402</formula>
    </cfRule>
    <cfRule type="cellIs" dxfId="2716" priority="2134" operator="equal">
      <formula>43401</formula>
    </cfRule>
  </conditionalFormatting>
  <conditionalFormatting sqref="D1064:E1089">
    <cfRule type="cellIs" dxfId="2715" priority="5939" operator="equal">
      <formula>43402</formula>
    </cfRule>
    <cfRule type="cellIs" dxfId="2714" priority="5940" operator="equal">
      <formula>43401</formula>
    </cfRule>
  </conditionalFormatting>
  <conditionalFormatting sqref="D7:F9 E10:F12">
    <cfRule type="cellIs" dxfId="2713" priority="7330" operator="equal">
      <formula>43538</formula>
    </cfRule>
  </conditionalFormatting>
  <conditionalFormatting sqref="D7:F9">
    <cfRule type="cellIs" dxfId="2712" priority="7336" operator="equal">
      <formula>43586</formula>
    </cfRule>
  </conditionalFormatting>
  <conditionalFormatting sqref="D305:F310">
    <cfRule type="cellIs" dxfId="2711" priority="350" operator="equal">
      <formula>43466</formula>
    </cfRule>
    <cfRule type="cellIs" dxfId="2710" priority="351" operator="equal">
      <formula>43538</formula>
    </cfRule>
    <cfRule type="cellIs" dxfId="2709" priority="352" operator="equal">
      <formula>43578</formula>
    </cfRule>
    <cfRule type="cellIs" dxfId="2708" priority="353" operator="equal">
      <formula>43402</formula>
    </cfRule>
    <cfRule type="cellIs" dxfId="2707" priority="354" operator="equal">
      <formula>43401</formula>
    </cfRule>
    <cfRule type="cellIs" dxfId="2706" priority="355" operator="equal">
      <formula>43586</formula>
    </cfRule>
  </conditionalFormatting>
  <conditionalFormatting sqref="D515:F515">
    <cfRule type="cellIs" dxfId="2705" priority="3738" operator="equal">
      <formula>43401</formula>
    </cfRule>
    <cfRule type="cellIs" dxfId="2704" priority="3759" operator="equal">
      <formula>43402</formula>
    </cfRule>
  </conditionalFormatting>
  <conditionalFormatting sqref="D646:F651">
    <cfRule type="cellIs" dxfId="2703" priority="555" operator="equal">
      <formula>43402</formula>
    </cfRule>
    <cfRule type="cellIs" dxfId="2702" priority="556" operator="equal">
      <formula>43401</formula>
    </cfRule>
  </conditionalFormatting>
  <conditionalFormatting sqref="D770:F774">
    <cfRule type="cellIs" dxfId="2701" priority="2762" operator="equal">
      <formula>"51/2019"</formula>
    </cfRule>
  </conditionalFormatting>
  <conditionalFormatting sqref="D1020:F1025">
    <cfRule type="cellIs" dxfId="2700" priority="281" operator="equal">
      <formula>43402</formula>
    </cfRule>
    <cfRule type="cellIs" dxfId="2699" priority="282" operator="equal">
      <formula>43401</formula>
    </cfRule>
  </conditionalFormatting>
  <conditionalFormatting sqref="D1032:F1043">
    <cfRule type="cellIs" dxfId="2698" priority="5254" operator="equal">
      <formula>43402</formula>
    </cfRule>
    <cfRule type="cellIs" dxfId="2697" priority="5255" operator="equal">
      <formula>43401</formula>
    </cfRule>
  </conditionalFormatting>
  <conditionalFormatting sqref="D1045:F1050">
    <cfRule type="cellIs" dxfId="2696" priority="2056" operator="equal">
      <formula>43402</formula>
    </cfRule>
    <cfRule type="cellIs" dxfId="2695" priority="2057" operator="equal">
      <formula>43401</formula>
    </cfRule>
  </conditionalFormatting>
  <conditionalFormatting sqref="D68:G68">
    <cfRule type="cellIs" dxfId="2694" priority="6908" operator="equal">
      <formula>43578</formula>
    </cfRule>
    <cfRule type="cellIs" dxfId="2693" priority="6909" operator="equal">
      <formula>43538</formula>
    </cfRule>
    <cfRule type="cellIs" dxfId="2692" priority="6910" operator="equal">
      <formula>43586</formula>
    </cfRule>
    <cfRule type="cellIs" dxfId="2691" priority="6911" operator="equal">
      <formula>43466</formula>
    </cfRule>
    <cfRule type="cellIs" dxfId="2690" priority="6912" operator="equal">
      <formula>43402</formula>
    </cfRule>
    <cfRule type="cellIs" dxfId="2689" priority="6919" operator="equal">
      <formula>43401</formula>
    </cfRule>
  </conditionalFormatting>
  <conditionalFormatting sqref="D99:G99">
    <cfRule type="cellIs" dxfId="2688" priority="6920" operator="equal">
      <formula>43402</formula>
    </cfRule>
    <cfRule type="cellIs" dxfId="2687" priority="6921" operator="equal">
      <formula>43401</formula>
    </cfRule>
    <cfRule type="cellIs" dxfId="2686" priority="6922" operator="equal">
      <formula>43578</formula>
    </cfRule>
    <cfRule type="cellIs" dxfId="2685" priority="6923" operator="equal">
      <formula>43538</formula>
    </cfRule>
    <cfRule type="cellIs" dxfId="2684" priority="6924" operator="equal">
      <formula>43586</formula>
    </cfRule>
    <cfRule type="cellIs" dxfId="2683" priority="6925" operator="equal">
      <formula>43466</formula>
    </cfRule>
  </conditionalFormatting>
  <conditionalFormatting sqref="D130:G130">
    <cfRule type="cellIs" dxfId="2682" priority="6806" operator="equal">
      <formula>43538</formula>
    </cfRule>
    <cfRule type="cellIs" dxfId="2681" priority="6807" operator="equal">
      <formula>43586</formula>
    </cfRule>
    <cfRule type="cellIs" dxfId="2680" priority="6808" operator="equal">
      <formula>43578</formula>
    </cfRule>
    <cfRule type="cellIs" dxfId="2679" priority="6809" operator="equal">
      <formula>43466</formula>
    </cfRule>
    <cfRule type="cellIs" dxfId="2678" priority="6810" operator="equal">
      <formula>43402</formula>
    </cfRule>
    <cfRule type="cellIs" dxfId="2677" priority="6811" operator="equal">
      <formula>43401</formula>
    </cfRule>
  </conditionalFormatting>
  <conditionalFormatting sqref="D143:G155">
    <cfRule type="cellIs" dxfId="2676" priority="6860" operator="equal">
      <formula>43402</formula>
    </cfRule>
    <cfRule type="cellIs" dxfId="2675" priority="6861" operator="equal">
      <formula>43401</formula>
    </cfRule>
  </conditionalFormatting>
  <conditionalFormatting sqref="D192:G192">
    <cfRule type="cellIs" dxfId="2674" priority="6794" operator="equal">
      <formula>43538</formula>
    </cfRule>
    <cfRule type="cellIs" dxfId="2673" priority="6795" operator="equal">
      <formula>43586</formula>
    </cfRule>
    <cfRule type="cellIs" dxfId="2672" priority="6796" operator="equal">
      <formula>43578</formula>
    </cfRule>
    <cfRule type="cellIs" dxfId="2671" priority="6797" operator="equal">
      <formula>43466</formula>
    </cfRule>
    <cfRule type="cellIs" dxfId="2670" priority="6798" operator="equal">
      <formula>43402</formula>
    </cfRule>
    <cfRule type="cellIs" dxfId="2669" priority="6799" operator="equal">
      <formula>43401</formula>
    </cfRule>
  </conditionalFormatting>
  <conditionalFormatting sqref="D223:G223">
    <cfRule type="cellIs" dxfId="2668" priority="6782" operator="equal">
      <formula>43538</formula>
    </cfRule>
    <cfRule type="cellIs" dxfId="2667" priority="6783" operator="equal">
      <formula>43586</formula>
    </cfRule>
    <cfRule type="cellIs" dxfId="2666" priority="6784" operator="equal">
      <formula>43578</formula>
    </cfRule>
    <cfRule type="cellIs" dxfId="2665" priority="6785" operator="equal">
      <formula>43466</formula>
    </cfRule>
    <cfRule type="cellIs" dxfId="2664" priority="6786" operator="equal">
      <formula>43402</formula>
    </cfRule>
    <cfRule type="cellIs" dxfId="2663" priority="6787" operator="equal">
      <formula>43401</formula>
    </cfRule>
  </conditionalFormatting>
  <conditionalFormatting sqref="D254:G254">
    <cfRule type="cellIs" dxfId="2662" priority="6770" operator="equal">
      <formula>43578</formula>
    </cfRule>
    <cfRule type="cellIs" dxfId="2661" priority="6771" operator="equal">
      <formula>43538</formula>
    </cfRule>
    <cfRule type="cellIs" dxfId="2660" priority="6772" operator="equal">
      <formula>43402</formula>
    </cfRule>
    <cfRule type="cellIs" dxfId="2659" priority="6773" operator="equal">
      <formula>43401</formula>
    </cfRule>
    <cfRule type="cellIs" dxfId="2658" priority="6774" operator="equal">
      <formula>43586</formula>
    </cfRule>
    <cfRule type="cellIs" dxfId="2657" priority="6775" operator="equal">
      <formula>43466</formula>
    </cfRule>
  </conditionalFormatting>
  <conditionalFormatting sqref="D285:G285">
    <cfRule type="cellIs" dxfId="2656" priority="6758" operator="equal">
      <formula>43578</formula>
    </cfRule>
    <cfRule type="cellIs" dxfId="2655" priority="6759" operator="equal">
      <formula>43538</formula>
    </cfRule>
    <cfRule type="cellIs" dxfId="2654" priority="6760" operator="equal">
      <formula>43402</formula>
    </cfRule>
    <cfRule type="cellIs" dxfId="2653" priority="6761" operator="equal">
      <formula>43401</formula>
    </cfRule>
    <cfRule type="cellIs" dxfId="2652" priority="6762" operator="equal">
      <formula>43586</formula>
    </cfRule>
    <cfRule type="cellIs" dxfId="2651" priority="6763" operator="equal">
      <formula>43466</formula>
    </cfRule>
  </conditionalFormatting>
  <conditionalFormatting sqref="D316:G316">
    <cfRule type="cellIs" dxfId="2650" priority="6746" operator="equal">
      <formula>43401</formula>
    </cfRule>
    <cfRule type="cellIs" dxfId="2649" priority="6747" operator="equal">
      <formula>43538</formula>
    </cfRule>
    <cfRule type="cellIs" dxfId="2648" priority="6748" operator="equal">
      <formula>43586</formula>
    </cfRule>
    <cfRule type="cellIs" dxfId="2647" priority="6749" operator="equal">
      <formula>43578</formula>
    </cfRule>
    <cfRule type="cellIs" dxfId="2646" priority="6750" operator="equal">
      <formula>43466</formula>
    </cfRule>
    <cfRule type="cellIs" dxfId="2645" priority="6751" operator="equal">
      <formula>43402</formula>
    </cfRule>
  </conditionalFormatting>
  <conditionalFormatting sqref="D472:G484">
    <cfRule type="cellIs" dxfId="2644" priority="3835" operator="equal">
      <formula>43401</formula>
    </cfRule>
  </conditionalFormatting>
  <conditionalFormatting sqref="D484:G484">
    <cfRule type="cellIs" dxfId="2643" priority="4054" operator="equal">
      <formula>43466</formula>
    </cfRule>
    <cfRule type="cellIs" dxfId="2642" priority="4055" operator="equal">
      <formula>43402</formula>
    </cfRule>
  </conditionalFormatting>
  <conditionalFormatting sqref="D503:G514">
    <cfRule type="cellIs" dxfId="2641" priority="1380" operator="equal">
      <formula>43402</formula>
    </cfRule>
    <cfRule type="cellIs" dxfId="2640" priority="1381" operator="equal">
      <formula>43401</formula>
    </cfRule>
  </conditionalFormatting>
  <conditionalFormatting sqref="D516:G527">
    <cfRule type="cellIs" dxfId="2639" priority="953" operator="equal">
      <formula>43402</formula>
    </cfRule>
    <cfRule type="cellIs" dxfId="2638" priority="954" operator="equal">
      <formula>43401</formula>
    </cfRule>
  </conditionalFormatting>
  <conditionalFormatting sqref="D845:G870">
    <cfRule type="cellIs" dxfId="2637" priority="5741" operator="equal">
      <formula>43402</formula>
    </cfRule>
    <cfRule type="cellIs" dxfId="2636" priority="5742" operator="equal">
      <formula>43401</formula>
    </cfRule>
  </conditionalFormatting>
  <conditionalFormatting sqref="D907:G926">
    <cfRule type="cellIs" dxfId="2635" priority="293" operator="equal">
      <formula>43402</formula>
    </cfRule>
    <cfRule type="cellIs" dxfId="2634" priority="294" operator="equal">
      <formula>43401</formula>
    </cfRule>
  </conditionalFormatting>
  <conditionalFormatting sqref="D938:G944 D945:F950 D951:G951 D952:E963 G952:G963">
    <cfRule type="cellIs" dxfId="2633" priority="5481" operator="equal">
      <formula>43402</formula>
    </cfRule>
    <cfRule type="cellIs" dxfId="2632" priority="5482" operator="equal">
      <formula>43401</formula>
    </cfRule>
  </conditionalFormatting>
  <conditionalFormatting sqref="D1001:G1012">
    <cfRule type="cellIs" dxfId="2631" priority="5350" operator="equal">
      <formula>43402</formula>
    </cfRule>
    <cfRule type="cellIs" dxfId="2630" priority="5351" operator="equal">
      <formula>43401</formula>
    </cfRule>
  </conditionalFormatting>
  <conditionalFormatting sqref="D1051:G1056">
    <cfRule type="cellIs" dxfId="2629" priority="275" operator="equal">
      <formula>43402</formula>
    </cfRule>
    <cfRule type="cellIs" dxfId="2628" priority="276" operator="equal">
      <formula>43401</formula>
    </cfRule>
  </conditionalFormatting>
  <conditionalFormatting sqref="D6:H6">
    <cfRule type="cellIs" dxfId="2627" priority="8754" operator="equal">
      <formula>43402</formula>
    </cfRule>
    <cfRule type="cellIs" dxfId="2626" priority="8755" operator="equal">
      <formula>43401</formula>
    </cfRule>
  </conditionalFormatting>
  <conditionalFormatting sqref="D29:H31">
    <cfRule type="cellIs" dxfId="2625" priority="7282" operator="equal">
      <formula>43586</formula>
    </cfRule>
    <cfRule type="cellIs" dxfId="2624" priority="7283" operator="equal">
      <formula>43466</formula>
    </cfRule>
  </conditionalFormatting>
  <conditionalFormatting sqref="D38:H43">
    <cfRule type="cellIs" dxfId="2623" priority="378" operator="equal">
      <formula>43401</formula>
    </cfRule>
  </conditionalFormatting>
  <conditionalFormatting sqref="D50:H50 O50:S50 S51:S56 D115 D118 H123:H124 D141 Q51:Q62">
    <cfRule type="cellIs" dxfId="2622" priority="8788" operator="equal">
      <formula>43397</formula>
    </cfRule>
  </conditionalFormatting>
  <conditionalFormatting sqref="D50:H62">
    <cfRule type="cellIs" dxfId="2621" priority="8721" operator="equal">
      <formula>43402</formula>
    </cfRule>
  </conditionalFormatting>
  <conditionalFormatting sqref="D51:H62">
    <cfRule type="cellIs" dxfId="2620" priority="1538" operator="equal">
      <formula>43401</formula>
    </cfRule>
  </conditionalFormatting>
  <conditionalFormatting sqref="D69:H80">
    <cfRule type="cellIs" dxfId="2619" priority="6994" operator="equal">
      <formula>43578</formula>
    </cfRule>
    <cfRule type="cellIs" dxfId="2618" priority="6995" operator="equal">
      <formula>43538</formula>
    </cfRule>
    <cfRule type="cellIs" dxfId="2617" priority="6996" operator="equal">
      <formula>43586</formula>
    </cfRule>
    <cfRule type="cellIs" dxfId="2616" priority="6997" operator="equal">
      <formula>43466</formula>
    </cfRule>
    <cfRule type="cellIs" dxfId="2615" priority="7006" operator="equal">
      <formula>43402</formula>
    </cfRule>
    <cfRule type="cellIs" dxfId="2614" priority="7007" operator="equal">
      <formula>43401</formula>
    </cfRule>
  </conditionalFormatting>
  <conditionalFormatting sqref="D112:H118">
    <cfRule type="cellIs" dxfId="2613" priority="365" operator="equal">
      <formula>43402</formula>
    </cfRule>
  </conditionalFormatting>
  <conditionalFormatting sqref="D112:H124">
    <cfRule type="cellIs" dxfId="2612" priority="366" operator="equal">
      <formula>43401</formula>
    </cfRule>
  </conditionalFormatting>
  <conditionalFormatting sqref="D236:H236">
    <cfRule type="cellIs" dxfId="2611" priority="8549" operator="equal">
      <formula>43538</formula>
    </cfRule>
    <cfRule type="cellIs" dxfId="2610" priority="8553" operator="equal">
      <formula>43402</formula>
    </cfRule>
  </conditionalFormatting>
  <conditionalFormatting sqref="D379:H392">
    <cfRule type="cellIs" dxfId="2609" priority="4419" operator="equal">
      <formula>43586</formula>
    </cfRule>
    <cfRule type="cellIs" dxfId="2608" priority="4420" operator="equal">
      <formula>43578</formula>
    </cfRule>
    <cfRule type="cellIs" dxfId="2607" priority="4421" operator="equal">
      <formula>43466</formula>
    </cfRule>
    <cfRule type="cellIs" dxfId="2606" priority="4422" operator="equal">
      <formula>43538</formula>
    </cfRule>
    <cfRule type="cellIs" dxfId="2605" priority="4423" operator="equal">
      <formula>43402</formula>
    </cfRule>
    <cfRule type="cellIs" dxfId="2604" priority="4424" operator="equal">
      <formula>43401</formula>
    </cfRule>
  </conditionalFormatting>
  <conditionalFormatting sqref="D441:H453">
    <cfRule type="cellIs" dxfId="2603" priority="4133" operator="equal">
      <formula>43466</formula>
    </cfRule>
    <cfRule type="cellIs" dxfId="2602" priority="4135" operator="equal">
      <formula>43402</formula>
    </cfRule>
    <cfRule type="cellIs" dxfId="2601" priority="4136" operator="equal">
      <formula>43401</formula>
    </cfRule>
    <cfRule type="cellIs" dxfId="2600" priority="4139" operator="equal">
      <formula>43578</formula>
    </cfRule>
  </conditionalFormatting>
  <conditionalFormatting sqref="D453:H453 G454:H465 F460 F463">
    <cfRule type="cellIs" dxfId="2599" priority="4214" operator="equal">
      <formula>43538</formula>
    </cfRule>
    <cfRule type="cellIs" dxfId="2598" priority="4215" operator="equal">
      <formula>43586</formula>
    </cfRule>
  </conditionalFormatting>
  <conditionalFormatting sqref="D472:H483">
    <cfRule type="cellIs" dxfId="2597" priority="2308" operator="equal">
      <formula>43402</formula>
    </cfRule>
  </conditionalFormatting>
  <conditionalFormatting sqref="D534:H558">
    <cfRule type="cellIs" dxfId="2596" priority="329" operator="equal">
      <formula>43402</formula>
    </cfRule>
    <cfRule type="cellIs" dxfId="2595" priority="330" operator="equal">
      <formula>43401</formula>
    </cfRule>
  </conditionalFormatting>
  <conditionalFormatting sqref="D626:H626 D627:F638 H627:H638 D639:H639">
    <cfRule type="cellIs" dxfId="2594" priority="3393" operator="equal">
      <formula>43538</formula>
    </cfRule>
    <cfRule type="cellIs" dxfId="2593" priority="3394" operator="equal">
      <formula>43578</formula>
    </cfRule>
  </conditionalFormatting>
  <conditionalFormatting sqref="D626:H626 D627:F638 H627:H638">
    <cfRule type="cellIs" dxfId="2592" priority="3395" operator="equal">
      <formula>43402</formula>
    </cfRule>
    <cfRule type="cellIs" dxfId="2591" priority="3396" operator="equal">
      <formula>43401</formula>
    </cfRule>
  </conditionalFormatting>
  <conditionalFormatting sqref="D657:H670">
    <cfRule type="cellIs" dxfId="2590" priority="3303" operator="equal">
      <formula>43538</formula>
    </cfRule>
    <cfRule type="cellIs" dxfId="2589" priority="3304" operator="equal">
      <formula>43586</formula>
    </cfRule>
    <cfRule type="cellIs" dxfId="2588" priority="3307" operator="equal">
      <formula>43402</formula>
    </cfRule>
    <cfRule type="cellIs" dxfId="2587" priority="3308" operator="equal">
      <formula>43401</formula>
    </cfRule>
  </conditionalFormatting>
  <conditionalFormatting sqref="D688:H713">
    <cfRule type="cellIs" dxfId="2586" priority="1697" operator="equal">
      <formula>43402</formula>
    </cfRule>
    <cfRule type="cellIs" dxfId="2585" priority="1698" operator="equal">
      <formula>43401</formula>
    </cfRule>
  </conditionalFormatting>
  <conditionalFormatting sqref="D719:H719 D720:G731">
    <cfRule type="cellIs" dxfId="2584" priority="2176" operator="equal">
      <formula>43402</formula>
    </cfRule>
    <cfRule type="cellIs" dxfId="2583" priority="2177" operator="equal">
      <formula>43401</formula>
    </cfRule>
  </conditionalFormatting>
  <conditionalFormatting sqref="D750:H775">
    <cfRule type="cellIs" dxfId="2582" priority="2793" operator="equal">
      <formula>43402</formula>
    </cfRule>
    <cfRule type="cellIs" dxfId="2581" priority="2794" operator="equal">
      <formula>43401</formula>
    </cfRule>
  </conditionalFormatting>
  <conditionalFormatting sqref="D812:H812 D825:H825 I847:I876 I878:I907 I909:I938 I940:I968 D969:I969 D1000:H1000 D1031:H1031 I1033:I1062 I1064:I1093 I1095:I1102 I1109:I1124">
    <cfRule type="cellIs" dxfId="2580" priority="43033" operator="equal">
      <formula>43402</formula>
    </cfRule>
  </conditionalFormatting>
  <conditionalFormatting sqref="D812:H812 O813:S813 D825:H825 O826:S826 I847:I876 K878:K880 I878:I907 I909:I938 I940:I968 D969:I969 I970:I1000 D1000:H1000 I1002:I1031 D1031:H1031 I1033:I1062 I1064:I1093 I1095:I1102 I1109:I1124">
    <cfRule type="cellIs" dxfId="2579" priority="43034" operator="equal">
      <formula>43401</formula>
    </cfRule>
  </conditionalFormatting>
  <conditionalFormatting sqref="D813:H813">
    <cfRule type="cellIs" dxfId="2578" priority="2574" operator="equal">
      <formula>43402</formula>
    </cfRule>
    <cfRule type="cellIs" dxfId="2577" priority="2575" operator="equal">
      <formula>43466</formula>
    </cfRule>
    <cfRule type="cellIs" dxfId="2576" priority="2576" operator="equal">
      <formula>43401</formula>
    </cfRule>
    <cfRule type="cellIs" dxfId="2575" priority="2577" operator="equal">
      <formula>43538</formula>
    </cfRule>
    <cfRule type="cellIs" dxfId="2574" priority="2578" operator="equal">
      <formula>43586</formula>
    </cfRule>
    <cfRule type="cellIs" dxfId="2573" priority="2579" operator="equal">
      <formula>43578</formula>
    </cfRule>
  </conditionalFormatting>
  <conditionalFormatting sqref="D826:H826">
    <cfRule type="cellIs" dxfId="2572" priority="2544" operator="equal">
      <formula>43402</formula>
    </cfRule>
    <cfRule type="cellIs" dxfId="2571" priority="2545" operator="equal">
      <formula>43466</formula>
    </cfRule>
    <cfRule type="cellIs" dxfId="2570" priority="2546" operator="equal">
      <formula>43401</formula>
    </cfRule>
    <cfRule type="cellIs" dxfId="2569" priority="2547" operator="equal">
      <formula>43538</formula>
    </cfRule>
    <cfRule type="cellIs" dxfId="2568" priority="2548" operator="equal">
      <formula>43586</formula>
    </cfRule>
    <cfRule type="cellIs" dxfId="2567" priority="2549" operator="equal">
      <formula>43578</formula>
    </cfRule>
  </conditionalFormatting>
  <conditionalFormatting sqref="D143:I159">
    <cfRule type="cellIs" dxfId="2566" priority="501" operator="equal">
      <formula>43538</formula>
    </cfRule>
    <cfRule type="cellIs" dxfId="2565" priority="502" operator="equal">
      <formula>43586</formula>
    </cfRule>
    <cfRule type="cellIs" dxfId="2564" priority="503" operator="equal">
      <formula>43466</formula>
    </cfRule>
    <cfRule type="cellIs" dxfId="2563" priority="504" operator="equal">
      <formula>43578</formula>
    </cfRule>
  </conditionalFormatting>
  <conditionalFormatting sqref="D347:I347">
    <cfRule type="cellIs" dxfId="2562" priority="6742" operator="equal">
      <formula>43538</formula>
    </cfRule>
    <cfRule type="cellIs" dxfId="2561" priority="6743" operator="equal">
      <formula>43586</formula>
    </cfRule>
    <cfRule type="cellIs" dxfId="2560" priority="6744" operator="equal">
      <formula>43578</formula>
    </cfRule>
    <cfRule type="cellIs" dxfId="2559" priority="6745" operator="equal">
      <formula>43466</formula>
    </cfRule>
  </conditionalFormatting>
  <conditionalFormatting sqref="D440:I440 S454:S465">
    <cfRule type="cellIs" dxfId="2558" priority="4228" operator="equal">
      <formula>43401</formula>
    </cfRule>
  </conditionalFormatting>
  <conditionalFormatting sqref="D440:I440">
    <cfRule type="cellIs" dxfId="2557" priority="4227" operator="equal">
      <formula>43402</formula>
    </cfRule>
  </conditionalFormatting>
  <conditionalFormatting sqref="E7:E9">
    <cfRule type="cellIs" dxfId="2556" priority="7338" operator="equal">
      <formula>43402</formula>
    </cfRule>
    <cfRule type="cellIs" dxfId="2555" priority="7339" operator="equal">
      <formula>43401</formula>
    </cfRule>
  </conditionalFormatting>
  <conditionalFormatting sqref="E7:E12">
    <cfRule type="cellIs" dxfId="2554" priority="7337" operator="equal">
      <formula>43466</formula>
    </cfRule>
  </conditionalFormatting>
  <conditionalFormatting sqref="E8:E9">
    <cfRule type="cellIs" dxfId="2553" priority="7332" operator="equal">
      <formula>43466</formula>
    </cfRule>
    <cfRule type="cellIs" dxfId="2552" priority="7333" operator="equal">
      <formula>43538</formula>
    </cfRule>
    <cfRule type="cellIs" dxfId="2551" priority="7334" operator="equal">
      <formula>43578</formula>
    </cfRule>
    <cfRule type="cellIs" dxfId="2550" priority="7335" operator="equal">
      <formula>43586</formula>
    </cfRule>
  </conditionalFormatting>
  <conditionalFormatting sqref="E10:E12">
    <cfRule type="cellIs" dxfId="2549" priority="7329" operator="equal">
      <formula>43466</formula>
    </cfRule>
  </conditionalFormatting>
  <conditionalFormatting sqref="E11:E18">
    <cfRule type="cellIs" dxfId="2548" priority="1570" operator="equal">
      <formula>43466</formula>
    </cfRule>
    <cfRule type="cellIs" dxfId="2547" priority="1571" operator="equal">
      <formula>43538</formula>
    </cfRule>
    <cfRule type="cellIs" dxfId="2546" priority="1572" operator="equal">
      <formula>43578</formula>
    </cfRule>
    <cfRule type="cellIs" dxfId="2545" priority="1573" operator="equal">
      <formula>43586</formula>
    </cfRule>
  </conditionalFormatting>
  <conditionalFormatting sqref="E13:E18">
    <cfRule type="cellIs" dxfId="2544" priority="1559" operator="equal">
      <formula>43586</formula>
    </cfRule>
    <cfRule type="cellIs" dxfId="2543" priority="1560" operator="equal">
      <formula>43538</formula>
    </cfRule>
    <cfRule type="cellIs" dxfId="2542" priority="1561" operator="equal">
      <formula>43578</formula>
    </cfRule>
    <cfRule type="cellIs" dxfId="2541" priority="1562" operator="equal">
      <formula>43538</formula>
    </cfRule>
    <cfRule type="cellIs" dxfId="2540" priority="1563" operator="equal">
      <formula>43586</formula>
    </cfRule>
    <cfRule type="cellIs" dxfId="2539" priority="1564" operator="equal">
      <formula>43538</formula>
    </cfRule>
    <cfRule type="cellIs" dxfId="2538" priority="1566" operator="equal">
      <formula>43586</formula>
    </cfRule>
  </conditionalFormatting>
  <conditionalFormatting sqref="E20:E25">
    <cfRule type="cellIs" dxfId="2537" priority="1551" operator="equal">
      <formula>43586</formula>
    </cfRule>
  </conditionalFormatting>
  <conditionalFormatting sqref="E38:E44">
    <cfRule type="cellIs" dxfId="2536" priority="7153" operator="equal">
      <formula>43578</formula>
    </cfRule>
    <cfRule type="cellIs" dxfId="2535" priority="7154" operator="equal">
      <formula>43466</formula>
    </cfRule>
    <cfRule type="cellIs" dxfId="2534" priority="7156" operator="equal">
      <formula>43538</formula>
    </cfRule>
    <cfRule type="cellIs" dxfId="2533" priority="7157" operator="equal">
      <formula>43402</formula>
    </cfRule>
  </conditionalFormatting>
  <conditionalFormatting sqref="E44">
    <cfRule type="cellIs" dxfId="2532" priority="7152" operator="equal">
      <formula>43586</formula>
    </cfRule>
    <cfRule type="cellIs" dxfId="2531" priority="7155" operator="equal">
      <formula>43401</formula>
    </cfRule>
  </conditionalFormatting>
  <conditionalFormatting sqref="E47">
    <cfRule type="cellIs" dxfId="2530" priority="7146" operator="equal">
      <formula>43586</formula>
    </cfRule>
    <cfRule type="cellIs" dxfId="2529" priority="7147" operator="equal">
      <formula>43578</formula>
    </cfRule>
    <cfRule type="cellIs" dxfId="2528" priority="7148" operator="equal">
      <formula>43466</formula>
    </cfRule>
    <cfRule type="cellIs" dxfId="2527" priority="7149" operator="equal">
      <formula>43401</formula>
    </cfRule>
    <cfRule type="cellIs" dxfId="2526" priority="7150" operator="equal">
      <formula>43538</formula>
    </cfRule>
    <cfRule type="cellIs" dxfId="2525" priority="7151" operator="equal">
      <formula>43402</formula>
    </cfRule>
  </conditionalFormatting>
  <conditionalFormatting sqref="E106:E111">
    <cfRule type="cellIs" dxfId="2524" priority="6868" operator="equal">
      <formula>43578</formula>
    </cfRule>
    <cfRule type="cellIs" dxfId="2523" priority="6869" operator="equal">
      <formula>43538</formula>
    </cfRule>
    <cfRule type="cellIs" dxfId="2522" priority="6870" operator="equal">
      <formula>43586</formula>
    </cfRule>
    <cfRule type="cellIs" dxfId="2521" priority="6871" operator="equal">
      <formula>43466</formula>
    </cfRule>
    <cfRule type="cellIs" dxfId="2520" priority="6880" operator="equal">
      <formula>43402</formula>
    </cfRule>
    <cfRule type="cellIs" dxfId="2519" priority="6881" operator="equal">
      <formula>43401</formula>
    </cfRule>
  </conditionalFormatting>
  <conditionalFormatting sqref="E131:E136">
    <cfRule type="cellIs" dxfId="2518" priority="1781" operator="equal">
      <formula>43538</formula>
    </cfRule>
    <cfRule type="cellIs" dxfId="2517" priority="1782" operator="equal">
      <formula>43586</formula>
    </cfRule>
    <cfRule type="cellIs" dxfId="2516" priority="1783" operator="equal">
      <formula>43466</formula>
    </cfRule>
    <cfRule type="cellIs" dxfId="2515" priority="1784" operator="equal">
      <formula>43578</formula>
    </cfRule>
    <cfRule type="cellIs" dxfId="2514" priority="1785" operator="equal">
      <formula>43402</formula>
    </cfRule>
    <cfRule type="cellIs" dxfId="2513" priority="1786" operator="equal">
      <formula>43401</formula>
    </cfRule>
  </conditionalFormatting>
  <conditionalFormatting sqref="E229">
    <cfRule type="cellIs" dxfId="2512" priority="8353" operator="equal">
      <formula>43538</formula>
    </cfRule>
    <cfRule type="cellIs" dxfId="2511" priority="8354" operator="equal">
      <formula>43402</formula>
    </cfRule>
  </conditionalFormatting>
  <conditionalFormatting sqref="E232">
    <cfRule type="cellIs" dxfId="2510" priority="8351" operator="equal">
      <formula>43538</formula>
    </cfRule>
    <cfRule type="cellIs" dxfId="2509" priority="8352" operator="equal">
      <formula>43402</formula>
    </cfRule>
  </conditionalFormatting>
  <conditionalFormatting sqref="E235">
    <cfRule type="cellIs" dxfId="2508" priority="8349" operator="equal">
      <formula>43538</formula>
    </cfRule>
    <cfRule type="cellIs" dxfId="2507" priority="8350" operator="equal">
      <formula>43402</formula>
    </cfRule>
  </conditionalFormatting>
  <conditionalFormatting sqref="E410:E420">
    <cfRule type="cellIs" dxfId="2506" priority="4274" operator="equal">
      <formula>43538</formula>
    </cfRule>
    <cfRule type="cellIs" dxfId="2505" priority="4275" operator="equal">
      <formula>43586</formula>
    </cfRule>
  </conditionalFormatting>
  <conditionalFormatting sqref="E423:E434">
    <cfRule type="cellIs" dxfId="2504" priority="4333" operator="equal">
      <formula>43578</formula>
    </cfRule>
    <cfRule type="cellIs" dxfId="2503" priority="4334" operator="equal">
      <formula>43402</formula>
    </cfRule>
    <cfRule type="cellIs" dxfId="2502" priority="4335" operator="equal">
      <formula>43401</formula>
    </cfRule>
    <cfRule type="cellIs" dxfId="2501" priority="4336" operator="equal">
      <formula>43466</formula>
    </cfRule>
  </conditionalFormatting>
  <conditionalFormatting sqref="E460:E465">
    <cfRule type="cellIs" dxfId="2500" priority="4219" operator="equal">
      <formula>"51/2019"</formula>
    </cfRule>
  </conditionalFormatting>
  <conditionalFormatting sqref="E485:E490">
    <cfRule type="cellIs" dxfId="2499" priority="2326" operator="equal">
      <formula>43586</formula>
    </cfRule>
    <cfRule type="cellIs" dxfId="2498" priority="2327" operator="equal">
      <formula>43578</formula>
    </cfRule>
    <cfRule type="cellIs" dxfId="2497" priority="2331" operator="equal">
      <formula>43466</formula>
    </cfRule>
    <cfRule type="cellIs" dxfId="2496" priority="2336" operator="equal">
      <formula>43538</formula>
    </cfRule>
  </conditionalFormatting>
  <conditionalFormatting sqref="E492:E493">
    <cfRule type="cellIs" dxfId="2495" priority="1395" operator="equal">
      <formula>43538</formula>
    </cfRule>
    <cfRule type="cellIs" dxfId="2494" priority="1396" operator="equal">
      <formula>43578</formula>
    </cfRule>
    <cfRule type="cellIs" dxfId="2493" priority="1397" operator="equal">
      <formula>43586</formula>
    </cfRule>
    <cfRule type="cellIs" dxfId="2492" priority="1398" operator="equal">
      <formula>43466</formula>
    </cfRule>
    <cfRule type="cellIs" dxfId="2491" priority="1399" operator="equal">
      <formula>43402</formula>
    </cfRule>
    <cfRule type="cellIs" dxfId="2490" priority="1400" operator="equal">
      <formula>43401</formula>
    </cfRule>
  </conditionalFormatting>
  <conditionalFormatting sqref="E495:E496">
    <cfRule type="cellIs" dxfId="2489" priority="1389" operator="equal">
      <formula>43538</formula>
    </cfRule>
    <cfRule type="cellIs" dxfId="2488" priority="1390" operator="equal">
      <formula>43578</formula>
    </cfRule>
    <cfRule type="cellIs" dxfId="2487" priority="1391" operator="equal">
      <formula>43586</formula>
    </cfRule>
    <cfRule type="cellIs" dxfId="2486" priority="1392" operator="equal">
      <formula>43466</formula>
    </cfRule>
    <cfRule type="cellIs" dxfId="2485" priority="1393" operator="equal">
      <formula>43402</formula>
    </cfRule>
    <cfRule type="cellIs" dxfId="2484" priority="1394" operator="equal">
      <formula>43401</formula>
    </cfRule>
  </conditionalFormatting>
  <conditionalFormatting sqref="E522:E527">
    <cfRule type="cellIs" dxfId="2483" priority="3737" operator="equal">
      <formula>"51/2019"</formula>
    </cfRule>
  </conditionalFormatting>
  <conditionalFormatting sqref="E537 E540 E543 E547 E550 E553">
    <cfRule type="cellIs" dxfId="2482" priority="3622" operator="equal">
      <formula>"51/2019"</formula>
    </cfRule>
  </conditionalFormatting>
  <conditionalFormatting sqref="E629 E632 D635 D638 H642 H645">
    <cfRule type="cellIs" dxfId="2481" priority="3403" operator="equal">
      <formula>43397</formula>
    </cfRule>
  </conditionalFormatting>
  <conditionalFormatting sqref="E652">
    <cfRule type="cellIs" dxfId="2480" priority="576" operator="equal">
      <formula>43397</formula>
    </cfRule>
    <cfRule type="cellIs" dxfId="2479" priority="578" operator="equal">
      <formula>43538</formula>
    </cfRule>
    <cfRule type="cellIs" dxfId="2478" priority="579" operator="equal">
      <formula>43586</formula>
    </cfRule>
    <cfRule type="cellIs" dxfId="2477" priority="580" operator="equal">
      <formula>43578</formula>
    </cfRule>
    <cfRule type="cellIs" dxfId="2476" priority="581" operator="equal">
      <formula>43466</formula>
    </cfRule>
    <cfRule type="cellIs" dxfId="2475" priority="582" operator="equal">
      <formula>43401</formula>
    </cfRule>
    <cfRule type="cellIs" dxfId="2474" priority="583" operator="equal">
      <formula>43402</formula>
    </cfRule>
  </conditionalFormatting>
  <conditionalFormatting sqref="E666 E669">
    <cfRule type="cellIs" dxfId="2473" priority="3363" operator="equal">
      <formula>43402</formula>
    </cfRule>
  </conditionalFormatting>
  <conditionalFormatting sqref="E671:E682">
    <cfRule type="cellIs" dxfId="2472" priority="3337" operator="equal">
      <formula>43538</formula>
    </cfRule>
    <cfRule type="cellIs" dxfId="2471" priority="3338" operator="equal">
      <formula>43586</formula>
    </cfRule>
  </conditionalFormatting>
  <conditionalFormatting sqref="E677:E682">
    <cfRule type="cellIs" dxfId="2470" priority="3340" operator="equal">
      <formula>"51/2019"</formula>
    </cfRule>
  </conditionalFormatting>
  <conditionalFormatting sqref="E697 E700">
    <cfRule type="cellIs" dxfId="2469" priority="3089" operator="equal">
      <formula>43397</formula>
    </cfRule>
    <cfRule type="cellIs" dxfId="2468" priority="3090" operator="equal">
      <formula>43402</formula>
    </cfRule>
  </conditionalFormatting>
  <conditionalFormatting sqref="E753 E756">
    <cfRule type="cellIs" dxfId="2467" priority="2767" operator="equal">
      <formula>43397</formula>
    </cfRule>
  </conditionalFormatting>
  <conditionalFormatting sqref="E757:E761">
    <cfRule type="cellIs" dxfId="2466" priority="2798" operator="equal">
      <formula>"51/2019"</formula>
    </cfRule>
  </conditionalFormatting>
  <conditionalFormatting sqref="E759 E762">
    <cfRule type="cellIs" dxfId="2465" priority="2768" operator="equal">
      <formula>43397</formula>
    </cfRule>
  </conditionalFormatting>
  <conditionalFormatting sqref="E883:E888">
    <cfRule type="cellIs" dxfId="2464" priority="5686" operator="equal">
      <formula>43397</formula>
    </cfRule>
  </conditionalFormatting>
  <conditionalFormatting sqref="E954 E957">
    <cfRule type="cellIs" dxfId="2463" priority="5502" operator="equal">
      <formula>43397</formula>
    </cfRule>
  </conditionalFormatting>
  <conditionalFormatting sqref="E976:E980">
    <cfRule type="cellIs" dxfId="2462" priority="2151" operator="equal">
      <formula>"51/2019"</formula>
    </cfRule>
  </conditionalFormatting>
  <conditionalFormatting sqref="E983:E994">
    <cfRule type="cellIs" dxfId="2461" priority="5449" operator="equal">
      <formula>43401</formula>
    </cfRule>
    <cfRule type="cellIs" dxfId="2460" priority="5450" operator="equal">
      <formula>43402</formula>
    </cfRule>
  </conditionalFormatting>
  <conditionalFormatting sqref="E1014:E1019 G1014:G1025">
    <cfRule type="cellIs" dxfId="2459" priority="5346" operator="equal">
      <formula>43402</formula>
    </cfRule>
    <cfRule type="cellIs" dxfId="2458" priority="5347" operator="equal">
      <formula>43401</formula>
    </cfRule>
  </conditionalFormatting>
  <conditionalFormatting sqref="E1045:E1056">
    <cfRule type="cellIs" dxfId="2457" priority="2053" operator="equal">
      <formula>43578</formula>
    </cfRule>
    <cfRule type="cellIs" dxfId="2456" priority="2054" operator="equal">
      <formula>43538</formula>
    </cfRule>
    <cfRule type="cellIs" dxfId="2455" priority="2055" operator="equal">
      <formula>43466</formula>
    </cfRule>
  </conditionalFormatting>
  <conditionalFormatting sqref="E1094:E1107">
    <cfRule type="cellIs" dxfId="2454" priority="1957" operator="equal">
      <formula>43402</formula>
    </cfRule>
    <cfRule type="cellIs" dxfId="2453" priority="1958" operator="equal">
      <formula>43401</formula>
    </cfRule>
  </conditionalFormatting>
  <conditionalFormatting sqref="E1102:E1106">
    <cfRule type="cellIs" dxfId="2452" priority="1962" operator="equal">
      <formula>"51/2019"</formula>
    </cfRule>
  </conditionalFormatting>
  <conditionalFormatting sqref="E1125:E1151">
    <cfRule type="cellIs" dxfId="2451" priority="6162" operator="equal">
      <formula>43402</formula>
    </cfRule>
    <cfRule type="cellIs" dxfId="2450" priority="6163" operator="equal">
      <formula>43401</formula>
    </cfRule>
  </conditionalFormatting>
  <conditionalFormatting sqref="E1157:E1164">
    <cfRule type="cellIs" dxfId="2449" priority="6410" operator="equal">
      <formula>43402</formula>
    </cfRule>
    <cfRule type="cellIs" dxfId="2448" priority="6411" operator="equal">
      <formula>43401</formula>
    </cfRule>
  </conditionalFormatting>
  <conditionalFormatting sqref="E1187:E1194">
    <cfRule type="cellIs" dxfId="2447" priority="6228" operator="equal">
      <formula>43402</formula>
    </cfRule>
    <cfRule type="cellIs" dxfId="2446" priority="6229" operator="equal">
      <formula>43401</formula>
    </cfRule>
  </conditionalFormatting>
  <conditionalFormatting sqref="E1188:E1194">
    <cfRule type="cellIs" dxfId="2445" priority="6354" operator="equal">
      <formula>43538</formula>
    </cfRule>
    <cfRule type="cellIs" dxfId="2444" priority="6355" operator="equal">
      <formula>43586</formula>
    </cfRule>
    <cfRule type="cellIs" dxfId="2443" priority="6356" operator="equal">
      <formula>43578</formula>
    </cfRule>
    <cfRule type="cellIs" dxfId="2442" priority="6357" operator="equal">
      <formula>43466</formula>
    </cfRule>
  </conditionalFormatting>
  <conditionalFormatting sqref="E1201:E1204">
    <cfRule type="cellIs" dxfId="2441" priority="6344" operator="equal">
      <formula>43538</formula>
    </cfRule>
    <cfRule type="cellIs" dxfId="2440" priority="6345" operator="equal">
      <formula>43586</formula>
    </cfRule>
    <cfRule type="cellIs" dxfId="2439" priority="6346" operator="equal">
      <formula>43578</formula>
    </cfRule>
    <cfRule type="cellIs" dxfId="2438" priority="6347" operator="equal">
      <formula>43466</formula>
    </cfRule>
    <cfRule type="cellIs" dxfId="2437" priority="6348" operator="equal">
      <formula>43402</formula>
    </cfRule>
    <cfRule type="cellIs" dxfId="2436" priority="6349" operator="equal">
      <formula>43401</formula>
    </cfRule>
  </conditionalFormatting>
  <conditionalFormatting sqref="E1211:E1213">
    <cfRule type="cellIs" dxfId="2435" priority="6342" operator="equal">
      <formula>43578</formula>
    </cfRule>
    <cfRule type="cellIs" dxfId="2434" priority="6343" operator="equal">
      <formula>43538</formula>
    </cfRule>
    <cfRule type="cellIs" dxfId="2433" priority="6350" operator="equal">
      <formula>43402</formula>
    </cfRule>
    <cfRule type="cellIs" dxfId="2432" priority="6351" operator="equal">
      <formula>43401</formula>
    </cfRule>
    <cfRule type="cellIs" dxfId="2431" priority="6352" operator="equal">
      <formula>43586</formula>
    </cfRule>
    <cfRule type="cellIs" dxfId="2430" priority="6353" operator="equal">
      <formula>43466</formula>
    </cfRule>
  </conditionalFormatting>
  <conditionalFormatting sqref="E10:F12">
    <cfRule type="cellIs" dxfId="2429" priority="7328" operator="equal">
      <formula>43586</formula>
    </cfRule>
  </conditionalFormatting>
  <conditionalFormatting sqref="E20:F25">
    <cfRule type="cellIs" dxfId="2428" priority="1552" operator="equal">
      <formula>43466</formula>
    </cfRule>
    <cfRule type="cellIs" dxfId="2427" priority="1557" operator="equal">
      <formula>43402</formula>
    </cfRule>
    <cfRule type="cellIs" dxfId="2426" priority="1558" operator="equal">
      <formula>43401</formula>
    </cfRule>
  </conditionalFormatting>
  <conditionalFormatting sqref="E410:F410 E411 E412:F413 E414 E415:F415 C1014:C1025">
    <cfRule type="cellIs" dxfId="2425" priority="6040" operator="equal">
      <formula>"51/2019"</formula>
    </cfRule>
  </conditionalFormatting>
  <conditionalFormatting sqref="E410:F410">
    <cfRule type="cellIs" dxfId="2424" priority="4319" operator="equal">
      <formula>43397</formula>
    </cfRule>
  </conditionalFormatting>
  <conditionalFormatting sqref="E410:F421">
    <cfRule type="cellIs" dxfId="2423" priority="1428" operator="equal">
      <formula>43466</formula>
    </cfRule>
    <cfRule type="cellIs" dxfId="2422" priority="1431" operator="equal">
      <formula>43578</formula>
    </cfRule>
  </conditionalFormatting>
  <conditionalFormatting sqref="E413:F413">
    <cfRule type="cellIs" dxfId="2421" priority="4387" operator="equal">
      <formula>43397</formula>
    </cfRule>
  </conditionalFormatting>
  <conditionalFormatting sqref="E646:F651">
    <cfRule type="cellIs" dxfId="2420" priority="551" operator="equal">
      <formula>43586</formula>
    </cfRule>
    <cfRule type="cellIs" dxfId="2419" priority="552" operator="equal">
      <formula>43466</formula>
    </cfRule>
    <cfRule type="cellIs" dxfId="2418" priority="553" operator="equal">
      <formula>43538</formula>
    </cfRule>
    <cfRule type="cellIs" dxfId="2417" priority="554" operator="equal">
      <formula>43578</formula>
    </cfRule>
  </conditionalFormatting>
  <conditionalFormatting sqref="E1158:F1170">
    <cfRule type="cellIs" dxfId="2416" priority="6485" operator="equal">
      <formula>43538</formula>
    </cfRule>
    <cfRule type="cellIs" dxfId="2415" priority="6486" operator="equal">
      <formula>43586</formula>
    </cfRule>
    <cfRule type="cellIs" dxfId="2414" priority="6487" operator="equal">
      <formula>43578</formula>
    </cfRule>
    <cfRule type="cellIs" dxfId="2413" priority="6488" operator="equal">
      <formula>43466</formula>
    </cfRule>
  </conditionalFormatting>
  <conditionalFormatting sqref="E1167:F1170">
    <cfRule type="cellIs" dxfId="2412" priority="6493" operator="equal">
      <formula>43402</formula>
    </cfRule>
    <cfRule type="cellIs" dxfId="2411" priority="6494" operator="equal">
      <formula>43401</formula>
    </cfRule>
  </conditionalFormatting>
  <conditionalFormatting sqref="E1171:F1171">
    <cfRule type="cellIs" dxfId="2410" priority="6497" operator="equal">
      <formula>43586</formula>
    </cfRule>
    <cfRule type="cellIs" dxfId="2409" priority="6498" operator="equal">
      <formula>43578</formula>
    </cfRule>
    <cfRule type="cellIs" dxfId="2408" priority="6499" operator="equal">
      <formula>43466</formula>
    </cfRule>
    <cfRule type="cellIs" dxfId="2407" priority="6500" operator="equal">
      <formula>43538</formula>
    </cfRule>
    <cfRule type="cellIs" dxfId="2406" priority="6501" operator="equal">
      <formula>43402</formula>
    </cfRule>
    <cfRule type="cellIs" dxfId="2405" priority="6502" operator="equal">
      <formula>43401</formula>
    </cfRule>
  </conditionalFormatting>
  <conditionalFormatting sqref="E1172:F1183">
    <cfRule type="cellIs" dxfId="2404" priority="260" operator="equal">
      <formula>43466</formula>
    </cfRule>
    <cfRule type="cellIs" dxfId="2403" priority="261" operator="equal">
      <formula>43538</formula>
    </cfRule>
    <cfRule type="cellIs" dxfId="2402" priority="262" operator="equal">
      <formula>43578</formula>
    </cfRule>
    <cfRule type="cellIs" dxfId="2401" priority="263" operator="equal">
      <formula>43402</formula>
    </cfRule>
    <cfRule type="cellIs" dxfId="2400" priority="264" operator="equal">
      <formula>43401</formula>
    </cfRule>
    <cfRule type="cellIs" dxfId="2399" priority="265" operator="equal">
      <formula>43586</formula>
    </cfRule>
  </conditionalFormatting>
  <conditionalFormatting sqref="E10:G18 D7:G9">
    <cfRule type="cellIs" dxfId="2398" priority="1634" operator="equal">
      <formula>43578</formula>
    </cfRule>
  </conditionalFormatting>
  <conditionalFormatting sqref="E13:G18 D38:G43 M33:S35 M37:N66 F44:H49 M68:N80 E81:H81 M99:N128 F100:F111 C125:F125 O125:O126 M130:N159 P131:P142 M161:N186 M187:P188 M373:S376 M378:N403 M404:S407 M502:N527 M528:R529 M530:S531 M564:N622 M623:M688 M721:M750 M752:M781 M783:M812 I814:I845 M814:M845 N840:P842 M847:M876 M878:M907 M909:M938 M940:M1000 M1002:M1031 M1033:M1062 C1062:D1062 F1062:H1062 M1064:M1093 M1095:M1124 M1126:M1152 M1154:M1155 M1157:M1182 M1184:M1185 M1187:M1212">
    <cfRule type="cellIs" dxfId="2397" priority="7533" operator="equal">
      <formula>43586</formula>
    </cfRule>
  </conditionalFormatting>
  <conditionalFormatting sqref="E411:G421">
    <cfRule type="cellIs" dxfId="2396" priority="1427" operator="equal">
      <formula>43401</formula>
    </cfRule>
  </conditionalFormatting>
  <conditionalFormatting sqref="E927:G932">
    <cfRule type="cellIs" dxfId="2395" priority="5515" operator="equal">
      <formula>43402</formula>
    </cfRule>
    <cfRule type="cellIs" dxfId="2394" priority="5516" operator="equal">
      <formula>43401</formula>
    </cfRule>
  </conditionalFormatting>
  <conditionalFormatting sqref="E20:H25">
    <cfRule type="cellIs" dxfId="2393" priority="1555" operator="equal">
      <formula>43538</formula>
    </cfRule>
    <cfRule type="cellIs" dxfId="2392" priority="1556" operator="equal">
      <formula>43578</formula>
    </cfRule>
  </conditionalFormatting>
  <conditionalFormatting sqref="E26:H28 D29:H31 E13:G18 M33:S35 M37:N66 M81:S81 M94:S97 M99:N128 M130:N159 P131:P142 M161:N186 C1062:D1062 F1062:H1062">
    <cfRule type="cellIs" dxfId="2391" priority="8732" operator="equal">
      <formula>43538</formula>
    </cfRule>
  </conditionalFormatting>
  <conditionalFormatting sqref="E26:H28 D29:H31 M33:S35 M37:N66 M81:S81 M94:S97 M99:N128 M130:N159 P131:P142 M161:N186 C1062:D1062 F1062:H1062">
    <cfRule type="cellIs" dxfId="2390" priority="8733" operator="equal">
      <formula>43578</formula>
    </cfRule>
  </conditionalFormatting>
  <conditionalFormatting sqref="E26:H28">
    <cfRule type="cellIs" dxfId="2389" priority="7290" operator="equal">
      <formula>43586</formula>
    </cfRule>
    <cfRule type="cellIs" dxfId="2388" priority="7291" operator="equal">
      <formula>43466</formula>
    </cfRule>
  </conditionalFormatting>
  <conditionalFormatting sqref="E317:H328">
    <cfRule type="cellIs" dxfId="2387" priority="6607" operator="equal">
      <formula>43586</formula>
    </cfRule>
    <cfRule type="cellIs" dxfId="2386" priority="6608" operator="equal">
      <formula>43466</formula>
    </cfRule>
    <cfRule type="cellIs" dxfId="2385" priority="6609" operator="equal">
      <formula>43578</formula>
    </cfRule>
    <cfRule type="cellIs" dxfId="2384" priority="6610" operator="equal">
      <formula>43538</formula>
    </cfRule>
    <cfRule type="cellIs" dxfId="2383" priority="6611" operator="equal">
      <formula>43402</formula>
    </cfRule>
    <cfRule type="cellIs" dxfId="2382" priority="6612" operator="equal">
      <formula>43401</formula>
    </cfRule>
  </conditionalFormatting>
  <conditionalFormatting sqref="E441:H452">
    <cfRule type="cellIs" dxfId="2381" priority="4132" operator="equal">
      <formula>43586</formula>
    </cfRule>
    <cfRule type="cellIs" dxfId="2380" priority="4137" operator="equal">
      <formula>43538</formula>
    </cfRule>
  </conditionalFormatting>
  <conditionalFormatting sqref="E472:H483">
    <cfRule type="cellIs" dxfId="2379" priority="2307" operator="equal">
      <formula>43466</formula>
    </cfRule>
    <cfRule type="cellIs" dxfId="2378" priority="2310" operator="equal">
      <formula>43538</formula>
    </cfRule>
    <cfRule type="cellIs" dxfId="2377" priority="2311" operator="equal">
      <formula>43586</formula>
    </cfRule>
    <cfRule type="cellIs" dxfId="2376" priority="2312" operator="equal">
      <formula>43578</formula>
    </cfRule>
  </conditionalFormatting>
  <conditionalFormatting sqref="E497:H497">
    <cfRule type="cellIs" dxfId="2375" priority="10828" operator="equal">
      <formula>43466</formula>
    </cfRule>
  </conditionalFormatting>
  <conditionalFormatting sqref="F26:F28">
    <cfRule type="cellIs" dxfId="2374" priority="763" operator="equal">
      <formula>43586</formula>
    </cfRule>
    <cfRule type="cellIs" dxfId="2373" priority="764" operator="equal">
      <formula>43466</formula>
    </cfRule>
  </conditionalFormatting>
  <conditionalFormatting sqref="F44:F49 G57:G62 I3:I32 M3:M32 C4:H5 N4:S5 C7 N7 C10 N10 C13 N13 C16 N16 C19:H19 O19:S19 N19:N20 C20 C23 N23 C26 N26 C29 N29 D32:H32 O32:S32 C36:I36 C67:I67 C98:I98 C129:I129 C160:I160">
    <cfRule type="cellIs" dxfId="2372" priority="8795" operator="equal">
      <formula>43586</formula>
    </cfRule>
  </conditionalFormatting>
  <conditionalFormatting sqref="F82:F90">
    <cfRule type="cellIs" dxfId="2371" priority="1137" operator="equal">
      <formula>43538</formula>
    </cfRule>
    <cfRule type="cellIs" dxfId="2370" priority="1138" operator="equal">
      <formula>43586</formula>
    </cfRule>
    <cfRule type="cellIs" dxfId="2369" priority="1139" operator="equal">
      <formula>43578</formula>
    </cfRule>
    <cfRule type="cellIs" dxfId="2368" priority="1140" operator="equal">
      <formula>43466</formula>
    </cfRule>
    <cfRule type="cellIs" dxfId="2367" priority="1141" operator="equal">
      <formula>43401</formula>
    </cfRule>
    <cfRule type="cellIs" dxfId="2366" priority="1142" operator="equal">
      <formula>43402</formula>
    </cfRule>
  </conditionalFormatting>
  <conditionalFormatting sqref="F84">
    <cfRule type="cellIs" dxfId="2365" priority="1136" operator="equal">
      <formula>43397</formula>
    </cfRule>
  </conditionalFormatting>
  <conditionalFormatting sqref="F87">
    <cfRule type="cellIs" dxfId="2364" priority="1025" operator="equal">
      <formula>43397</formula>
    </cfRule>
  </conditionalFormatting>
  <conditionalFormatting sqref="F90">
    <cfRule type="cellIs" dxfId="2363" priority="1024" operator="equal">
      <formula>43397</formula>
    </cfRule>
  </conditionalFormatting>
  <conditionalFormatting sqref="F206:F214">
    <cfRule type="cellIs" dxfId="2362" priority="997" operator="equal">
      <formula>43538</formula>
    </cfRule>
    <cfRule type="cellIs" dxfId="2361" priority="998" operator="equal">
      <formula>43586</formula>
    </cfRule>
    <cfRule type="cellIs" dxfId="2360" priority="999" operator="equal">
      <formula>43578</formula>
    </cfRule>
    <cfRule type="cellIs" dxfId="2359" priority="1000" operator="equal">
      <formula>43466</formula>
    </cfRule>
    <cfRule type="cellIs" dxfId="2358" priority="1001" operator="equal">
      <formula>43401</formula>
    </cfRule>
    <cfRule type="cellIs" dxfId="2357" priority="1002" operator="equal">
      <formula>43402</formula>
    </cfRule>
  </conditionalFormatting>
  <conditionalFormatting sqref="F208">
    <cfRule type="cellIs" dxfId="2356" priority="996" operator="equal">
      <formula>43397</formula>
    </cfRule>
  </conditionalFormatting>
  <conditionalFormatting sqref="F211">
    <cfRule type="cellIs" dxfId="2355" priority="995" operator="equal">
      <formula>43397</formula>
    </cfRule>
  </conditionalFormatting>
  <conditionalFormatting sqref="F214">
    <cfRule type="cellIs" dxfId="2354" priority="994" operator="equal">
      <formula>43397</formula>
    </cfRule>
  </conditionalFormatting>
  <conditionalFormatting sqref="F215:F217">
    <cfRule type="cellIs" dxfId="2353" priority="988" operator="equal">
      <formula>43578</formula>
    </cfRule>
    <cfRule type="cellIs" dxfId="2352" priority="989" operator="equal">
      <formula>43538</formula>
    </cfRule>
    <cfRule type="cellIs" dxfId="2351" priority="990" operator="equal">
      <formula>43586</formula>
    </cfRule>
    <cfRule type="cellIs" dxfId="2350" priority="991" operator="equal">
      <formula>43466</formula>
    </cfRule>
    <cfRule type="cellIs" dxfId="2349" priority="992" operator="equal">
      <formula>43402</formula>
    </cfRule>
    <cfRule type="cellIs" dxfId="2348" priority="993" operator="equal">
      <formula>43401</formula>
    </cfRule>
  </conditionalFormatting>
  <conditionalFormatting sqref="F299">
    <cfRule type="cellIs" dxfId="2347" priority="8584" operator="equal">
      <formula>43397</formula>
    </cfRule>
  </conditionalFormatting>
  <conditionalFormatting sqref="F299:F304 Q860:Q865 Q922:Q927">
    <cfRule type="cellIs" dxfId="2346" priority="8577" operator="equal">
      <formula>43538</formula>
    </cfRule>
    <cfRule type="cellIs" dxfId="2345" priority="8578" operator="equal">
      <formula>43586</formula>
    </cfRule>
    <cfRule type="cellIs" dxfId="2344" priority="8579" operator="equal">
      <formula>43578</formula>
    </cfRule>
    <cfRule type="cellIs" dxfId="2343" priority="8580" operator="equal">
      <formula>43466</formula>
    </cfRule>
    <cfRule type="cellIs" dxfId="2342" priority="8581" operator="equal">
      <formula>43401</formula>
    </cfRule>
    <cfRule type="cellIs" dxfId="2341" priority="8582" operator="equal">
      <formula>43402</formula>
    </cfRule>
  </conditionalFormatting>
  <conditionalFormatting sqref="F301:F302 F304">
    <cfRule type="cellIs" dxfId="2340" priority="8583" operator="equal">
      <formula>43397</formula>
    </cfRule>
  </conditionalFormatting>
  <conditionalFormatting sqref="F317:F328">
    <cfRule type="cellIs" dxfId="2339" priority="6634" operator="equal">
      <formula>43397</formula>
    </cfRule>
  </conditionalFormatting>
  <conditionalFormatting sqref="F330:F332">
    <cfRule type="cellIs" dxfId="2338" priority="1018" operator="equal">
      <formula>43538</formula>
    </cfRule>
    <cfRule type="cellIs" dxfId="2337" priority="1019" operator="equal">
      <formula>43586</formula>
    </cfRule>
    <cfRule type="cellIs" dxfId="2336" priority="1020" operator="equal">
      <formula>43578</formula>
    </cfRule>
    <cfRule type="cellIs" dxfId="2335" priority="1021" operator="equal">
      <formula>43466</formula>
    </cfRule>
    <cfRule type="cellIs" dxfId="2334" priority="1022" operator="equal">
      <formula>43401</formula>
    </cfRule>
    <cfRule type="cellIs" dxfId="2333" priority="1023" operator="equal">
      <formula>43402</formula>
    </cfRule>
  </conditionalFormatting>
  <conditionalFormatting sqref="F332">
    <cfRule type="cellIs" dxfId="2332" priority="1017" operator="equal">
      <formula>43397</formula>
    </cfRule>
  </conditionalFormatting>
  <conditionalFormatting sqref="F333:F335">
    <cfRule type="cellIs" dxfId="2331" priority="1011" operator="equal">
      <formula>43538</formula>
    </cfRule>
    <cfRule type="cellIs" dxfId="2330" priority="1012" operator="equal">
      <formula>43586</formula>
    </cfRule>
    <cfRule type="cellIs" dxfId="2329" priority="1013" operator="equal">
      <formula>43578</formula>
    </cfRule>
    <cfRule type="cellIs" dxfId="2328" priority="1014" operator="equal">
      <formula>43466</formula>
    </cfRule>
    <cfRule type="cellIs" dxfId="2327" priority="1015" operator="equal">
      <formula>43401</formula>
    </cfRule>
    <cfRule type="cellIs" dxfId="2326" priority="1016" operator="equal">
      <formula>43402</formula>
    </cfRule>
  </conditionalFormatting>
  <conditionalFormatting sqref="F335">
    <cfRule type="cellIs" dxfId="2325" priority="1010" operator="equal">
      <formula>43397</formula>
    </cfRule>
  </conditionalFormatting>
  <conditionalFormatting sqref="F336:F338">
    <cfRule type="cellIs" dxfId="2324" priority="1004" operator="equal">
      <formula>43538</formula>
    </cfRule>
    <cfRule type="cellIs" dxfId="2323" priority="1005" operator="equal">
      <formula>43586</formula>
    </cfRule>
    <cfRule type="cellIs" dxfId="2322" priority="1006" operator="equal">
      <formula>43578</formula>
    </cfRule>
    <cfRule type="cellIs" dxfId="2321" priority="1007" operator="equal">
      <formula>43466</formula>
    </cfRule>
    <cfRule type="cellIs" dxfId="2320" priority="1008" operator="equal">
      <formula>43401</formula>
    </cfRule>
    <cfRule type="cellIs" dxfId="2319" priority="1009" operator="equal">
      <formula>43402</formula>
    </cfRule>
  </conditionalFormatting>
  <conditionalFormatting sqref="F338">
    <cfRule type="cellIs" dxfId="2318" priority="1003" operator="equal">
      <formula>43397</formula>
    </cfRule>
  </conditionalFormatting>
  <conditionalFormatting sqref="F379 F382 F385:F387">
    <cfRule type="cellIs" dxfId="2317" priority="4438" operator="equal">
      <formula>"51/2019"</formula>
    </cfRule>
  </conditionalFormatting>
  <conditionalFormatting sqref="F395">
    <cfRule type="cellIs" dxfId="2316" priority="4447" operator="equal">
      <formula>"51/2019"</formula>
    </cfRule>
  </conditionalFormatting>
  <conditionalFormatting sqref="F398">
    <cfRule type="cellIs" dxfId="2315" priority="4450" operator="equal">
      <formula>"51/2019"</formula>
    </cfRule>
  </conditionalFormatting>
  <conditionalFormatting sqref="F410:F411">
    <cfRule type="cellIs" dxfId="2314" priority="1434" operator="equal">
      <formula>43402</formula>
    </cfRule>
  </conditionalFormatting>
  <conditionalFormatting sqref="F410:F421">
    <cfRule type="cellIs" dxfId="2313" priority="1429" operator="equal">
      <formula>43538</formula>
    </cfRule>
    <cfRule type="cellIs" dxfId="2312" priority="1430" operator="equal">
      <formula>43586</formula>
    </cfRule>
  </conditionalFormatting>
  <conditionalFormatting sqref="F413:F414">
    <cfRule type="cellIs" dxfId="2311" priority="1426" operator="equal">
      <formula>43402</formula>
    </cfRule>
  </conditionalFormatting>
  <conditionalFormatting sqref="F423:F425">
    <cfRule type="cellIs" dxfId="2310" priority="982" operator="equal">
      <formula>43538</formula>
    </cfRule>
    <cfRule type="cellIs" dxfId="2309" priority="983" operator="equal">
      <formula>43586</formula>
    </cfRule>
    <cfRule type="cellIs" dxfId="2308" priority="984" operator="equal">
      <formula>43578</formula>
    </cfRule>
    <cfRule type="cellIs" dxfId="2307" priority="985" operator="equal">
      <formula>43466</formula>
    </cfRule>
    <cfRule type="cellIs" dxfId="2306" priority="986" operator="equal">
      <formula>43401</formula>
    </cfRule>
    <cfRule type="cellIs" dxfId="2305" priority="987" operator="equal">
      <formula>43402</formula>
    </cfRule>
  </conditionalFormatting>
  <conditionalFormatting sqref="F425">
    <cfRule type="cellIs" dxfId="2304" priority="981" operator="equal">
      <formula>43397</formula>
    </cfRule>
  </conditionalFormatting>
  <conditionalFormatting sqref="F426:F428">
    <cfRule type="cellIs" dxfId="2303" priority="975" operator="equal">
      <formula>43538</formula>
    </cfRule>
    <cfRule type="cellIs" dxfId="2302" priority="976" operator="equal">
      <formula>43586</formula>
    </cfRule>
    <cfRule type="cellIs" dxfId="2301" priority="977" operator="equal">
      <formula>43578</formula>
    </cfRule>
    <cfRule type="cellIs" dxfId="2300" priority="978" operator="equal">
      <formula>43466</formula>
    </cfRule>
    <cfRule type="cellIs" dxfId="2299" priority="979" operator="equal">
      <formula>43401</formula>
    </cfRule>
    <cfRule type="cellIs" dxfId="2298" priority="980" operator="equal">
      <formula>43402</formula>
    </cfRule>
  </conditionalFormatting>
  <conditionalFormatting sqref="F428">
    <cfRule type="cellIs" dxfId="2297" priority="974" operator="equal">
      <formula>43397</formula>
    </cfRule>
  </conditionalFormatting>
  <conditionalFormatting sqref="F429:F431">
    <cfRule type="cellIs" dxfId="2296" priority="968" operator="equal">
      <formula>43538</formula>
    </cfRule>
    <cfRule type="cellIs" dxfId="2295" priority="969" operator="equal">
      <formula>43586</formula>
    </cfRule>
    <cfRule type="cellIs" dxfId="2294" priority="970" operator="equal">
      <formula>43578</formula>
    </cfRule>
    <cfRule type="cellIs" dxfId="2293" priority="971" operator="equal">
      <formula>43466</formula>
    </cfRule>
    <cfRule type="cellIs" dxfId="2292" priority="972" operator="equal">
      <formula>43401</formula>
    </cfRule>
    <cfRule type="cellIs" dxfId="2291" priority="973" operator="equal">
      <formula>43402</formula>
    </cfRule>
  </conditionalFormatting>
  <conditionalFormatting sqref="F431">
    <cfRule type="cellIs" dxfId="2290" priority="967" operator="equal">
      <formula>43397</formula>
    </cfRule>
  </conditionalFormatting>
  <conditionalFormatting sqref="F432:F434">
    <cfRule type="cellIs" dxfId="2289" priority="961" operator="equal">
      <formula>43466</formula>
    </cfRule>
    <cfRule type="cellIs" dxfId="2288" priority="962" operator="equal">
      <formula>43402</formula>
    </cfRule>
    <cfRule type="cellIs" dxfId="2287" priority="963" operator="equal">
      <formula>43538</formula>
    </cfRule>
    <cfRule type="cellIs" dxfId="2286" priority="964" operator="equal">
      <formula>43586</formula>
    </cfRule>
    <cfRule type="cellIs" dxfId="2285" priority="965" operator="equal">
      <formula>43578</formula>
    </cfRule>
    <cfRule type="cellIs" dxfId="2284" priority="966" operator="equal">
      <formula>43401</formula>
    </cfRule>
  </conditionalFormatting>
  <conditionalFormatting sqref="F454 F457">
    <cfRule type="cellIs" dxfId="2283" priority="447" operator="equal">
      <formula>43466</formula>
    </cfRule>
    <cfRule type="cellIs" dxfId="2282" priority="448" operator="equal">
      <formula>43402</formula>
    </cfRule>
    <cfRule type="cellIs" dxfId="2281" priority="449" operator="equal">
      <formula>43401</formula>
    </cfRule>
    <cfRule type="cellIs" dxfId="2280" priority="450" operator="equal">
      <formula>43538</formula>
    </cfRule>
    <cfRule type="cellIs" dxfId="2279" priority="451" operator="equal">
      <formula>43586</formula>
    </cfRule>
    <cfRule type="cellIs" dxfId="2278" priority="452" operator="equal">
      <formula>43578</formula>
    </cfRule>
  </conditionalFormatting>
  <conditionalFormatting sqref="F540:F545">
    <cfRule type="cellIs" dxfId="2277" priority="3602" operator="equal">
      <formula>"51/2019"</formula>
    </cfRule>
  </conditionalFormatting>
  <conditionalFormatting sqref="F671:F673">
    <cfRule type="cellIs" dxfId="2276" priority="939" operator="equal">
      <formula>43538</formula>
    </cfRule>
    <cfRule type="cellIs" dxfId="2275" priority="940" operator="equal">
      <formula>43586</formula>
    </cfRule>
    <cfRule type="cellIs" dxfId="2274" priority="941" operator="equal">
      <formula>43578</formula>
    </cfRule>
    <cfRule type="cellIs" dxfId="2273" priority="942" operator="equal">
      <formula>43466</formula>
    </cfRule>
    <cfRule type="cellIs" dxfId="2272" priority="943" operator="equal">
      <formula>43401</formula>
    </cfRule>
    <cfRule type="cellIs" dxfId="2271" priority="944" operator="equal">
      <formula>43402</formula>
    </cfRule>
  </conditionalFormatting>
  <conditionalFormatting sqref="F673">
    <cfRule type="cellIs" dxfId="2270" priority="938" operator="equal">
      <formula>43397</formula>
    </cfRule>
  </conditionalFormatting>
  <conditionalFormatting sqref="F674:F676">
    <cfRule type="cellIs" dxfId="2269" priority="932" operator="equal">
      <formula>43538</formula>
    </cfRule>
    <cfRule type="cellIs" dxfId="2268" priority="933" operator="equal">
      <formula>43586</formula>
    </cfRule>
    <cfRule type="cellIs" dxfId="2267" priority="934" operator="equal">
      <formula>43578</formula>
    </cfRule>
    <cfRule type="cellIs" dxfId="2266" priority="935" operator="equal">
      <formula>43466</formula>
    </cfRule>
    <cfRule type="cellIs" dxfId="2265" priority="936" operator="equal">
      <formula>43401</formula>
    </cfRule>
    <cfRule type="cellIs" dxfId="2264" priority="937" operator="equal">
      <formula>43402</formula>
    </cfRule>
  </conditionalFormatting>
  <conditionalFormatting sqref="F676">
    <cfRule type="cellIs" dxfId="2263" priority="931" operator="equal">
      <formula>43397</formula>
    </cfRule>
  </conditionalFormatting>
  <conditionalFormatting sqref="F677:F682">
    <cfRule type="cellIs" dxfId="2262" priority="314" operator="equal">
      <formula>43466</formula>
    </cfRule>
    <cfRule type="cellIs" dxfId="2261" priority="315" operator="equal">
      <formula>43538</formula>
    </cfRule>
    <cfRule type="cellIs" dxfId="2260" priority="316" operator="equal">
      <formula>43578</formula>
    </cfRule>
    <cfRule type="cellIs" dxfId="2259" priority="317" operator="equal">
      <formula>43402</formula>
    </cfRule>
    <cfRule type="cellIs" dxfId="2258" priority="318" operator="equal">
      <formula>43401</formula>
    </cfRule>
    <cfRule type="cellIs" dxfId="2257" priority="319" operator="equal">
      <formula>43586</formula>
    </cfRule>
  </conditionalFormatting>
  <conditionalFormatting sqref="F772">
    <cfRule type="cellIs" dxfId="2256" priority="2761" operator="equal">
      <formula>43397</formula>
    </cfRule>
  </conditionalFormatting>
  <conditionalFormatting sqref="F775">
    <cfRule type="cellIs" dxfId="2255" priority="2760" operator="equal">
      <formula>43397</formula>
    </cfRule>
  </conditionalFormatting>
  <conditionalFormatting sqref="F848 E851:F851">
    <cfRule type="cellIs" dxfId="2254" priority="5753" operator="equal">
      <formula>43397</formula>
    </cfRule>
  </conditionalFormatting>
  <conditionalFormatting sqref="F876:F889">
    <cfRule type="cellIs" dxfId="2253" priority="5616" operator="equal">
      <formula>43538</formula>
    </cfRule>
    <cfRule type="cellIs" dxfId="2252" priority="5617" operator="equal">
      <formula>43578</formula>
    </cfRule>
    <cfRule type="cellIs" dxfId="2251" priority="5618" operator="equal">
      <formula>43402</formula>
    </cfRule>
    <cfRule type="cellIs" dxfId="2250" priority="5619" operator="equal">
      <formula>43401</formula>
    </cfRule>
    <cfRule type="cellIs" dxfId="2249" priority="5620" operator="equal">
      <formula>43586</formula>
    </cfRule>
    <cfRule type="cellIs" dxfId="2248" priority="5621" operator="equal">
      <formula>43466</formula>
    </cfRule>
  </conditionalFormatting>
  <conditionalFormatting sqref="F877:F882">
    <cfRule type="cellIs" dxfId="2247" priority="5646" operator="equal">
      <formula>43397</formula>
    </cfRule>
  </conditionalFormatting>
  <conditionalFormatting sqref="F890:F892">
    <cfRule type="cellIs" dxfId="2246" priority="624" operator="equal">
      <formula>43538</formula>
    </cfRule>
    <cfRule type="cellIs" dxfId="2245" priority="625" operator="equal">
      <formula>43586</formula>
    </cfRule>
    <cfRule type="cellIs" dxfId="2244" priority="626" operator="equal">
      <formula>43578</formula>
    </cfRule>
    <cfRule type="cellIs" dxfId="2243" priority="627" operator="equal">
      <formula>43466</formula>
    </cfRule>
    <cfRule type="cellIs" dxfId="2242" priority="628" operator="equal">
      <formula>43401</formula>
    </cfRule>
    <cfRule type="cellIs" dxfId="2241" priority="629" operator="equal">
      <formula>43402</formula>
    </cfRule>
  </conditionalFormatting>
  <conditionalFormatting sqref="F892">
    <cfRule type="cellIs" dxfId="2240" priority="623" operator="equal">
      <formula>43397</formula>
    </cfRule>
  </conditionalFormatting>
  <conditionalFormatting sqref="F893 F895">
    <cfRule type="cellIs" dxfId="2239" priority="617" operator="equal">
      <formula>43538</formula>
    </cfRule>
    <cfRule type="cellIs" dxfId="2238" priority="618" operator="equal">
      <formula>43586</formula>
    </cfRule>
    <cfRule type="cellIs" dxfId="2237" priority="619" operator="equal">
      <formula>43578</formula>
    </cfRule>
    <cfRule type="cellIs" dxfId="2236" priority="620" operator="equal">
      <formula>43466</formula>
    </cfRule>
    <cfRule type="cellIs" dxfId="2235" priority="621" operator="equal">
      <formula>43401</formula>
    </cfRule>
    <cfRule type="cellIs" dxfId="2234" priority="622" operator="equal">
      <formula>43402</formula>
    </cfRule>
  </conditionalFormatting>
  <conditionalFormatting sqref="F894">
    <cfRule type="cellIs" dxfId="2233" priority="610" operator="equal">
      <formula>43538</formula>
    </cfRule>
    <cfRule type="cellIs" dxfId="2232" priority="611" operator="equal">
      <formula>43586</formula>
    </cfRule>
    <cfRule type="cellIs" dxfId="2231" priority="612" operator="equal">
      <formula>43578</formula>
    </cfRule>
    <cfRule type="cellIs" dxfId="2230" priority="613" operator="equal">
      <formula>43466</formula>
    </cfRule>
    <cfRule type="cellIs" dxfId="2229" priority="614" operator="equal">
      <formula>43401</formula>
    </cfRule>
    <cfRule type="cellIs" dxfId="2228" priority="615" operator="equal">
      <formula>43402</formula>
    </cfRule>
  </conditionalFormatting>
  <conditionalFormatting sqref="F895">
    <cfRule type="cellIs" dxfId="2227" priority="616" operator="equal">
      <formula>43397</formula>
    </cfRule>
  </conditionalFormatting>
  <conditionalFormatting sqref="F896:F901">
    <cfRule type="cellIs" dxfId="2226" priority="606" operator="equal">
      <formula>43402</formula>
    </cfRule>
    <cfRule type="cellIs" dxfId="2225" priority="607" operator="equal">
      <formula>43401</formula>
    </cfRule>
  </conditionalFormatting>
  <conditionalFormatting sqref="F952:F954">
    <cfRule type="cellIs" dxfId="2224" priority="905" operator="equal">
      <formula>43538</formula>
    </cfRule>
    <cfRule type="cellIs" dxfId="2223" priority="906" operator="equal">
      <formula>43586</formula>
    </cfRule>
    <cfRule type="cellIs" dxfId="2222" priority="907" operator="equal">
      <formula>43578</formula>
    </cfRule>
    <cfRule type="cellIs" dxfId="2221" priority="908" operator="equal">
      <formula>43466</formula>
    </cfRule>
    <cfRule type="cellIs" dxfId="2220" priority="909" operator="equal">
      <formula>43401</formula>
    </cfRule>
    <cfRule type="cellIs" dxfId="2219" priority="910" operator="equal">
      <formula>43402</formula>
    </cfRule>
  </conditionalFormatting>
  <conditionalFormatting sqref="F954">
    <cfRule type="cellIs" dxfId="2218" priority="904" operator="equal">
      <formula>43397</formula>
    </cfRule>
  </conditionalFormatting>
  <conditionalFormatting sqref="F955:F957">
    <cfRule type="cellIs" dxfId="2217" priority="898" operator="equal">
      <formula>43538</formula>
    </cfRule>
    <cfRule type="cellIs" dxfId="2216" priority="899" operator="equal">
      <formula>43586</formula>
    </cfRule>
    <cfRule type="cellIs" dxfId="2215" priority="900" operator="equal">
      <formula>43578</formula>
    </cfRule>
    <cfRule type="cellIs" dxfId="2214" priority="901" operator="equal">
      <formula>43466</formula>
    </cfRule>
    <cfRule type="cellIs" dxfId="2213" priority="902" operator="equal">
      <formula>43401</formula>
    </cfRule>
    <cfRule type="cellIs" dxfId="2212" priority="903" operator="equal">
      <formula>43402</formula>
    </cfRule>
  </conditionalFormatting>
  <conditionalFormatting sqref="F957">
    <cfRule type="cellIs" dxfId="2211" priority="897" operator="equal">
      <formula>43397</formula>
    </cfRule>
  </conditionalFormatting>
  <conditionalFormatting sqref="F958:F963">
    <cfRule type="cellIs" dxfId="2210" priority="730" operator="equal">
      <formula>43538</formula>
    </cfRule>
    <cfRule type="cellIs" dxfId="2209" priority="731" operator="equal">
      <formula>43586</formula>
    </cfRule>
    <cfRule type="cellIs" dxfId="2208" priority="732" operator="equal">
      <formula>43578</formula>
    </cfRule>
    <cfRule type="cellIs" dxfId="2207" priority="733" operator="equal">
      <formula>43466</formula>
    </cfRule>
    <cfRule type="cellIs" dxfId="2206" priority="734" operator="equal">
      <formula>43402</formula>
    </cfRule>
    <cfRule type="cellIs" dxfId="2205" priority="735" operator="equal">
      <formula>43401</formula>
    </cfRule>
  </conditionalFormatting>
  <conditionalFormatting sqref="F970:F994">
    <cfRule type="cellIs" dxfId="2204" priority="287" operator="equal">
      <formula>43402</formula>
    </cfRule>
    <cfRule type="cellIs" dxfId="2203" priority="288" operator="equal">
      <formula>43401</formula>
    </cfRule>
  </conditionalFormatting>
  <conditionalFormatting sqref="F978 F981">
    <cfRule type="cellIs" dxfId="2202" priority="5433" operator="equal">
      <formula>43397</formula>
    </cfRule>
  </conditionalFormatting>
  <conditionalFormatting sqref="F1006 E1009:F1009 E1012:F1012">
    <cfRule type="cellIs" dxfId="2201" priority="5374" operator="equal">
      <formula>43397</formula>
    </cfRule>
  </conditionalFormatting>
  <conditionalFormatting sqref="F1014:F1016">
    <cfRule type="cellIs" dxfId="2200" priority="869" operator="equal">
      <formula>43538</formula>
    </cfRule>
    <cfRule type="cellIs" dxfId="2199" priority="870" operator="equal">
      <formula>43586</formula>
    </cfRule>
    <cfRule type="cellIs" dxfId="2198" priority="871" operator="equal">
      <formula>43578</formula>
    </cfRule>
    <cfRule type="cellIs" dxfId="2197" priority="872" operator="equal">
      <formula>43466</formula>
    </cfRule>
    <cfRule type="cellIs" dxfId="2196" priority="873" operator="equal">
      <formula>43401</formula>
    </cfRule>
    <cfRule type="cellIs" dxfId="2195" priority="874" operator="equal">
      <formula>43402</formula>
    </cfRule>
  </conditionalFormatting>
  <conditionalFormatting sqref="F1016">
    <cfRule type="cellIs" dxfId="2194" priority="868" operator="equal">
      <formula>43397</formula>
    </cfRule>
  </conditionalFormatting>
  <conditionalFormatting sqref="F1017:F1019">
    <cfRule type="cellIs" dxfId="2193" priority="862" operator="equal">
      <formula>43538</formula>
    </cfRule>
    <cfRule type="cellIs" dxfId="2192" priority="863" operator="equal">
      <formula>43586</formula>
    </cfRule>
    <cfRule type="cellIs" dxfId="2191" priority="864" operator="equal">
      <formula>43578</formula>
    </cfRule>
    <cfRule type="cellIs" dxfId="2190" priority="865" operator="equal">
      <formula>43466</formula>
    </cfRule>
    <cfRule type="cellIs" dxfId="2189" priority="866" operator="equal">
      <formula>43401</formula>
    </cfRule>
    <cfRule type="cellIs" dxfId="2188" priority="867" operator="equal">
      <formula>43402</formula>
    </cfRule>
  </conditionalFormatting>
  <conditionalFormatting sqref="F1019">
    <cfRule type="cellIs" dxfId="2187" priority="861" operator="equal">
      <formula>43397</formula>
    </cfRule>
  </conditionalFormatting>
  <conditionalFormatting sqref="F1032:F1037">
    <cfRule type="cellIs" dxfId="2186" priority="2026" operator="equal">
      <formula>43538</formula>
    </cfRule>
    <cfRule type="cellIs" dxfId="2185" priority="2027" operator="equal">
      <formula>43578</formula>
    </cfRule>
    <cfRule type="cellIs" dxfId="2184" priority="2028" operator="equal">
      <formula>43466</formula>
    </cfRule>
    <cfRule type="cellIs" dxfId="2183" priority="2038" operator="equal">
      <formula>43402</formula>
    </cfRule>
    <cfRule type="cellIs" dxfId="2182" priority="2039" operator="equal">
      <formula>43401</formula>
    </cfRule>
  </conditionalFormatting>
  <conditionalFormatting sqref="F1040 F1043">
    <cfRule type="cellIs" dxfId="2181" priority="5259" operator="equal">
      <formula>43397</formula>
    </cfRule>
  </conditionalFormatting>
  <conditionalFormatting sqref="F1064:F1070 F1087:F1089">
    <cfRule type="cellIs" dxfId="2180" priority="5929" operator="equal">
      <formula>43402</formula>
    </cfRule>
    <cfRule type="cellIs" dxfId="2179" priority="5930" operator="equal">
      <formula>43401</formula>
    </cfRule>
  </conditionalFormatting>
  <conditionalFormatting sqref="F1064:F1070">
    <cfRule type="cellIs" dxfId="2178" priority="5918" operator="equal">
      <formula>43538</formula>
    </cfRule>
    <cfRule type="cellIs" dxfId="2177" priority="5919" operator="equal">
      <formula>43586</formula>
    </cfRule>
    <cfRule type="cellIs" dxfId="2176" priority="5920" operator="equal">
      <formula>43578</formula>
    </cfRule>
    <cfRule type="cellIs" dxfId="2175" priority="5921" operator="equal">
      <formula>43466</formula>
    </cfRule>
  </conditionalFormatting>
  <conditionalFormatting sqref="F1077:F1080">
    <cfRule type="cellIs" dxfId="2174" priority="5912" operator="equal">
      <formula>43538</formula>
    </cfRule>
    <cfRule type="cellIs" dxfId="2173" priority="5913" operator="equal">
      <formula>43586</formula>
    </cfRule>
    <cfRule type="cellIs" dxfId="2172" priority="5914" operator="equal">
      <formula>43578</formula>
    </cfRule>
    <cfRule type="cellIs" dxfId="2171" priority="5915" operator="equal">
      <formula>43466</formula>
    </cfRule>
    <cfRule type="cellIs" dxfId="2170" priority="5916" operator="equal">
      <formula>43402</formula>
    </cfRule>
    <cfRule type="cellIs" dxfId="2169" priority="5917" operator="equal">
      <formula>43401</formula>
    </cfRule>
  </conditionalFormatting>
  <conditionalFormatting sqref="F1087:F1089">
    <cfRule type="cellIs" dxfId="2168" priority="5922" operator="equal">
      <formula>43538</formula>
    </cfRule>
    <cfRule type="cellIs" dxfId="2167" priority="5923" operator="equal">
      <formula>43586</formula>
    </cfRule>
    <cfRule type="cellIs" dxfId="2166" priority="5924" operator="equal">
      <formula>43466</formula>
    </cfRule>
    <cfRule type="cellIs" dxfId="2165" priority="5931" operator="equal">
      <formula>43578</formula>
    </cfRule>
  </conditionalFormatting>
  <conditionalFormatting sqref="F1095:F1120">
    <cfRule type="cellIs" dxfId="2164" priority="269" operator="equal">
      <formula>43402</formula>
    </cfRule>
    <cfRule type="cellIs" dxfId="2163" priority="270" operator="equal">
      <formula>43401</formula>
    </cfRule>
  </conditionalFormatting>
  <conditionalFormatting sqref="F1111 F1114">
    <cfRule type="cellIs" dxfId="2162" priority="1848" operator="equal">
      <formula>43397</formula>
    </cfRule>
  </conditionalFormatting>
  <conditionalFormatting sqref="F1127 F1129:F1130 F1132:F1133 F1135:F1136 F1138">
    <cfRule type="cellIs" dxfId="2161" priority="6145" operator="equal">
      <formula>43397</formula>
    </cfRule>
  </conditionalFormatting>
  <conditionalFormatting sqref="F1127:F1138">
    <cfRule type="cellIs" dxfId="2160" priority="6139" operator="equal">
      <formula>43538</formula>
    </cfRule>
    <cfRule type="cellIs" dxfId="2159" priority="6140" operator="equal">
      <formula>43586</formula>
    </cfRule>
    <cfRule type="cellIs" dxfId="2158" priority="6141" operator="equal">
      <formula>43578</formula>
    </cfRule>
    <cfRule type="cellIs" dxfId="2157" priority="6142" operator="equal">
      <formula>43466</formula>
    </cfRule>
    <cfRule type="cellIs" dxfId="2156" priority="6143" operator="equal">
      <formula>43402</formula>
    </cfRule>
    <cfRule type="cellIs" dxfId="2155" priority="6144" operator="equal">
      <formula>43401</formula>
    </cfRule>
  </conditionalFormatting>
  <conditionalFormatting sqref="F1140 F1142:F1143 F1145:F1146 F1148:F1149 F1151">
    <cfRule type="cellIs" dxfId="2154" priority="6138" operator="equal">
      <formula>43397</formula>
    </cfRule>
  </conditionalFormatting>
  <conditionalFormatting sqref="F1140:F1151">
    <cfRule type="cellIs" dxfId="2153" priority="6132" operator="equal">
      <formula>43538</formula>
    </cfRule>
    <cfRule type="cellIs" dxfId="2152" priority="6133" operator="equal">
      <formula>43586</formula>
    </cfRule>
    <cfRule type="cellIs" dxfId="2151" priority="6134" operator="equal">
      <formula>43578</formula>
    </cfRule>
    <cfRule type="cellIs" dxfId="2150" priority="6135" operator="equal">
      <formula>43466</formula>
    </cfRule>
    <cfRule type="cellIs" dxfId="2149" priority="6136" operator="equal">
      <formula>43402</formula>
    </cfRule>
    <cfRule type="cellIs" dxfId="2148" priority="6137" operator="equal">
      <formula>43401</formula>
    </cfRule>
  </conditionalFormatting>
  <conditionalFormatting sqref="F1158:F1161">
    <cfRule type="cellIs" dxfId="2147" priority="6489" operator="equal">
      <formula>43402</formula>
    </cfRule>
    <cfRule type="cellIs" dxfId="2146" priority="6490" operator="equal">
      <formula>43401</formula>
    </cfRule>
  </conditionalFormatting>
  <conditionalFormatting sqref="F1164">
    <cfRule type="cellIs" dxfId="2145" priority="6495" operator="equal">
      <formula>43402</formula>
    </cfRule>
    <cfRule type="cellIs" dxfId="2144" priority="6496" operator="equal">
      <formula>43401</formula>
    </cfRule>
  </conditionalFormatting>
  <conditionalFormatting sqref="F7:G12">
    <cfRule type="cellIs" dxfId="2143" priority="1633" operator="equal">
      <formula>43538</formula>
    </cfRule>
    <cfRule type="cellIs" dxfId="2142" priority="1635" operator="equal">
      <formula>43586</formula>
    </cfRule>
    <cfRule type="cellIs" dxfId="2141" priority="1639" operator="equal">
      <formula>43538</formula>
    </cfRule>
    <cfRule type="cellIs" dxfId="2140" priority="1640" operator="equal">
      <formula>43586</formula>
    </cfRule>
    <cfRule type="cellIs" dxfId="2139" priority="1645" operator="equal">
      <formula>43578</formula>
    </cfRule>
    <cfRule type="cellIs" dxfId="2138" priority="1647" operator="equal">
      <formula>43402</formula>
    </cfRule>
    <cfRule type="cellIs" dxfId="2137" priority="1648" operator="equal">
      <formula>43401</formula>
    </cfRule>
  </conditionalFormatting>
  <conditionalFormatting sqref="F237:G237 F239:G240 F242:G243 F245:G246 F248:G248">
    <cfRule type="cellIs" dxfId="2136" priority="6672" operator="equal">
      <formula>43397</formula>
    </cfRule>
  </conditionalFormatting>
  <conditionalFormatting sqref="F237:G248">
    <cfRule type="cellIs" dxfId="2135" priority="6666" operator="equal">
      <formula>43538</formula>
    </cfRule>
    <cfRule type="cellIs" dxfId="2134" priority="6667" operator="equal">
      <formula>43586</formula>
    </cfRule>
    <cfRule type="cellIs" dxfId="2133" priority="6668" operator="equal">
      <formula>43578</formula>
    </cfRule>
    <cfRule type="cellIs" dxfId="2132" priority="6669" operator="equal">
      <formula>43466</formula>
    </cfRule>
    <cfRule type="cellIs" dxfId="2131" priority="6670" operator="equal">
      <formula>43401</formula>
    </cfRule>
    <cfRule type="cellIs" dxfId="2130" priority="6671" operator="equal">
      <formula>43402</formula>
    </cfRule>
  </conditionalFormatting>
  <conditionalFormatting sqref="F766:G766 F769:G769">
    <cfRule type="cellIs" dxfId="2129" priority="2763" operator="equal">
      <formula>43397</formula>
    </cfRule>
  </conditionalFormatting>
  <conditionalFormatting sqref="F885:G885 F888:G888">
    <cfRule type="cellIs" dxfId="2128" priority="5615" operator="equal">
      <formula>43397</formula>
    </cfRule>
  </conditionalFormatting>
  <conditionalFormatting sqref="F1139:G1139">
    <cfRule type="cellIs" dxfId="2127" priority="6124" operator="equal">
      <formula>43402</formula>
    </cfRule>
    <cfRule type="cellIs" dxfId="2126" priority="6125" operator="equal">
      <formula>43401</formula>
    </cfRule>
  </conditionalFormatting>
  <conditionalFormatting sqref="F1157:G1157">
    <cfRule type="cellIs" dxfId="2125" priority="6416" operator="equal">
      <formula>43402</formula>
    </cfRule>
    <cfRule type="cellIs" dxfId="2124" priority="6417" operator="equal">
      <formula>43401</formula>
    </cfRule>
  </conditionalFormatting>
  <conditionalFormatting sqref="F20:H25">
    <cfRule type="cellIs" dxfId="2123" priority="7300" operator="equal">
      <formula>43586</formula>
    </cfRule>
  </conditionalFormatting>
  <conditionalFormatting sqref="F38:H49">
    <cfRule type="cellIs" dxfId="2122" priority="375" operator="equal">
      <formula>43538</formula>
    </cfRule>
    <cfRule type="cellIs" dxfId="2121" priority="376" operator="equal">
      <formula>43578</formula>
    </cfRule>
    <cfRule type="cellIs" dxfId="2120" priority="377" operator="equal">
      <formula>43402</formula>
    </cfRule>
  </conditionalFormatting>
  <conditionalFormatting sqref="F339:H341">
    <cfRule type="cellIs" dxfId="2119" priority="7514" operator="equal">
      <formula>43402</formula>
    </cfRule>
    <cfRule type="cellIs" dxfId="2118" priority="7515" operator="equal">
      <formula>43401</formula>
    </cfRule>
  </conditionalFormatting>
  <conditionalFormatting sqref="F485:H496">
    <cfRule type="cellIs" dxfId="2117" priority="1112" operator="equal">
      <formula>43466</formula>
    </cfRule>
    <cfRule type="cellIs" dxfId="2116" priority="1113" operator="equal">
      <formula>43402</formula>
    </cfRule>
    <cfRule type="cellIs" dxfId="2115" priority="1114" operator="equal">
      <formula>43401</formula>
    </cfRule>
    <cfRule type="cellIs" dxfId="2114" priority="1115" operator="equal">
      <formula>43538</formula>
    </cfRule>
    <cfRule type="cellIs" dxfId="2113" priority="1116" operator="equal">
      <formula>43586</formula>
    </cfRule>
    <cfRule type="cellIs" dxfId="2112" priority="1117" operator="equal">
      <formula>43578</formula>
    </cfRule>
  </conditionalFormatting>
  <conditionalFormatting sqref="F640:H651">
    <cfRule type="cellIs" dxfId="2111" priority="3380" operator="equal">
      <formula>43402</formula>
    </cfRule>
    <cfRule type="cellIs" dxfId="2110" priority="3381" operator="equal">
      <formula>43401</formula>
    </cfRule>
  </conditionalFormatting>
  <conditionalFormatting sqref="F640:H652">
    <cfRule type="cellIs" dxfId="2109" priority="3378" operator="equal">
      <formula>43538</formula>
    </cfRule>
    <cfRule type="cellIs" dxfId="2108" priority="3379" operator="equal">
      <formula>43578</formula>
    </cfRule>
  </conditionalFormatting>
  <conditionalFormatting sqref="F896:H901">
    <cfRule type="cellIs" dxfId="2107" priority="296" operator="equal">
      <formula>43466</formula>
    </cfRule>
    <cfRule type="cellIs" dxfId="2106" priority="297" operator="equal">
      <formula>43538</formula>
    </cfRule>
    <cfRule type="cellIs" dxfId="2105" priority="298" operator="equal">
      <formula>43578</formula>
    </cfRule>
    <cfRule type="cellIs" dxfId="2104" priority="301" operator="equal">
      <formula>43586</formula>
    </cfRule>
  </conditionalFormatting>
  <conditionalFormatting sqref="F1126:H1126">
    <cfRule type="cellIs" dxfId="2103" priority="6101" operator="equal">
      <formula>43538</formula>
    </cfRule>
    <cfRule type="cellIs" dxfId="2102" priority="6102" operator="equal">
      <formula>43586</formula>
    </cfRule>
    <cfRule type="cellIs" dxfId="2101" priority="6103" operator="equal">
      <formula>43578</formula>
    </cfRule>
    <cfRule type="cellIs" dxfId="2100" priority="6104" operator="equal">
      <formula>43466</formula>
    </cfRule>
    <cfRule type="cellIs" dxfId="2099" priority="6105" operator="equal">
      <formula>43402</formula>
    </cfRule>
    <cfRule type="cellIs" dxfId="2098" priority="6106" operator="equal">
      <formula>43401</formula>
    </cfRule>
  </conditionalFormatting>
  <conditionalFormatting sqref="F1139:H1139">
    <cfRule type="cellIs" dxfId="2097" priority="6097" operator="equal">
      <formula>43466</formula>
    </cfRule>
    <cfRule type="cellIs" dxfId="2096" priority="6098" operator="equal">
      <formula>43586</formula>
    </cfRule>
    <cfRule type="cellIs" dxfId="2095" priority="6099" operator="equal">
      <formula>43578</formula>
    </cfRule>
    <cfRule type="cellIs" dxfId="2094" priority="6100" operator="equal">
      <formula>43538</formula>
    </cfRule>
  </conditionalFormatting>
  <conditionalFormatting sqref="F1187:H1213">
    <cfRule type="cellIs" dxfId="2093" priority="6242" operator="equal">
      <formula>43402</formula>
    </cfRule>
    <cfRule type="cellIs" dxfId="2092" priority="6243" operator="equal">
      <formula>43401</formula>
    </cfRule>
  </conditionalFormatting>
  <conditionalFormatting sqref="F1188:H1213">
    <cfRule type="cellIs" dxfId="2091" priority="6240" operator="equal">
      <formula>43578</formula>
    </cfRule>
    <cfRule type="cellIs" dxfId="2090" priority="6241" operator="equal">
      <formula>43538</formula>
    </cfRule>
    <cfRule type="cellIs" dxfId="2089" priority="6245" operator="equal">
      <formula>43586</formula>
    </cfRule>
    <cfRule type="cellIs" dxfId="2088" priority="6247" operator="equal">
      <formula>43466</formula>
    </cfRule>
  </conditionalFormatting>
  <conditionalFormatting sqref="F339:I341">
    <cfRule type="cellIs" dxfId="2087" priority="7513" operator="equal">
      <formula>43538</formula>
    </cfRule>
    <cfRule type="cellIs" dxfId="2086" priority="7516" operator="equal">
      <formula>43586</formula>
    </cfRule>
    <cfRule type="cellIs" dxfId="2085" priority="7517" operator="equal">
      <formula>43466</formula>
    </cfRule>
  </conditionalFormatting>
  <conditionalFormatting sqref="G7:G12">
    <cfRule type="cellIs" dxfId="2084" priority="1646" operator="equal">
      <formula>43466</formula>
    </cfRule>
  </conditionalFormatting>
  <conditionalFormatting sqref="G7:G18">
    <cfRule type="cellIs" dxfId="2083" priority="1644" operator="equal">
      <formula>43466</formula>
    </cfRule>
  </conditionalFormatting>
  <conditionalFormatting sqref="G13:G18 D7:D9 F7:F12 C2:I2 M2:S2 M36:S36 M67:S67 M98:S98 M129:S129 M160:S160 M377:S377 M408:S408 M439:S439 M470:S470 M501:S501 M532:S532 M563:S563 I658 M689 M720 M751 M782 C811:H811 N812:S812 I813 M813 I846 M846 I877 M877 I908 M908 I939 M939 I1001 M1001 I1032 M1032 M1063 M1094 M1125 I1152 M1156 M1183 M1186 M1213">
    <cfRule type="cellIs" dxfId="2082" priority="38177" operator="equal">
      <formula>43538</formula>
    </cfRule>
  </conditionalFormatting>
  <conditionalFormatting sqref="G13:G18 D7:D9 F7:F12 C2:I2 M2:S2 M36:S36 M67:S67 M98:S98 M129:S129 M160:S160 M377:S377 M408:S408 M439:S439 M470:S470 M501:S501 M532:S532 M563:S563 I658 M689 M720 M751 M782 C811:H811 N812:S812 I813 M813 I846 M846 I877 M877 I908 M908 I939 M939 I1001:J1001 M1001 I1032 M1032 M1063 M1094 M1125 I1152 M1156 M1183">
    <cfRule type="cellIs" dxfId="2081" priority="38183" operator="equal">
      <formula>43586</formula>
    </cfRule>
  </conditionalFormatting>
  <conditionalFormatting sqref="G20:G31">
    <cfRule type="cellIs" dxfId="2080" priority="7276" operator="equal">
      <formula>43402</formula>
    </cfRule>
    <cfRule type="cellIs" dxfId="2079" priority="7277" operator="equal">
      <formula>43401</formula>
    </cfRule>
    <cfRule type="cellIs" dxfId="2078" priority="7278" operator="equal">
      <formula>43466</formula>
    </cfRule>
    <cfRule type="cellIs" dxfId="2077" priority="7279" operator="equal">
      <formula>43538</formula>
    </cfRule>
    <cfRule type="cellIs" dxfId="2076" priority="7280" operator="equal">
      <formula>43578</formula>
    </cfRule>
    <cfRule type="cellIs" dxfId="2075" priority="7281" operator="equal">
      <formula>43586</formula>
    </cfRule>
  </conditionalFormatting>
  <conditionalFormatting sqref="G57:G62 C6:H6 N6:S6 O10:P18 C33:I35 J36 O37:R37 C37:C49 C68:C93 I68:I97 C94:H97 O99:R99 C99:C111 M99:N128 O112:S112 Q125:R126 P126 C126:H128 O127:S128 I130 C130:C159 M130:N159 Q131 Q133:Q134 Q136:Q137 Q139:Q140 Q142 C161:C173 D162:H167 O162:Q167 R162:S188 D168:E173 G168:H173 O168:O173 Q168:Q173 C174:H174 O174:Q177 D175:G177 C175:C186 G178:G180 D178:E183 O178:O183 Q178:Q183 G181:H183 D184:H186 O184:Q186">
    <cfRule type="cellIs" dxfId="2074" priority="8809" operator="equal">
      <formula>43466</formula>
    </cfRule>
  </conditionalFormatting>
  <conditionalFormatting sqref="G57:G62 C6:H6 N6:S6 O10:P18 C33:I35 J36 O37:R37 C37:C49 C68:C93 I68:I97 C94:H97 O99:R99 C99:C111 P126 C126:H128 O127:S128 I130 C130:C159 Q131 Q133:Q134 Q136:Q137 Q139:Q140 Q142 C161:C173 D162:H167 O162:Q167 R162:S188 D168:E173 G168:H173 O168:O173 Q168:Q173 C174:H174 O174:Q177 D175:G177 C175:C186 G178:G180 D178:E183 O178:O183 Q178:Q183 G181:H183 D184:H186 O184:Q186">
    <cfRule type="cellIs" dxfId="2073" priority="8807" operator="equal">
      <formula>43586</formula>
    </cfRule>
  </conditionalFormatting>
  <conditionalFormatting sqref="G57:G62 D7:D9 G13:G18 F44:F49 I3:I32 M3:M32 C4:H5 N4:S5 C7 N7 C10 N10 C13 N13 C16 N16 C19:H19 O19:S19 N19:N20 C20 C23 N23 C26 N26 C29 N29 D32:H32 O32:S32 C36:I36 M36:S36 C67:I67 M67:S67 C98:I98 M98:S98 C129:I129 M129:S129 C160:I160 M160:S160">
    <cfRule type="cellIs" dxfId="2072" priority="8794" operator="equal">
      <formula>43578</formula>
    </cfRule>
  </conditionalFormatting>
  <conditionalFormatting sqref="G57:G62 D7:D9 I3:I32 M3:M32 C4:H5 N4:S5 C7 N7 F7:F12 C10 N10 C13 N13 C16 N16 D19:H19 O19:S19 C19:C20 N19:N20 C23 N23 C26 N26 C29 N29 D32:H32 O32:S32 C36:I36 M36:S36 F44:F49 C67:I67 M67:S67 C98:I98 M98:S98 C129:I129 M129:S129 C160:I160 M160:S160">
    <cfRule type="cellIs" dxfId="2071" priority="8792" operator="equal">
      <formula>43466</formula>
    </cfRule>
  </conditionalFormatting>
  <conditionalFormatting sqref="G57:G62 I3:I32 M3:M32 C4:H5 N4:S5 C7 N7 C10 N10 C13 N13 C16 N16 D19:H19 O19:S19 C19:C20 N19:N20 C23 N23 C26 N26 C29 N29 D32:H32 O32:S32 C36:I36 F44:F49 C67:I67 C98:I98 C129:I129 C160:I160">
    <cfRule type="cellIs" dxfId="2070" priority="8793" operator="equal">
      <formula>43538</formula>
    </cfRule>
  </conditionalFormatting>
  <conditionalFormatting sqref="G57:G62">
    <cfRule type="cellIs" dxfId="2069" priority="1574" operator="equal">
      <formula>43586</formula>
    </cfRule>
    <cfRule type="cellIs" dxfId="2068" priority="1575" operator="equal">
      <formula>43538</formula>
    </cfRule>
    <cfRule type="cellIs" dxfId="2067" priority="1576" operator="equal">
      <formula>43578</formula>
    </cfRule>
    <cfRule type="cellIs" dxfId="2066" priority="1577" operator="equal">
      <formula>43466</formula>
    </cfRule>
    <cfRule type="cellIs" dxfId="2065" priority="1578" operator="equal">
      <formula>43401</formula>
    </cfRule>
  </conditionalFormatting>
  <conditionalFormatting sqref="G103:G111 F131:I133">
    <cfRule type="cellIs" dxfId="2064" priority="7489" operator="equal">
      <formula>43538</formula>
    </cfRule>
    <cfRule type="cellIs" dxfId="2063" priority="7492" operator="equal">
      <formula>43586</formula>
    </cfRule>
    <cfRule type="cellIs" dxfId="2062" priority="7493" operator="equal">
      <formula>43466</formula>
    </cfRule>
    <cfRule type="cellIs" dxfId="2061" priority="7494" operator="equal">
      <formula>43578</formula>
    </cfRule>
  </conditionalFormatting>
  <conditionalFormatting sqref="G137:G142">
    <cfRule type="cellIs" dxfId="2060" priority="359" operator="equal">
      <formula>43402</formula>
    </cfRule>
    <cfRule type="cellIs" dxfId="2059" priority="360" operator="equal">
      <formula>43401</formula>
    </cfRule>
  </conditionalFormatting>
  <conditionalFormatting sqref="G153:G155">
    <cfRule type="cellIs" dxfId="2058" priority="8771" operator="equal">
      <formula>43538</formula>
    </cfRule>
    <cfRule type="cellIs" dxfId="2057" priority="8772" operator="equal">
      <formula>43586</formula>
    </cfRule>
    <cfRule type="cellIs" dxfId="2056" priority="8773" operator="equal">
      <formula>43578</formula>
    </cfRule>
    <cfRule type="cellIs" dxfId="2055" priority="8774" operator="equal">
      <formula>43466</formula>
    </cfRule>
  </conditionalFormatting>
  <conditionalFormatting sqref="G196:G201 D196:D204 G268:G269 D268:D279 G271:G272 G274 G277">
    <cfRule type="cellIs" dxfId="2054" priority="8629" operator="equal">
      <formula>43578</formula>
    </cfRule>
  </conditionalFormatting>
  <conditionalFormatting sqref="G196:G201 D199:D204 E212:E217 H274:H279 E299:E304">
    <cfRule type="cellIs" dxfId="2053" priority="9162" operator="equal">
      <formula>"51/2019"</formula>
    </cfRule>
  </conditionalFormatting>
  <conditionalFormatting sqref="G196:G204 D224:F235 H224:H235 E226 D237:E248 H237:H248">
    <cfRule type="cellIs" dxfId="2052" priority="8355" operator="equal">
      <formula>43538</formula>
    </cfRule>
    <cfRule type="cellIs" dxfId="2051" priority="8356" operator="equal">
      <formula>43402</formula>
    </cfRule>
  </conditionalFormatting>
  <conditionalFormatting sqref="G202:G204 D206 H206 E206:E211 D209 H209 H214 Q216:Q217 H217 Q226 D233 H237:H248 E244:E248 D268 Q268:Q279 D271 D274 D276:D277 D279 O279 H289 G292 G294:G295 H295 D299 D301:D302 D304 P304 G325 P327 G328 O328 O332 O335 Q336:Q341 P324:P325">
    <cfRule type="cellIs" dxfId="2050" priority="8620" operator="equal">
      <formula>43397</formula>
    </cfRule>
  </conditionalFormatting>
  <conditionalFormatting sqref="G224 G226:G227 G229:G230 G232:G233 G235">
    <cfRule type="cellIs" dxfId="2049" priority="8535" operator="equal">
      <formula>43397</formula>
    </cfRule>
  </conditionalFormatting>
  <conditionalFormatting sqref="G224:G235">
    <cfRule type="cellIs" dxfId="2048" priority="8529" operator="equal">
      <formula>43538</formula>
    </cfRule>
    <cfRule type="cellIs" dxfId="2047" priority="8530" operator="equal">
      <formula>43586</formula>
    </cfRule>
    <cfRule type="cellIs" dxfId="2046" priority="8531" operator="equal">
      <formula>43578</formula>
    </cfRule>
    <cfRule type="cellIs" dxfId="2045" priority="8532" operator="equal">
      <formula>43466</formula>
    </cfRule>
    <cfRule type="cellIs" dxfId="2044" priority="8533" operator="equal">
      <formula>43401</formula>
    </cfRule>
    <cfRule type="cellIs" dxfId="2043" priority="8534" operator="equal">
      <formula>43402</formula>
    </cfRule>
  </conditionalFormatting>
  <conditionalFormatting sqref="G255:G266">
    <cfRule type="cellIs" dxfId="2042" priority="8544" operator="equal">
      <formula>43538</formula>
    </cfRule>
    <cfRule type="cellIs" dxfId="2041" priority="8545" operator="equal">
      <formula>43402</formula>
    </cfRule>
    <cfRule type="cellIs" dxfId="2040" priority="8546" operator="equal">
      <formula>43401</formula>
    </cfRule>
    <cfRule type="cellIs" dxfId="2039" priority="8547" operator="equal">
      <formula>43586</formula>
    </cfRule>
    <cfRule type="cellIs" dxfId="2038" priority="8548" operator="equal">
      <formula>43466</formula>
    </cfRule>
  </conditionalFormatting>
  <conditionalFormatting sqref="G317:G322">
    <cfRule type="cellIs" dxfId="2037" priority="6620" operator="equal">
      <formula>43397</formula>
    </cfRule>
  </conditionalFormatting>
  <conditionalFormatting sqref="G388">
    <cfRule type="cellIs" dxfId="2036" priority="4489" operator="equal">
      <formula>43578</formula>
    </cfRule>
  </conditionalFormatting>
  <conditionalFormatting sqref="G410:G424">
    <cfRule type="cellIs" dxfId="2035" priority="4331" operator="equal">
      <formula>43538</formula>
    </cfRule>
    <cfRule type="cellIs" dxfId="2034" priority="4332" operator="equal">
      <formula>43586</formula>
    </cfRule>
  </conditionalFormatting>
  <conditionalFormatting sqref="G410:G434">
    <cfRule type="cellIs" dxfId="2033" priority="1402" operator="equal">
      <formula>43578</formula>
    </cfRule>
    <cfRule type="cellIs" dxfId="2032" priority="1405" operator="equal">
      <formula>43466</formula>
    </cfRule>
  </conditionalFormatting>
  <conditionalFormatting sqref="G426:G434">
    <cfRule type="cellIs" dxfId="2031" priority="1401" operator="equal">
      <formula>43586</formula>
    </cfRule>
    <cfRule type="cellIs" dxfId="2030" priority="1406" operator="equal">
      <formula>43538</formula>
    </cfRule>
  </conditionalFormatting>
  <conditionalFormatting sqref="G447:G452">
    <cfRule type="cellIs" dxfId="2029" priority="4178" operator="equal">
      <formula>"51/2019"</formula>
    </cfRule>
  </conditionalFormatting>
  <conditionalFormatting sqref="G454:G458">
    <cfRule type="cellIs" dxfId="2028" priority="4236" operator="equal">
      <formula>43538</formula>
    </cfRule>
  </conditionalFormatting>
  <conditionalFormatting sqref="G509:G514">
    <cfRule type="cellIs" dxfId="2027" priority="3765" operator="equal">
      <formula>"51/2019"</formula>
    </cfRule>
  </conditionalFormatting>
  <conditionalFormatting sqref="G515">
    <cfRule type="cellIs" dxfId="2026" priority="3775" operator="equal">
      <formula>43401</formula>
    </cfRule>
    <cfRule type="cellIs" dxfId="2025" priority="3776" operator="equal">
      <formula>43538</formula>
    </cfRule>
    <cfRule type="cellIs" dxfId="2024" priority="3777" operator="equal">
      <formula>43586</formula>
    </cfRule>
    <cfRule type="cellIs" dxfId="2023" priority="3778" operator="equal">
      <formula>43578</formula>
    </cfRule>
    <cfRule type="cellIs" dxfId="2022" priority="3779" operator="equal">
      <formula>43466</formula>
    </cfRule>
    <cfRule type="cellIs" dxfId="2021" priority="3780" operator="equal">
      <formula>43402</formula>
    </cfRule>
  </conditionalFormatting>
  <conditionalFormatting sqref="G553:G555">
    <cfRule type="cellIs" dxfId="2020" priority="1379" operator="equal">
      <formula>43578</formula>
    </cfRule>
  </conditionalFormatting>
  <conditionalFormatting sqref="G565">
    <cfRule type="cellIs" dxfId="2019" priority="3531" operator="equal">
      <formula>43397</formula>
    </cfRule>
  </conditionalFormatting>
  <conditionalFormatting sqref="G627:G632">
    <cfRule type="cellIs" dxfId="2018" priority="320" operator="equal">
      <formula>43466</formula>
    </cfRule>
    <cfRule type="cellIs" dxfId="2017" priority="321" operator="equal">
      <formula>43538</formula>
    </cfRule>
    <cfRule type="cellIs" dxfId="2016" priority="322" operator="equal">
      <formula>43578</formula>
    </cfRule>
    <cfRule type="cellIs" dxfId="2015" priority="323" operator="equal">
      <formula>43402</formula>
    </cfRule>
    <cfRule type="cellIs" dxfId="2014" priority="324" operator="equal">
      <formula>43401</formula>
    </cfRule>
    <cfRule type="cellIs" dxfId="2013" priority="325" operator="equal">
      <formula>43586</formula>
    </cfRule>
  </conditionalFormatting>
  <conditionalFormatting sqref="G633:G635">
    <cfRule type="cellIs" dxfId="2012" priority="565" operator="equal">
      <formula>43538</formula>
    </cfRule>
    <cfRule type="cellIs" dxfId="2011" priority="566" operator="equal">
      <formula>43586</formula>
    </cfRule>
    <cfRule type="cellIs" dxfId="2010" priority="567" operator="equal">
      <formula>43578</formula>
    </cfRule>
    <cfRule type="cellIs" dxfId="2009" priority="568" operator="equal">
      <formula>43466</formula>
    </cfRule>
    <cfRule type="cellIs" dxfId="2008" priority="569" operator="equal">
      <formula>43401</formula>
    </cfRule>
    <cfRule type="cellIs" dxfId="2007" priority="570" operator="equal">
      <formula>43402</formula>
    </cfRule>
  </conditionalFormatting>
  <conditionalFormatting sqref="G635">
    <cfRule type="cellIs" dxfId="2006" priority="564" operator="equal">
      <formula>43397</formula>
    </cfRule>
  </conditionalFormatting>
  <conditionalFormatting sqref="G636:G638">
    <cfRule type="cellIs" dxfId="2005" priority="558" operator="equal">
      <formula>43538</formula>
    </cfRule>
    <cfRule type="cellIs" dxfId="2004" priority="559" operator="equal">
      <formula>43586</formula>
    </cfRule>
    <cfRule type="cellIs" dxfId="2003" priority="560" operator="equal">
      <formula>43578</formula>
    </cfRule>
    <cfRule type="cellIs" dxfId="2002" priority="561" operator="equal">
      <formula>43466</formula>
    </cfRule>
    <cfRule type="cellIs" dxfId="2001" priority="562" operator="equal">
      <formula>43401</formula>
    </cfRule>
    <cfRule type="cellIs" dxfId="2000" priority="563" operator="equal">
      <formula>43402</formula>
    </cfRule>
  </conditionalFormatting>
  <conditionalFormatting sqref="G638">
    <cfRule type="cellIs" dxfId="1999" priority="557" operator="equal">
      <formula>43397</formula>
    </cfRule>
  </conditionalFormatting>
  <conditionalFormatting sqref="G640:G645">
    <cfRule type="cellIs" dxfId="1998" priority="571" operator="equal">
      <formula>43538</formula>
    </cfRule>
    <cfRule type="cellIs" dxfId="1997" priority="572" operator="equal">
      <formula>43578</formula>
    </cfRule>
    <cfRule type="cellIs" dxfId="1996" priority="573" operator="equal">
      <formula>43402</formula>
    </cfRule>
    <cfRule type="cellIs" dxfId="1995" priority="574" operator="equal">
      <formula>43401</formula>
    </cfRule>
  </conditionalFormatting>
  <conditionalFormatting sqref="G642 G645">
    <cfRule type="cellIs" dxfId="1994" priority="575" operator="equal">
      <formula>43397</formula>
    </cfRule>
  </conditionalFormatting>
  <conditionalFormatting sqref="G664:G669">
    <cfRule type="cellIs" dxfId="1993" priority="3333" operator="equal">
      <formula>"51/2019"</formula>
    </cfRule>
  </conditionalFormatting>
  <conditionalFormatting sqref="G753 G756">
    <cfRule type="cellIs" dxfId="1992" priority="2799" operator="equal">
      <formula>43397</formula>
    </cfRule>
  </conditionalFormatting>
  <conditionalFormatting sqref="G757:G761">
    <cfRule type="cellIs" dxfId="1991" priority="2781" operator="equal">
      <formula>"51/2019"</formula>
    </cfRule>
  </conditionalFormatting>
  <conditionalFormatting sqref="G782">
    <cfRule type="cellIs" dxfId="1990" priority="2703" operator="equal">
      <formula>43397</formula>
    </cfRule>
  </conditionalFormatting>
  <conditionalFormatting sqref="G846:G851">
    <cfRule type="cellIs" dxfId="1989" priority="5746" operator="equal">
      <formula>43397</formula>
    </cfRule>
  </conditionalFormatting>
  <conditionalFormatting sqref="G864">
    <cfRule type="cellIs" dxfId="1988" priority="5745" operator="equal">
      <formula>43397</formula>
    </cfRule>
  </conditionalFormatting>
  <conditionalFormatting sqref="G876:G901">
    <cfRule type="cellIs" dxfId="1987" priority="299" operator="equal">
      <formula>43402</formula>
    </cfRule>
    <cfRule type="cellIs" dxfId="1986" priority="300" operator="equal">
      <formula>43401</formula>
    </cfRule>
  </conditionalFormatting>
  <conditionalFormatting sqref="G879 G882">
    <cfRule type="cellIs" dxfId="1985" priority="5609" operator="equal">
      <formula>43397</formula>
    </cfRule>
  </conditionalFormatting>
  <conditionalFormatting sqref="G945:G947">
    <cfRule type="cellIs" dxfId="1984" priority="744" operator="equal">
      <formula>43538</formula>
    </cfRule>
    <cfRule type="cellIs" dxfId="1983" priority="745" operator="equal">
      <formula>43586</formula>
    </cfRule>
    <cfRule type="cellIs" dxfId="1982" priority="746" operator="equal">
      <formula>43578</formula>
    </cfRule>
    <cfRule type="cellIs" dxfId="1981" priority="747" operator="equal">
      <formula>43466</formula>
    </cfRule>
    <cfRule type="cellIs" dxfId="1980" priority="748" operator="equal">
      <formula>43401</formula>
    </cfRule>
    <cfRule type="cellIs" dxfId="1979" priority="749" operator="equal">
      <formula>43402</formula>
    </cfRule>
  </conditionalFormatting>
  <conditionalFormatting sqref="G947">
    <cfRule type="cellIs" dxfId="1978" priority="743" operator="equal">
      <formula>43397</formula>
    </cfRule>
  </conditionalFormatting>
  <conditionalFormatting sqref="G948:G950">
    <cfRule type="cellIs" dxfId="1977" priority="737" operator="equal">
      <formula>43538</formula>
    </cfRule>
    <cfRule type="cellIs" dxfId="1976" priority="738" operator="equal">
      <formula>43586</formula>
    </cfRule>
    <cfRule type="cellIs" dxfId="1975" priority="739" operator="equal">
      <formula>43578</formula>
    </cfRule>
    <cfRule type="cellIs" dxfId="1974" priority="740" operator="equal">
      <formula>43466</formula>
    </cfRule>
    <cfRule type="cellIs" dxfId="1973" priority="741" operator="equal">
      <formula>43401</formula>
    </cfRule>
    <cfRule type="cellIs" dxfId="1972" priority="742" operator="equal">
      <formula>43402</formula>
    </cfRule>
  </conditionalFormatting>
  <conditionalFormatting sqref="G950">
    <cfRule type="cellIs" dxfId="1971" priority="736" operator="equal">
      <formula>43397</formula>
    </cfRule>
  </conditionalFormatting>
  <conditionalFormatting sqref="G970:G981">
    <cfRule type="cellIs" dxfId="1970" priority="2124" operator="equal">
      <formula>43466</formula>
    </cfRule>
    <cfRule type="cellIs" dxfId="1969" priority="2125" operator="equal">
      <formula>43402</formula>
    </cfRule>
    <cfRule type="cellIs" dxfId="1968" priority="2126" operator="equal">
      <formula>43401</formula>
    </cfRule>
    <cfRule type="cellIs" dxfId="1967" priority="2127" operator="equal">
      <formula>43538</formula>
    </cfRule>
    <cfRule type="cellIs" dxfId="1966" priority="2128" operator="equal">
      <formula>43586</formula>
    </cfRule>
    <cfRule type="cellIs" dxfId="1965" priority="2129" operator="equal">
      <formula>43578</formula>
    </cfRule>
  </conditionalFormatting>
  <conditionalFormatting sqref="G976:G980">
    <cfRule type="cellIs" dxfId="1964" priority="2130" operator="equal">
      <formula>"51/2019"</formula>
    </cfRule>
  </conditionalFormatting>
  <conditionalFormatting sqref="G1032:G1043">
    <cfRule type="cellIs" dxfId="1963" priority="2094" operator="equal">
      <formula>43578</formula>
    </cfRule>
    <cfRule type="cellIs" dxfId="1962" priority="2095" operator="equal">
      <formula>43538</formula>
    </cfRule>
    <cfRule type="cellIs" dxfId="1961" priority="2096" operator="equal">
      <formula>43466</formula>
    </cfRule>
  </conditionalFormatting>
  <conditionalFormatting sqref="G1032:G1044">
    <cfRule type="cellIs" dxfId="1960" priority="2092" operator="equal">
      <formula>43402</formula>
    </cfRule>
    <cfRule type="cellIs" dxfId="1959" priority="2093" operator="equal">
      <formula>43401</formula>
    </cfRule>
  </conditionalFormatting>
  <conditionalFormatting sqref="G1045:G1050">
    <cfRule type="cellIs" dxfId="1958" priority="672" operator="equal">
      <formula>43538</formula>
    </cfRule>
    <cfRule type="cellIs" dxfId="1957" priority="673" operator="equal">
      <formula>43586</formula>
    </cfRule>
    <cfRule type="cellIs" dxfId="1956" priority="674" operator="equal">
      <formula>43578</formula>
    </cfRule>
    <cfRule type="cellIs" dxfId="1955" priority="675" operator="equal">
      <formula>43466</formula>
    </cfRule>
    <cfRule type="cellIs" dxfId="1954" priority="676" operator="equal">
      <formula>43401</formula>
    </cfRule>
    <cfRule type="cellIs" dxfId="1953" priority="677" operator="equal">
      <formula>43402</formula>
    </cfRule>
  </conditionalFormatting>
  <conditionalFormatting sqref="G1047 G1050">
    <cfRule type="cellIs" dxfId="1952" priority="671" operator="equal">
      <formula>43397</formula>
    </cfRule>
  </conditionalFormatting>
  <conditionalFormatting sqref="G1064:G1065 G1078:G1089">
    <cfRule type="cellIs" dxfId="1951" priority="5902" operator="equal">
      <formula>43538</formula>
    </cfRule>
    <cfRule type="cellIs" dxfId="1950" priority="5903" operator="equal">
      <formula>43586</formula>
    </cfRule>
    <cfRule type="cellIs" dxfId="1949" priority="5904" operator="equal">
      <formula>43466</formula>
    </cfRule>
    <cfRule type="cellIs" dxfId="1948" priority="5909" operator="equal">
      <formula>43402</formula>
    </cfRule>
    <cfRule type="cellIs" dxfId="1947" priority="5910" operator="equal">
      <formula>43401</formula>
    </cfRule>
  </conditionalFormatting>
  <conditionalFormatting sqref="G1064:G1065">
    <cfRule type="cellIs" dxfId="1946" priority="5907" operator="equal">
      <formula>43578</formula>
    </cfRule>
  </conditionalFormatting>
  <conditionalFormatting sqref="G1066">
    <cfRule type="cellIs" dxfId="1945" priority="5896" operator="equal">
      <formula>43578</formula>
    </cfRule>
    <cfRule type="cellIs" dxfId="1944" priority="5897" operator="equal">
      <formula>43538</formula>
    </cfRule>
    <cfRule type="cellIs" dxfId="1943" priority="5898" operator="equal">
      <formula>43402</formula>
    </cfRule>
    <cfRule type="cellIs" dxfId="1942" priority="5899" operator="equal">
      <formula>43401</formula>
    </cfRule>
    <cfRule type="cellIs" dxfId="1941" priority="5900" operator="equal">
      <formula>43586</formula>
    </cfRule>
    <cfRule type="cellIs" dxfId="1940" priority="5901" operator="equal">
      <formula>43466</formula>
    </cfRule>
  </conditionalFormatting>
  <conditionalFormatting sqref="G1078:G1089">
    <cfRule type="cellIs" dxfId="1939" priority="5911" operator="equal">
      <formula>43578</formula>
    </cfRule>
  </conditionalFormatting>
  <conditionalFormatting sqref="G1102:G1106">
    <cfRule type="cellIs" dxfId="1938" priority="1948" operator="equal">
      <formula>"51/2019"</formula>
    </cfRule>
  </conditionalFormatting>
  <conditionalFormatting sqref="G1158">
    <cfRule type="cellIs" dxfId="1937" priority="6479" operator="equal">
      <formula>43402</formula>
    </cfRule>
    <cfRule type="cellIs" dxfId="1936" priority="6480" operator="equal">
      <formula>43401</formula>
    </cfRule>
  </conditionalFormatting>
  <conditionalFormatting sqref="G1165:G1179">
    <cfRule type="cellIs" dxfId="1935" priority="6469" operator="equal">
      <formula>43402</formula>
    </cfRule>
    <cfRule type="cellIs" dxfId="1934" priority="6470" operator="equal">
      <formula>43401</formula>
    </cfRule>
  </conditionalFormatting>
  <conditionalFormatting sqref="G1181:G1183">
    <cfRule type="cellIs" dxfId="1933" priority="6467" operator="equal">
      <formula>43402</formula>
    </cfRule>
    <cfRule type="cellIs" dxfId="1932" priority="6468" operator="equal">
      <formula>43401</formula>
    </cfRule>
  </conditionalFormatting>
  <conditionalFormatting sqref="G20:H25">
    <cfRule type="cellIs" dxfId="1931" priority="7301" operator="equal">
      <formula>43466</formula>
    </cfRule>
  </conditionalFormatting>
  <conditionalFormatting sqref="G38:H49">
    <cfRule type="cellIs" dxfId="1930" priority="374" operator="equal">
      <formula>43466</formula>
    </cfRule>
  </conditionalFormatting>
  <conditionalFormatting sqref="G82:H93">
    <cfRule type="cellIs" dxfId="1929" priority="368" operator="equal">
      <formula>43466</formula>
    </cfRule>
    <cfRule type="cellIs" dxfId="1928" priority="369" operator="equal">
      <formula>43538</formula>
    </cfRule>
    <cfRule type="cellIs" dxfId="1927" priority="370" operator="equal">
      <formula>43578</formula>
    </cfRule>
    <cfRule type="cellIs" dxfId="1926" priority="371" operator="equal">
      <formula>43402</formula>
    </cfRule>
    <cfRule type="cellIs" dxfId="1925" priority="372" operator="equal">
      <formula>43401</formula>
    </cfRule>
    <cfRule type="cellIs" dxfId="1924" priority="373" operator="equal">
      <formula>43586</formula>
    </cfRule>
  </conditionalFormatting>
  <conditionalFormatting sqref="G193:H195 H196:H201 G202:H204 D230 O254:R254 D267:H267 O285:R285 Q286:R297 S286:S310 E298:H298 P299:P304 O299:O310 R299:R310 O320:O322 O323:P328 D329:I329 O329:R329 G330:I338 D342:I345 S348:S350 C361:F363 Q361:Q363 F364:F366">
    <cfRule type="cellIs" dxfId="1923" priority="8599" operator="equal">
      <formula>43538</formula>
    </cfRule>
  </conditionalFormatting>
  <conditionalFormatting sqref="G193:H195 H196:H201 G202:H204 D230 O254:R254 D267:H267 O285:R285 S286:S310 E298:H298 O299:O310 D329:H329 O329:R329 G330:H338 Q361:Q363">
    <cfRule type="cellIs" dxfId="1922" priority="8622" operator="equal">
      <formula>43402</formula>
    </cfRule>
  </conditionalFormatting>
  <conditionalFormatting sqref="G348:H350">
    <cfRule type="cellIs" dxfId="1921" priority="8474" operator="equal">
      <formula>43402</formula>
    </cfRule>
    <cfRule type="cellIs" dxfId="1920" priority="8475" operator="equal">
      <formula>43401</formula>
    </cfRule>
  </conditionalFormatting>
  <conditionalFormatting sqref="G348:H359">
    <cfRule type="cellIs" dxfId="1919" priority="6588" operator="equal">
      <formula>43538</formula>
    </cfRule>
    <cfRule type="cellIs" dxfId="1918" priority="6589" operator="equal">
      <formula>43578</formula>
    </cfRule>
    <cfRule type="cellIs" dxfId="1917" priority="6592" operator="equal">
      <formula>43586</formula>
    </cfRule>
    <cfRule type="cellIs" dxfId="1916" priority="6593" operator="equal">
      <formula>43466</formula>
    </cfRule>
  </conditionalFormatting>
  <conditionalFormatting sqref="G360:H372">
    <cfRule type="cellIs" dxfId="1915" priority="6578" operator="equal">
      <formula>43402</formula>
    </cfRule>
    <cfRule type="cellIs" dxfId="1914" priority="6579" operator="equal">
      <formula>43401</formula>
    </cfRule>
  </conditionalFormatting>
  <conditionalFormatting sqref="G361:H366">
    <cfRule type="cellIs" dxfId="1913" priority="6576" operator="equal">
      <formula>43538</formula>
    </cfRule>
    <cfRule type="cellIs" dxfId="1912" priority="6577" operator="equal">
      <formula>43578</formula>
    </cfRule>
    <cfRule type="cellIs" dxfId="1911" priority="6580" operator="equal">
      <formula>43586</formula>
    </cfRule>
    <cfRule type="cellIs" dxfId="1910" priority="6581" operator="equal">
      <formula>43466</formula>
    </cfRule>
  </conditionalFormatting>
  <conditionalFormatting sqref="G423:H434">
    <cfRule type="cellIs" dxfId="1909" priority="1403" operator="equal">
      <formula>43402</formula>
    </cfRule>
    <cfRule type="cellIs" dxfId="1908" priority="1404" operator="equal">
      <formula>43401</formula>
    </cfRule>
  </conditionalFormatting>
  <conditionalFormatting sqref="G454:H465 F460 F463">
    <cfRule type="cellIs" dxfId="1907" priority="4211" operator="equal">
      <formula>43466</formula>
    </cfRule>
    <cfRule type="cellIs" dxfId="1906" priority="4212" operator="equal">
      <formula>43402</formula>
    </cfRule>
    <cfRule type="cellIs" dxfId="1905" priority="4213" operator="equal">
      <formula>43401</formula>
    </cfRule>
    <cfRule type="cellIs" dxfId="1904" priority="4216" operator="equal">
      <formula>43578</formula>
    </cfRule>
  </conditionalFormatting>
  <conditionalFormatting sqref="G542:H542 S542 O555">
    <cfRule type="cellIs" dxfId="1903" priority="3606" operator="equal">
      <formula>43397</formula>
    </cfRule>
  </conditionalFormatting>
  <conditionalFormatting sqref="G545:H545">
    <cfRule type="cellIs" dxfId="1902" priority="3615" operator="equal">
      <formula>43402</formula>
    </cfRule>
  </conditionalFormatting>
  <conditionalFormatting sqref="G565:H565">
    <cfRule type="cellIs" dxfId="1901" priority="3525" operator="equal">
      <formula>43402</formula>
    </cfRule>
    <cfRule type="cellIs" dxfId="1900" priority="3526" operator="equal">
      <formula>43466</formula>
    </cfRule>
    <cfRule type="cellIs" dxfId="1899" priority="3527" operator="equal">
      <formula>43401</formula>
    </cfRule>
    <cfRule type="cellIs" dxfId="1898" priority="3528" operator="equal">
      <formula>43538</formula>
    </cfRule>
    <cfRule type="cellIs" dxfId="1897" priority="3529" operator="equal">
      <formula>43586</formula>
    </cfRule>
    <cfRule type="cellIs" dxfId="1896" priority="3530" operator="equal">
      <formula>43578</formula>
    </cfRule>
  </conditionalFormatting>
  <conditionalFormatting sqref="G671:H682">
    <cfRule type="cellIs" dxfId="1895" priority="3261" operator="equal">
      <formula>43402</formula>
    </cfRule>
    <cfRule type="cellIs" dxfId="1894" priority="3263" operator="equal">
      <formula>43538</formula>
    </cfRule>
    <cfRule type="cellIs" dxfId="1893" priority="3264" operator="equal">
      <formula>43578</formula>
    </cfRule>
    <cfRule type="cellIs" dxfId="1892" priority="3265" operator="equal">
      <formula>43401</formula>
    </cfRule>
    <cfRule type="cellIs" dxfId="1891" priority="3266" operator="equal">
      <formula>43586</formula>
    </cfRule>
    <cfRule type="cellIs" dxfId="1890" priority="3267" operator="equal">
      <formula>43466</formula>
    </cfRule>
  </conditionalFormatting>
  <conditionalFormatting sqref="G782:H782">
    <cfRule type="cellIs" dxfId="1889" priority="2697" operator="equal">
      <formula>43402</formula>
    </cfRule>
    <cfRule type="cellIs" dxfId="1888" priority="2698" operator="equal">
      <formula>43466</formula>
    </cfRule>
    <cfRule type="cellIs" dxfId="1887" priority="2699" operator="equal">
      <formula>43401</formula>
    </cfRule>
    <cfRule type="cellIs" dxfId="1886" priority="2700" operator="equal">
      <formula>43538</formula>
    </cfRule>
    <cfRule type="cellIs" dxfId="1885" priority="2701" operator="equal">
      <formula>43586</formula>
    </cfRule>
    <cfRule type="cellIs" dxfId="1884" priority="2702" operator="equal">
      <formula>43578</formula>
    </cfRule>
  </conditionalFormatting>
  <conditionalFormatting sqref="G876:H895">
    <cfRule type="cellIs" dxfId="1883" priority="1686" operator="equal">
      <formula>43538</formula>
    </cfRule>
    <cfRule type="cellIs" dxfId="1882" priority="1687" operator="equal">
      <formula>43578</formula>
    </cfRule>
    <cfRule type="cellIs" dxfId="1881" priority="1690" operator="equal">
      <formula>43586</formula>
    </cfRule>
    <cfRule type="cellIs" dxfId="1880" priority="1691" operator="equal">
      <formula>43466</formula>
    </cfRule>
  </conditionalFormatting>
  <conditionalFormatting sqref="G982:H994">
    <cfRule type="cellIs" dxfId="1879" priority="5408" operator="equal">
      <formula>43538</formula>
    </cfRule>
    <cfRule type="cellIs" dxfId="1878" priority="5409" operator="equal">
      <formula>43578</formula>
    </cfRule>
    <cfRule type="cellIs" dxfId="1877" priority="5412" operator="equal">
      <formula>43586</formula>
    </cfRule>
    <cfRule type="cellIs" dxfId="1876" priority="5413" operator="equal">
      <formula>43466</formula>
    </cfRule>
  </conditionalFormatting>
  <conditionalFormatting sqref="G983:H994">
    <cfRule type="cellIs" dxfId="1875" priority="5410" operator="equal">
      <formula>43402</formula>
    </cfRule>
    <cfRule type="cellIs" dxfId="1874" priority="5411" operator="equal">
      <formula>43401</formula>
    </cfRule>
  </conditionalFormatting>
  <conditionalFormatting sqref="G1095:H1107">
    <cfRule type="cellIs" dxfId="1873" priority="1787" operator="equal">
      <formula>43578</formula>
    </cfRule>
    <cfRule type="cellIs" dxfId="1872" priority="1788" operator="equal">
      <formula>43466</formula>
    </cfRule>
    <cfRule type="cellIs" dxfId="1871" priority="1789" operator="equal">
      <formula>43402</formula>
    </cfRule>
    <cfRule type="cellIs" dxfId="1870" priority="1790" operator="equal">
      <formula>43401</formula>
    </cfRule>
    <cfRule type="cellIs" dxfId="1869" priority="1791" operator="equal">
      <formula>43538</formula>
    </cfRule>
    <cfRule type="cellIs" dxfId="1868" priority="1792" operator="equal">
      <formula>43586</formula>
    </cfRule>
  </conditionalFormatting>
  <conditionalFormatting sqref="G1109:H1120">
    <cfRule type="cellIs" dxfId="1867" priority="1850" operator="equal">
      <formula>43578</formula>
    </cfRule>
    <cfRule type="cellIs" dxfId="1866" priority="1851" operator="equal">
      <formula>43538</formula>
    </cfRule>
    <cfRule type="cellIs" dxfId="1865" priority="1852" operator="equal">
      <formula>43586</formula>
    </cfRule>
    <cfRule type="cellIs" dxfId="1864" priority="1853" operator="equal">
      <formula>43466</formula>
    </cfRule>
    <cfRule type="cellIs" dxfId="1863" priority="1854" operator="equal">
      <formula>43402</formula>
    </cfRule>
    <cfRule type="cellIs" dxfId="1862" priority="1855" operator="equal">
      <formula>43401</formula>
    </cfRule>
  </conditionalFormatting>
  <conditionalFormatting sqref="G1127:H1138">
    <cfRule type="cellIs" dxfId="1861" priority="1887" operator="equal">
      <formula>43538</formula>
    </cfRule>
    <cfRule type="cellIs" dxfId="1860" priority="1888" operator="equal">
      <formula>43586</formula>
    </cfRule>
    <cfRule type="cellIs" dxfId="1859" priority="1889" operator="equal">
      <formula>43578</formula>
    </cfRule>
    <cfRule type="cellIs" dxfId="1858" priority="1890" operator="equal">
      <formula>43466</formula>
    </cfRule>
    <cfRule type="cellIs" dxfId="1857" priority="1891" operator="equal">
      <formula>43402</formula>
    </cfRule>
    <cfRule type="cellIs" dxfId="1856" priority="1892" operator="equal">
      <formula>43401</formula>
    </cfRule>
  </conditionalFormatting>
  <conditionalFormatting sqref="G1140:H1151">
    <cfRule type="cellIs" dxfId="1855" priority="1875" operator="equal">
      <formula>43538</formula>
    </cfRule>
    <cfRule type="cellIs" dxfId="1854" priority="1876" operator="equal">
      <formula>43586</formula>
    </cfRule>
    <cfRule type="cellIs" dxfId="1853" priority="1877" operator="equal">
      <formula>43578</formula>
    </cfRule>
    <cfRule type="cellIs" dxfId="1852" priority="1878" operator="equal">
      <formula>43466</formula>
    </cfRule>
    <cfRule type="cellIs" dxfId="1851" priority="1879" operator="equal">
      <formula>43402</formula>
    </cfRule>
    <cfRule type="cellIs" dxfId="1850" priority="1880" operator="equal">
      <formula>43401</formula>
    </cfRule>
  </conditionalFormatting>
  <conditionalFormatting sqref="G1158:H1183">
    <cfRule type="cellIs" dxfId="1849" priority="6440" operator="equal">
      <formula>43538</formula>
    </cfRule>
    <cfRule type="cellIs" dxfId="1848" priority="6441" operator="equal">
      <formula>43586</formula>
    </cfRule>
    <cfRule type="cellIs" dxfId="1847" priority="6442" operator="equal">
      <formula>43578</formula>
    </cfRule>
    <cfRule type="cellIs" dxfId="1846" priority="6443" operator="equal">
      <formula>43466</formula>
    </cfRule>
  </conditionalFormatting>
  <conditionalFormatting sqref="G134:I142">
    <cfRule type="cellIs" dxfId="1845" priority="356" operator="equal">
      <formula>43466</formula>
    </cfRule>
    <cfRule type="cellIs" dxfId="1844" priority="357" operator="equal">
      <formula>43538</formula>
    </cfRule>
    <cfRule type="cellIs" dxfId="1843" priority="358" operator="equal">
      <formula>43578</formula>
    </cfRule>
    <cfRule type="cellIs" dxfId="1842" priority="361" operator="equal">
      <formula>43586</formula>
    </cfRule>
  </conditionalFormatting>
  <conditionalFormatting sqref="H7:H10">
    <cfRule type="cellIs" dxfId="1841" priority="765" operator="equal">
      <formula>43586</formula>
    </cfRule>
    <cfRule type="cellIs" dxfId="1840" priority="766" operator="equal">
      <formula>43466</formula>
    </cfRule>
    <cfRule type="cellIs" dxfId="1839" priority="767" operator="equal">
      <formula>43538</formula>
    </cfRule>
    <cfRule type="cellIs" dxfId="1838" priority="768" operator="equal">
      <formula>43578</formula>
    </cfRule>
    <cfRule type="cellIs" dxfId="1837" priority="769" operator="equal">
      <formula>43402</formula>
    </cfRule>
    <cfRule type="cellIs" dxfId="1836" priority="770" operator="equal">
      <formula>43401</formula>
    </cfRule>
  </conditionalFormatting>
  <conditionalFormatting sqref="H13">
    <cfRule type="cellIs" dxfId="1835" priority="7248" operator="equal">
      <formula>43586</formula>
    </cfRule>
    <cfRule type="cellIs" dxfId="1834" priority="7249" operator="equal">
      <formula>43578</formula>
    </cfRule>
    <cfRule type="cellIs" dxfId="1833" priority="7250" operator="equal">
      <formula>43466</formula>
    </cfRule>
    <cfRule type="cellIs" dxfId="1832" priority="7251" operator="equal">
      <formula>43401</formula>
    </cfRule>
    <cfRule type="cellIs" dxfId="1831" priority="7252" operator="equal">
      <formula>43538</formula>
    </cfRule>
    <cfRule type="cellIs" dxfId="1830" priority="7253" operator="equal">
      <formula>43402</formula>
    </cfRule>
  </conditionalFormatting>
  <conditionalFormatting sqref="H16">
    <cfRule type="cellIs" dxfId="1829" priority="771" operator="equal">
      <formula>43586</formula>
    </cfRule>
    <cfRule type="cellIs" dxfId="1828" priority="772" operator="equal">
      <formula>43578</formula>
    </cfRule>
    <cfRule type="cellIs" dxfId="1827" priority="773" operator="equal">
      <formula>43466</formula>
    </cfRule>
    <cfRule type="cellIs" dxfId="1826" priority="774" operator="equal">
      <formula>43401</formula>
    </cfRule>
    <cfRule type="cellIs" dxfId="1825" priority="775" operator="equal">
      <formula>43538</formula>
    </cfRule>
    <cfRule type="cellIs" dxfId="1824" priority="776" operator="equal">
      <formula>43402</formula>
    </cfRule>
  </conditionalFormatting>
  <conditionalFormatting sqref="H23:H28">
    <cfRule type="cellIs" dxfId="1823" priority="777" operator="equal">
      <formula>43586</formula>
    </cfRule>
    <cfRule type="cellIs" dxfId="1822" priority="778" operator="equal">
      <formula>43538</formula>
    </cfRule>
    <cfRule type="cellIs" dxfId="1821" priority="779" operator="equal">
      <formula>43578</formula>
    </cfRule>
    <cfRule type="cellIs" dxfId="1820" priority="780" operator="equal">
      <formula>43466</formula>
    </cfRule>
  </conditionalFormatting>
  <conditionalFormatting sqref="H38:H43">
    <cfRule type="cellIs" dxfId="1819" priority="379" operator="equal">
      <formula>43586</formula>
    </cfRule>
  </conditionalFormatting>
  <conditionalFormatting sqref="H68">
    <cfRule type="cellIs" dxfId="1818" priority="6913" operator="equal">
      <formula>43538</formula>
    </cfRule>
    <cfRule type="cellIs" dxfId="1817" priority="6914" operator="equal">
      <formula>43586</formula>
    </cfRule>
    <cfRule type="cellIs" dxfId="1816" priority="6915" operator="equal">
      <formula>43578</formula>
    </cfRule>
    <cfRule type="cellIs" dxfId="1815" priority="6916" operator="equal">
      <formula>43466</formula>
    </cfRule>
    <cfRule type="cellIs" dxfId="1814" priority="6917" operator="equal">
      <formula>43402</formula>
    </cfRule>
    <cfRule type="cellIs" dxfId="1813" priority="6918" operator="equal">
      <formula>43401</formula>
    </cfRule>
  </conditionalFormatting>
  <conditionalFormatting sqref="H99">
    <cfRule type="cellIs" dxfId="1812" priority="6926" operator="equal">
      <formula>43538</formula>
    </cfRule>
    <cfRule type="cellIs" dxfId="1811" priority="6927" operator="equal">
      <formula>43586</formula>
    </cfRule>
    <cfRule type="cellIs" dxfId="1810" priority="6928" operator="equal">
      <formula>43578</formula>
    </cfRule>
    <cfRule type="cellIs" dxfId="1809" priority="6929" operator="equal">
      <formula>43466</formula>
    </cfRule>
    <cfRule type="cellIs" dxfId="1808" priority="6930" operator="equal">
      <formula>43402</formula>
    </cfRule>
    <cfRule type="cellIs" dxfId="1807" priority="6931" operator="equal">
      <formula>43401</formula>
    </cfRule>
  </conditionalFormatting>
  <conditionalFormatting sqref="H130">
    <cfRule type="cellIs" dxfId="1806" priority="6812" operator="equal">
      <formula>43538</formula>
    </cfRule>
    <cfRule type="cellIs" dxfId="1805" priority="6813" operator="equal">
      <formula>43586</formula>
    </cfRule>
    <cfRule type="cellIs" dxfId="1804" priority="6814" operator="equal">
      <formula>43578</formula>
    </cfRule>
    <cfRule type="cellIs" dxfId="1803" priority="6815" operator="equal">
      <formula>43466</formula>
    </cfRule>
    <cfRule type="cellIs" dxfId="1802" priority="6816" operator="equal">
      <formula>43402</formula>
    </cfRule>
    <cfRule type="cellIs" dxfId="1801" priority="6817" operator="equal">
      <formula>43401</formula>
    </cfRule>
  </conditionalFormatting>
  <conditionalFormatting sqref="H137:H155">
    <cfRule type="cellIs" dxfId="1800" priority="505" operator="equal">
      <formula>43402</formula>
    </cfRule>
    <cfRule type="cellIs" dxfId="1799" priority="506" operator="equal">
      <formula>43401</formula>
    </cfRule>
  </conditionalFormatting>
  <conditionalFormatting sqref="H162:H180">
    <cfRule type="cellIs" dxfId="1798" priority="100" operator="equal">
      <formula>43538</formula>
    </cfRule>
    <cfRule type="cellIs" dxfId="1797" priority="101" operator="equal">
      <formula>43586</formula>
    </cfRule>
    <cfRule type="cellIs" dxfId="1796" priority="102" operator="equal">
      <formula>43578</formula>
    </cfRule>
    <cfRule type="cellIs" dxfId="1795" priority="103" operator="equal">
      <formula>43466</formula>
    </cfRule>
    <cfRule type="cellIs" dxfId="1794" priority="104" operator="equal">
      <formula>43402</formula>
    </cfRule>
    <cfRule type="cellIs" dxfId="1793" priority="105" operator="equal">
      <formula>43401</formula>
    </cfRule>
  </conditionalFormatting>
  <conditionalFormatting sqref="H192">
    <cfRule type="cellIs" dxfId="1792" priority="6800" operator="equal">
      <formula>43538</formula>
    </cfRule>
    <cfRule type="cellIs" dxfId="1791" priority="6801" operator="equal">
      <formula>43586</formula>
    </cfRule>
    <cfRule type="cellIs" dxfId="1790" priority="6802" operator="equal">
      <formula>43578</formula>
    </cfRule>
    <cfRule type="cellIs" dxfId="1789" priority="6803" operator="equal">
      <formula>43466</formula>
    </cfRule>
    <cfRule type="cellIs" dxfId="1788" priority="6804" operator="equal">
      <formula>43402</formula>
    </cfRule>
    <cfRule type="cellIs" dxfId="1787" priority="6805" operator="equal">
      <formula>43401</formula>
    </cfRule>
  </conditionalFormatting>
  <conditionalFormatting sqref="H206:H217 D224:F235 D236:H236">
    <cfRule type="cellIs" dxfId="1786" priority="8551" operator="equal">
      <formula>43578</formula>
    </cfRule>
  </conditionalFormatting>
  <conditionalFormatting sqref="H223">
    <cfRule type="cellIs" dxfId="1785" priority="6788" operator="equal">
      <formula>43538</formula>
    </cfRule>
    <cfRule type="cellIs" dxfId="1784" priority="6789" operator="equal">
      <formula>43586</formula>
    </cfRule>
    <cfRule type="cellIs" dxfId="1783" priority="6790" operator="equal">
      <formula>43578</formula>
    </cfRule>
    <cfRule type="cellIs" dxfId="1782" priority="6791" operator="equal">
      <formula>43466</formula>
    </cfRule>
    <cfRule type="cellIs" dxfId="1781" priority="6792" operator="equal">
      <formula>43402</formula>
    </cfRule>
    <cfRule type="cellIs" dxfId="1780" priority="6793" operator="equal">
      <formula>43401</formula>
    </cfRule>
  </conditionalFormatting>
  <conditionalFormatting sqref="H224:H235 D237:E248 H237:H248">
    <cfRule type="cellIs" dxfId="1779" priority="8406" operator="equal">
      <formula>43578</formula>
    </cfRule>
    <cfRule type="cellIs" dxfId="1778" priority="8408" operator="equal">
      <formula>43586</formula>
    </cfRule>
    <cfRule type="cellIs" dxfId="1777" priority="8409" operator="equal">
      <formula>43466</formula>
    </cfRule>
    <cfRule type="cellIs" dxfId="1776" priority="8411" operator="equal">
      <formula>43401</formula>
    </cfRule>
  </conditionalFormatting>
  <conditionalFormatting sqref="H224:H235 Q229 D230 P235 O242 G268 G271 G274 G277 H291:H292 E330:E332">
    <cfRule type="cellIs" dxfId="1775" priority="8560" operator="equal">
      <formula>43397</formula>
    </cfRule>
  </conditionalFormatting>
  <conditionalFormatting sqref="H243:H248 D255:D260">
    <cfRule type="cellIs" dxfId="1774" priority="9186" operator="equal">
      <formula>"51/2019"</formula>
    </cfRule>
  </conditionalFormatting>
  <conditionalFormatting sqref="H254">
    <cfRule type="cellIs" dxfId="1773" priority="6776" operator="equal">
      <formula>43538</formula>
    </cfRule>
    <cfRule type="cellIs" dxfId="1772" priority="6777" operator="equal">
      <formula>43586</formula>
    </cfRule>
    <cfRule type="cellIs" dxfId="1771" priority="6778" operator="equal">
      <formula>43578</formula>
    </cfRule>
    <cfRule type="cellIs" dxfId="1770" priority="6779" operator="equal">
      <formula>43466</formula>
    </cfRule>
    <cfRule type="cellIs" dxfId="1769" priority="6780" operator="equal">
      <formula>43402</formula>
    </cfRule>
    <cfRule type="cellIs" dxfId="1768" priority="6781" operator="equal">
      <formula>43401</formula>
    </cfRule>
  </conditionalFormatting>
  <conditionalFormatting sqref="H255">
    <cfRule type="cellIs" dxfId="1767" priority="8490" operator="equal">
      <formula>43466</formula>
    </cfRule>
    <cfRule type="cellIs" dxfId="1766" priority="8491" operator="equal">
      <formula>43586</formula>
    </cfRule>
    <cfRule type="cellIs" dxfId="1765" priority="8492" operator="equal">
      <formula>43578</formula>
    </cfRule>
    <cfRule type="cellIs" dxfId="1764" priority="8493" operator="equal">
      <formula>43538</formula>
    </cfRule>
    <cfRule type="cellIs" dxfId="1763" priority="8494" operator="equal">
      <formula>43401</formula>
    </cfRule>
    <cfRule type="cellIs" dxfId="1762" priority="8495" operator="equal">
      <formula>43402</formula>
    </cfRule>
    <cfRule type="cellIs" dxfId="1761" priority="8496" operator="equal">
      <formula>43397</formula>
    </cfRule>
  </conditionalFormatting>
  <conditionalFormatting sqref="H285">
    <cfRule type="cellIs" dxfId="1760" priority="6764" operator="equal">
      <formula>43538</formula>
    </cfRule>
    <cfRule type="cellIs" dxfId="1759" priority="6765" operator="equal">
      <formula>43586</formula>
    </cfRule>
    <cfRule type="cellIs" dxfId="1758" priority="6766" operator="equal">
      <formula>43578</formula>
    </cfRule>
    <cfRule type="cellIs" dxfId="1757" priority="6767" operator="equal">
      <formula>43466</formula>
    </cfRule>
    <cfRule type="cellIs" dxfId="1756" priority="6768" operator="equal">
      <formula>43402</formula>
    </cfRule>
    <cfRule type="cellIs" dxfId="1755" priority="6769" operator="equal">
      <formula>43401</formula>
    </cfRule>
  </conditionalFormatting>
  <conditionalFormatting sqref="H316">
    <cfRule type="cellIs" dxfId="1754" priority="6752" operator="equal">
      <formula>43538</formula>
    </cfRule>
    <cfRule type="cellIs" dxfId="1753" priority="6753" operator="equal">
      <formula>43586</formula>
    </cfRule>
    <cfRule type="cellIs" dxfId="1752" priority="6754" operator="equal">
      <formula>43578</formula>
    </cfRule>
    <cfRule type="cellIs" dxfId="1751" priority="6755" operator="equal">
      <formula>43466</formula>
    </cfRule>
    <cfRule type="cellIs" dxfId="1750" priority="6756" operator="equal">
      <formula>43402</formula>
    </cfRule>
    <cfRule type="cellIs" dxfId="1749" priority="6757" operator="equal">
      <formula>43401</formula>
    </cfRule>
  </conditionalFormatting>
  <conditionalFormatting sqref="H317:H323">
    <cfRule type="cellIs" dxfId="1748" priority="6606" operator="equal">
      <formula>43397</formula>
    </cfRule>
  </conditionalFormatting>
  <conditionalFormatting sqref="H351:H359">
    <cfRule type="cellIs" dxfId="1747" priority="6590" operator="equal">
      <formula>43402</formula>
    </cfRule>
    <cfRule type="cellIs" dxfId="1746" priority="6591" operator="equal">
      <formula>43401</formula>
    </cfRule>
  </conditionalFormatting>
  <conditionalFormatting sqref="H379:H390">
    <cfRule type="cellIs" dxfId="1745" priority="4425" operator="equal">
      <formula>"51/2019"</formula>
    </cfRule>
  </conditionalFormatting>
  <conditionalFormatting sqref="H410">
    <cfRule type="cellIs" dxfId="1744" priority="4321" operator="equal">
      <formula>43578</formula>
    </cfRule>
    <cfRule type="cellIs" dxfId="1743" priority="4324" operator="equal">
      <formula>43466</formula>
    </cfRule>
    <cfRule type="cellIs" dxfId="1742" priority="4325" operator="equal">
      <formula>43538</formula>
    </cfRule>
    <cfRule type="cellIs" dxfId="1741" priority="4326" operator="equal">
      <formula>43586</formula>
    </cfRule>
  </conditionalFormatting>
  <conditionalFormatting sqref="H422:H434">
    <cfRule type="cellIs" dxfId="1740" priority="4382" operator="equal">
      <formula>43538</formula>
    </cfRule>
    <cfRule type="cellIs" dxfId="1739" priority="4383" operator="equal">
      <formula>43586</formula>
    </cfRule>
    <cfRule type="cellIs" dxfId="1738" priority="4384" operator="equal">
      <formula>43466</formula>
    </cfRule>
  </conditionalFormatting>
  <conditionalFormatting sqref="H441 H444 O454:O459">
    <cfRule type="cellIs" dxfId="1737" priority="4233" operator="equal">
      <formula>"51/2019"</formula>
    </cfRule>
  </conditionalFormatting>
  <conditionalFormatting sqref="H441 H444 S449 S452">
    <cfRule type="cellIs" dxfId="1736" priority="4225" operator="equal">
      <formula>43397</formula>
    </cfRule>
  </conditionalFormatting>
  <conditionalFormatting sqref="H472:H483">
    <cfRule type="cellIs" dxfId="1735" priority="2309" operator="equal">
      <formula>43401</formula>
    </cfRule>
  </conditionalFormatting>
  <conditionalFormatting sqref="H480 H483">
    <cfRule type="cellIs" dxfId="1734" priority="2322" operator="equal">
      <formula>43397</formula>
    </cfRule>
  </conditionalFormatting>
  <conditionalFormatting sqref="H503:H527">
    <cfRule type="cellIs" dxfId="1733" priority="335" operator="equal">
      <formula>43402</formula>
    </cfRule>
    <cfRule type="cellIs" dxfId="1732" priority="336" operator="equal">
      <formula>43401</formula>
    </cfRule>
  </conditionalFormatting>
  <conditionalFormatting sqref="H673">
    <cfRule type="cellIs" dxfId="1731" priority="3290" operator="equal">
      <formula>43397</formula>
    </cfRule>
  </conditionalFormatting>
  <conditionalFormatting sqref="H676">
    <cfRule type="cellIs" dxfId="1730" priority="3262" operator="equal">
      <formula>43397</formula>
    </cfRule>
  </conditionalFormatting>
  <conditionalFormatting sqref="H720:H725">
    <cfRule type="cellIs" dxfId="1729" priority="308" operator="equal">
      <formula>43466</formula>
    </cfRule>
    <cfRule type="cellIs" dxfId="1728" priority="309" operator="equal">
      <formula>43538</formula>
    </cfRule>
    <cfRule type="cellIs" dxfId="1727" priority="310" operator="equal">
      <formula>43578</formula>
    </cfRule>
    <cfRule type="cellIs" dxfId="1726" priority="311" operator="equal">
      <formula>43402</formula>
    </cfRule>
    <cfRule type="cellIs" dxfId="1725" priority="312" operator="equal">
      <formula>43401</formula>
    </cfRule>
    <cfRule type="cellIs" dxfId="1724" priority="313" operator="equal">
      <formula>43586</formula>
    </cfRule>
  </conditionalFormatting>
  <conditionalFormatting sqref="H726:H731">
    <cfRule type="cellIs" dxfId="1723" priority="441" operator="equal">
      <formula>43538</formula>
    </cfRule>
    <cfRule type="cellIs" dxfId="1722" priority="442" operator="equal">
      <formula>43586</formula>
    </cfRule>
    <cfRule type="cellIs" dxfId="1721" priority="443" operator="equal">
      <formula>43578</formula>
    </cfRule>
    <cfRule type="cellIs" dxfId="1720" priority="444" operator="equal">
      <formula>43466</formula>
    </cfRule>
    <cfRule type="cellIs" dxfId="1719" priority="445" operator="equal">
      <formula>43401</formula>
    </cfRule>
    <cfRule type="cellIs" dxfId="1718" priority="446" operator="equal">
      <formula>43402</formula>
    </cfRule>
  </conditionalFormatting>
  <conditionalFormatting sqref="H728">
    <cfRule type="cellIs" dxfId="1717" priority="440" operator="equal">
      <formula>43397</formula>
    </cfRule>
  </conditionalFormatting>
  <conditionalFormatting sqref="H731">
    <cfRule type="cellIs" dxfId="1716" priority="439" operator="equal">
      <formula>43397</formula>
    </cfRule>
  </conditionalFormatting>
  <conditionalFormatting sqref="H751:H755">
    <cfRule type="cellIs" dxfId="1715" priority="2766" operator="equal">
      <formula>"51/2019"</formula>
    </cfRule>
  </conditionalFormatting>
  <conditionalFormatting sqref="H759 D766 D769">
    <cfRule type="cellIs" dxfId="1714" priority="2818" operator="equal">
      <formula>43397</formula>
    </cfRule>
  </conditionalFormatting>
  <conditionalFormatting sqref="H762 C763:C775">
    <cfRule type="cellIs" dxfId="1713" priority="2821" operator="equal">
      <formula>43402</formula>
    </cfRule>
  </conditionalFormatting>
  <conditionalFormatting sqref="H844:H870">
    <cfRule type="cellIs" dxfId="1712" priority="305" operator="equal">
      <formula>43402</formula>
    </cfRule>
    <cfRule type="cellIs" dxfId="1711" priority="306" operator="equal">
      <formula>43401</formula>
    </cfRule>
  </conditionalFormatting>
  <conditionalFormatting sqref="H875:H901">
    <cfRule type="cellIs" dxfId="1710" priority="1684" operator="equal">
      <formula>43402</formula>
    </cfRule>
    <cfRule type="cellIs" dxfId="1709" priority="1685" operator="equal">
      <formula>43401</formula>
    </cfRule>
  </conditionalFormatting>
  <conditionalFormatting sqref="H892 H895">
    <cfRule type="cellIs" dxfId="1708" priority="5579" operator="equal">
      <formula>43397</formula>
    </cfRule>
  </conditionalFormatting>
  <conditionalFormatting sqref="H906:H932">
    <cfRule type="cellIs" dxfId="1707" priority="5506" operator="equal">
      <formula>43402</formula>
    </cfRule>
    <cfRule type="cellIs" dxfId="1706" priority="5507" operator="equal">
      <formula>43401</formula>
    </cfRule>
  </conditionalFormatting>
  <conditionalFormatting sqref="H916 H919">
    <cfRule type="cellIs" dxfId="1705" priority="5512" operator="equal">
      <formula>43397</formula>
    </cfRule>
  </conditionalFormatting>
  <conditionalFormatting sqref="H937:H963">
    <cfRule type="cellIs" dxfId="1704" priority="5473" operator="equal">
      <formula>43402</formula>
    </cfRule>
    <cfRule type="cellIs" dxfId="1703" priority="5474" operator="equal">
      <formula>43401</formula>
    </cfRule>
  </conditionalFormatting>
  <conditionalFormatting sqref="H947 H950">
    <cfRule type="cellIs" dxfId="1702" priority="5475" operator="equal">
      <formula>43397</formula>
    </cfRule>
  </conditionalFormatting>
  <conditionalFormatting sqref="H970">
    <cfRule type="cellIs" dxfId="1701" priority="5415" operator="equal">
      <formula>43578</formula>
    </cfRule>
    <cfRule type="cellIs" dxfId="1700" priority="5416" operator="equal">
      <formula>43538</formula>
    </cfRule>
    <cfRule type="cellIs" dxfId="1699" priority="5417" operator="equal">
      <formula>43402</formula>
    </cfRule>
    <cfRule type="cellIs" dxfId="1698" priority="5418" operator="equal">
      <formula>43401</formula>
    </cfRule>
    <cfRule type="cellIs" dxfId="1697" priority="5419" operator="equal">
      <formula>43586</formula>
    </cfRule>
    <cfRule type="cellIs" dxfId="1696" priority="5420" operator="equal">
      <formula>43466</formula>
    </cfRule>
  </conditionalFormatting>
  <conditionalFormatting sqref="H991 H994">
    <cfRule type="cellIs" dxfId="1695" priority="5414" operator="equal">
      <formula>43397</formula>
    </cfRule>
  </conditionalFormatting>
  <conditionalFormatting sqref="H1001:H1012">
    <cfRule type="cellIs" dxfId="1694" priority="5275" operator="equal">
      <formula>43538</formula>
    </cfRule>
    <cfRule type="cellIs" dxfId="1693" priority="5276" operator="equal">
      <formula>43586</formula>
    </cfRule>
    <cfRule type="cellIs" dxfId="1692" priority="5277" operator="equal">
      <formula>43578</formula>
    </cfRule>
    <cfRule type="cellIs" dxfId="1691" priority="5278" operator="equal">
      <formula>43466</formula>
    </cfRule>
    <cfRule type="cellIs" dxfId="1690" priority="5279" operator="equal">
      <formula>43402</formula>
    </cfRule>
    <cfRule type="cellIs" dxfId="1689" priority="5280" operator="equal">
      <formula>43397</formula>
    </cfRule>
    <cfRule type="cellIs" dxfId="1688" priority="5281" operator="equal">
      <formula>43401</formula>
    </cfRule>
  </conditionalFormatting>
  <conditionalFormatting sqref="H1002">
    <cfRule type="cellIs" dxfId="1687" priority="5268" operator="equal">
      <formula>43466</formula>
    </cfRule>
    <cfRule type="cellIs" dxfId="1686" priority="5269" operator="equal">
      <formula>43538</formula>
    </cfRule>
    <cfRule type="cellIs" dxfId="1685" priority="5270" operator="equal">
      <formula>43586</formula>
    </cfRule>
    <cfRule type="cellIs" dxfId="1684" priority="5271" operator="equal">
      <formula>43578</formula>
    </cfRule>
    <cfRule type="cellIs" dxfId="1683" priority="5272" operator="equal">
      <formula>43402</formula>
    </cfRule>
    <cfRule type="cellIs" dxfId="1682" priority="5273" operator="equal">
      <formula>43401</formula>
    </cfRule>
    <cfRule type="cellIs" dxfId="1681" priority="5274" operator="equal">
      <formula>43397</formula>
    </cfRule>
  </conditionalFormatting>
  <conditionalFormatting sqref="H1005">
    <cfRule type="cellIs" dxfId="1680" priority="5296" operator="equal">
      <formula>43466</formula>
    </cfRule>
    <cfRule type="cellIs" dxfId="1679" priority="5297" operator="equal">
      <formula>43538</formula>
    </cfRule>
    <cfRule type="cellIs" dxfId="1678" priority="5298" operator="equal">
      <formula>43586</formula>
    </cfRule>
    <cfRule type="cellIs" dxfId="1677" priority="5299" operator="equal">
      <formula>43578</formula>
    </cfRule>
    <cfRule type="cellIs" dxfId="1676" priority="5300" operator="equal">
      <formula>43402</formula>
    </cfRule>
    <cfRule type="cellIs" dxfId="1675" priority="5301" operator="equal">
      <formula>43401</formula>
    </cfRule>
    <cfRule type="cellIs" dxfId="1674" priority="5302" operator="equal">
      <formula>43397</formula>
    </cfRule>
  </conditionalFormatting>
  <conditionalFormatting sqref="H1008">
    <cfRule type="cellIs" dxfId="1673" priority="5289" operator="equal">
      <formula>43466</formula>
    </cfRule>
    <cfRule type="cellIs" dxfId="1672" priority="5290" operator="equal">
      <formula>43538</formula>
    </cfRule>
    <cfRule type="cellIs" dxfId="1671" priority="5291" operator="equal">
      <formula>43586</formula>
    </cfRule>
    <cfRule type="cellIs" dxfId="1670" priority="5292" operator="equal">
      <formula>43578</formula>
    </cfRule>
    <cfRule type="cellIs" dxfId="1669" priority="5293" operator="equal">
      <formula>43402</formula>
    </cfRule>
    <cfRule type="cellIs" dxfId="1668" priority="5294" operator="equal">
      <formula>43401</formula>
    </cfRule>
    <cfRule type="cellIs" dxfId="1667" priority="5295" operator="equal">
      <formula>43397</formula>
    </cfRule>
  </conditionalFormatting>
  <conditionalFormatting sqref="H1011">
    <cfRule type="cellIs" dxfId="1666" priority="5282" operator="equal">
      <formula>43466</formula>
    </cfRule>
    <cfRule type="cellIs" dxfId="1665" priority="5283" operator="equal">
      <formula>43538</formula>
    </cfRule>
    <cfRule type="cellIs" dxfId="1664" priority="5284" operator="equal">
      <formula>43586</formula>
    </cfRule>
    <cfRule type="cellIs" dxfId="1663" priority="5285" operator="equal">
      <formula>43578</formula>
    </cfRule>
    <cfRule type="cellIs" dxfId="1662" priority="5286" operator="equal">
      <formula>43402</formula>
    </cfRule>
    <cfRule type="cellIs" dxfId="1661" priority="5287" operator="equal">
      <formula>43401</formula>
    </cfRule>
    <cfRule type="cellIs" dxfId="1660" priority="5288" operator="equal">
      <formula>43397</formula>
    </cfRule>
  </conditionalFormatting>
  <conditionalFormatting sqref="H1013">
    <cfRule type="cellIs" dxfId="1659" priority="5338" operator="equal">
      <formula>43578</formula>
    </cfRule>
    <cfRule type="cellIs" dxfId="1658" priority="5339" operator="equal">
      <formula>43538</formula>
    </cfRule>
    <cfRule type="cellIs" dxfId="1657" priority="5340" operator="equal">
      <formula>43586</formula>
    </cfRule>
    <cfRule type="cellIs" dxfId="1656" priority="5341" operator="equal">
      <formula>43466</formula>
    </cfRule>
  </conditionalFormatting>
  <conditionalFormatting sqref="H1014:H1025">
    <cfRule type="cellIs" dxfId="1655" priority="5310" operator="equal">
      <formula>43538</formula>
    </cfRule>
    <cfRule type="cellIs" dxfId="1654" priority="5311" operator="equal">
      <formula>43586</formula>
    </cfRule>
    <cfRule type="cellIs" dxfId="1653" priority="5312" operator="equal">
      <formula>43578</formula>
    </cfRule>
    <cfRule type="cellIs" dxfId="1652" priority="5313" operator="equal">
      <formula>43466</formula>
    </cfRule>
    <cfRule type="cellIs" dxfId="1651" priority="5314" operator="equal">
      <formula>43402</formula>
    </cfRule>
    <cfRule type="cellIs" dxfId="1650" priority="5315" operator="equal">
      <formula>43397</formula>
    </cfRule>
    <cfRule type="cellIs" dxfId="1649" priority="5316" operator="equal">
      <formula>43401</formula>
    </cfRule>
  </conditionalFormatting>
  <conditionalFormatting sqref="H1015">
    <cfRule type="cellIs" dxfId="1648" priority="5303" operator="equal">
      <formula>43466</formula>
    </cfRule>
    <cfRule type="cellIs" dxfId="1647" priority="5304" operator="equal">
      <formula>43538</formula>
    </cfRule>
    <cfRule type="cellIs" dxfId="1646" priority="5305" operator="equal">
      <formula>43586</formula>
    </cfRule>
    <cfRule type="cellIs" dxfId="1645" priority="5306" operator="equal">
      <formula>43578</formula>
    </cfRule>
    <cfRule type="cellIs" dxfId="1644" priority="5307" operator="equal">
      <formula>43402</formula>
    </cfRule>
    <cfRule type="cellIs" dxfId="1643" priority="5308" operator="equal">
      <formula>43401</formula>
    </cfRule>
    <cfRule type="cellIs" dxfId="1642" priority="5309" operator="equal">
      <formula>43397</formula>
    </cfRule>
  </conditionalFormatting>
  <conditionalFormatting sqref="H1018">
    <cfRule type="cellIs" dxfId="1641" priority="5331" operator="equal">
      <formula>43466</formula>
    </cfRule>
    <cfRule type="cellIs" dxfId="1640" priority="5332" operator="equal">
      <formula>43538</formula>
    </cfRule>
    <cfRule type="cellIs" dxfId="1639" priority="5333" operator="equal">
      <formula>43586</formula>
    </cfRule>
    <cfRule type="cellIs" dxfId="1638" priority="5334" operator="equal">
      <formula>43578</formula>
    </cfRule>
    <cfRule type="cellIs" dxfId="1637" priority="5335" operator="equal">
      <formula>43402</formula>
    </cfRule>
    <cfRule type="cellIs" dxfId="1636" priority="5336" operator="equal">
      <formula>43401</formula>
    </cfRule>
    <cfRule type="cellIs" dxfId="1635" priority="5337" operator="equal">
      <formula>43397</formula>
    </cfRule>
  </conditionalFormatting>
  <conditionalFormatting sqref="H1021">
    <cfRule type="cellIs" dxfId="1634" priority="5324" operator="equal">
      <formula>43466</formula>
    </cfRule>
    <cfRule type="cellIs" dxfId="1633" priority="5325" operator="equal">
      <formula>43538</formula>
    </cfRule>
    <cfRule type="cellIs" dxfId="1632" priority="5326" operator="equal">
      <formula>43586</formula>
    </cfRule>
    <cfRule type="cellIs" dxfId="1631" priority="5327" operator="equal">
      <formula>43578</formula>
    </cfRule>
    <cfRule type="cellIs" dxfId="1630" priority="5328" operator="equal">
      <formula>43402</formula>
    </cfRule>
    <cfRule type="cellIs" dxfId="1629" priority="5329" operator="equal">
      <formula>43401</formula>
    </cfRule>
    <cfRule type="cellIs" dxfId="1628" priority="5330" operator="equal">
      <formula>43397</formula>
    </cfRule>
  </conditionalFormatting>
  <conditionalFormatting sqref="H1024">
    <cfRule type="cellIs" dxfId="1627" priority="5317" operator="equal">
      <formula>43466</formula>
    </cfRule>
    <cfRule type="cellIs" dxfId="1626" priority="5318" operator="equal">
      <formula>43538</formula>
    </cfRule>
    <cfRule type="cellIs" dxfId="1625" priority="5319" operator="equal">
      <formula>43586</formula>
    </cfRule>
    <cfRule type="cellIs" dxfId="1624" priority="5320" operator="equal">
      <formula>43578</formula>
    </cfRule>
    <cfRule type="cellIs" dxfId="1623" priority="5321" operator="equal">
      <formula>43402</formula>
    </cfRule>
    <cfRule type="cellIs" dxfId="1622" priority="5322" operator="equal">
      <formula>43401</formula>
    </cfRule>
    <cfRule type="cellIs" dxfId="1621" priority="5323" operator="equal">
      <formula>43397</formula>
    </cfRule>
  </conditionalFormatting>
  <conditionalFormatting sqref="H1032:H1037">
    <cfRule type="cellIs" dxfId="1620" priority="1663" operator="equal">
      <formula>43578</formula>
    </cfRule>
    <cfRule type="cellIs" dxfId="1619" priority="1664" operator="equal">
      <formula>43538</formula>
    </cfRule>
    <cfRule type="cellIs" dxfId="1618" priority="1665" operator="equal">
      <formula>43466</formula>
    </cfRule>
    <cfRule type="cellIs" dxfId="1617" priority="1666" operator="equal">
      <formula>43402</formula>
    </cfRule>
    <cfRule type="cellIs" dxfId="1616" priority="1667" operator="equal">
      <formula>43401</formula>
    </cfRule>
  </conditionalFormatting>
  <conditionalFormatting sqref="H1038:H1043">
    <cfRule type="cellIs" dxfId="1615" priority="414" operator="equal">
      <formula>43538</formula>
    </cfRule>
    <cfRule type="cellIs" dxfId="1614" priority="415" operator="equal">
      <formula>43586</formula>
    </cfRule>
    <cfRule type="cellIs" dxfId="1613" priority="416" operator="equal">
      <formula>43578</formula>
    </cfRule>
    <cfRule type="cellIs" dxfId="1612" priority="417" operator="equal">
      <formula>43466</formula>
    </cfRule>
    <cfRule type="cellIs" dxfId="1611" priority="418" operator="equal">
      <formula>43401</formula>
    </cfRule>
    <cfRule type="cellIs" dxfId="1610" priority="419" operator="equal">
      <formula>43402</formula>
    </cfRule>
  </conditionalFormatting>
  <conditionalFormatting sqref="H1040 H1043">
    <cfRule type="cellIs" dxfId="1609" priority="413" operator="equal">
      <formula>43397</formula>
    </cfRule>
  </conditionalFormatting>
  <conditionalFormatting sqref="H1045:H1056">
    <cfRule type="cellIs" dxfId="1608" priority="398" operator="equal">
      <formula>43578</formula>
    </cfRule>
    <cfRule type="cellIs" dxfId="1607" priority="399" operator="equal">
      <formula>43538</formula>
    </cfRule>
    <cfRule type="cellIs" dxfId="1606" priority="400" operator="equal">
      <formula>43466</formula>
    </cfRule>
    <cfRule type="cellIs" dxfId="1605" priority="401" operator="equal">
      <formula>43402</formula>
    </cfRule>
    <cfRule type="cellIs" dxfId="1604" priority="402" operator="equal">
      <formula>43401</formula>
    </cfRule>
    <cfRule type="cellIs" dxfId="1603" priority="403" operator="equal">
      <formula>43586</formula>
    </cfRule>
  </conditionalFormatting>
  <conditionalFormatting sqref="H1064:H1089">
    <cfRule type="cellIs" dxfId="1602" priority="5886" operator="equal">
      <formula>43538</formula>
    </cfRule>
    <cfRule type="cellIs" dxfId="1601" priority="5887" operator="equal">
      <formula>43586</formula>
    </cfRule>
    <cfRule type="cellIs" dxfId="1600" priority="5888" operator="equal">
      <formula>43466</formula>
    </cfRule>
    <cfRule type="cellIs" dxfId="1599" priority="5891" operator="equal">
      <formula>43578</formula>
    </cfRule>
    <cfRule type="cellIs" dxfId="1598" priority="5893" operator="equal">
      <formula>43402</formula>
    </cfRule>
    <cfRule type="cellIs" dxfId="1597" priority="5894" operator="equal">
      <formula>43401</formula>
    </cfRule>
  </conditionalFormatting>
  <conditionalFormatting sqref="H1160:H1161 H1163:H1164 H1166:H1167 H1169:H1170">
    <cfRule type="cellIs" dxfId="1596" priority="6454" operator="equal">
      <formula>"51/2019"</formula>
    </cfRule>
  </conditionalFormatting>
  <conditionalFormatting sqref="H1163:H1164">
    <cfRule type="cellIs" dxfId="1595" priority="6450" operator="equal">
      <formula>43402</formula>
    </cfRule>
    <cfRule type="cellIs" dxfId="1594" priority="6451" operator="equal">
      <formula>43401</formula>
    </cfRule>
  </conditionalFormatting>
  <conditionalFormatting sqref="H1166:H1167">
    <cfRule type="cellIs" dxfId="1593" priority="6448" operator="equal">
      <formula>43402</formula>
    </cfRule>
    <cfRule type="cellIs" dxfId="1592" priority="6449" operator="equal">
      <formula>43401</formula>
    </cfRule>
  </conditionalFormatting>
  <conditionalFormatting sqref="H1169:H1183">
    <cfRule type="cellIs" dxfId="1591" priority="6444" operator="equal">
      <formula>43402</formula>
    </cfRule>
    <cfRule type="cellIs" dxfId="1590" priority="6445" operator="equal">
      <formula>43401</formula>
    </cfRule>
  </conditionalFormatting>
  <conditionalFormatting sqref="H515:I515">
    <cfRule type="cellIs" dxfId="1589" priority="3767" operator="equal">
      <formula>43538</formula>
    </cfRule>
    <cfRule type="cellIs" dxfId="1588" priority="3768" operator="equal">
      <formula>43578</formula>
    </cfRule>
    <cfRule type="cellIs" dxfId="1587" priority="3769" operator="equal">
      <formula>43466</formula>
    </cfRule>
    <cfRule type="cellIs" dxfId="1586" priority="3786" operator="equal">
      <formula>43586</formula>
    </cfRule>
  </conditionalFormatting>
  <conditionalFormatting sqref="I3:I35 M3:M35 C4:H5 N4:S5 C7 N7 C10 N10 C13 N13 N16 C19:C20 N19:N20 C23 N23 N26 C29 N29 C36:I36 O37:R37">
    <cfRule type="cellIs" dxfId="1585" priority="8791" operator="equal">
      <formula>43401</formula>
    </cfRule>
  </conditionalFormatting>
  <conditionalFormatting sqref="I3:I35 M3:M35 C4:H5 N4:S5 C7 N7 C10 N10 C13 N13 N16 C19:H19 N19:N20 C20 C23 N23 N26 C29 N29 C36:I36 O37:R37">
    <cfRule type="cellIs" dxfId="1584" priority="8790" operator="equal">
      <formula>43402</formula>
    </cfRule>
  </conditionalFormatting>
  <conditionalFormatting sqref="I316:I328">
    <cfRule type="cellIs" dxfId="1583" priority="8400" operator="equal">
      <formula>43578</formula>
    </cfRule>
    <cfRule type="cellIs" dxfId="1582" priority="8401" operator="equal">
      <formula>43538</formula>
    </cfRule>
    <cfRule type="cellIs" dxfId="1581" priority="8404" operator="equal">
      <formula>43586</formula>
    </cfRule>
    <cfRule type="cellIs" dxfId="1580" priority="8405" operator="equal">
      <formula>43466</formula>
    </cfRule>
  </conditionalFormatting>
  <conditionalFormatting sqref="I348:I376">
    <cfRule type="cellIs" dxfId="1579" priority="4448" operator="equal">
      <formula>43402</formula>
    </cfRule>
    <cfRule type="cellIs" dxfId="1578" priority="4449" operator="equal">
      <formula>43401</formula>
    </cfRule>
  </conditionalFormatting>
  <conditionalFormatting sqref="I410:I437 M437:S438 C438:I438 D440:I440 C440:C465 M440:N465 S454:S465">
    <cfRule type="cellIs" dxfId="1577" priority="4239" operator="equal">
      <formula>43538</formula>
    </cfRule>
    <cfRule type="cellIs" dxfId="1576" priority="4240" operator="equal">
      <formula>43586</formula>
    </cfRule>
  </conditionalFormatting>
  <conditionalFormatting sqref="I410:I437 M437:S438 C438:I438 D440:I440 C440:C465 M440:N465">
    <cfRule type="cellIs" dxfId="1575" priority="4241" operator="equal">
      <formula>43578</formula>
    </cfRule>
  </conditionalFormatting>
  <conditionalFormatting sqref="I441:I468 M466:R469 S467:S469 C469:I469 C471:C498 M471:N498 O484:S484">
    <cfRule type="cellIs" dxfId="1574" priority="4053" operator="equal">
      <formula>43466</formula>
    </cfRule>
  </conditionalFormatting>
  <conditionalFormatting sqref="I441:I468 M468:S469 C469:I469 C471:C498 M471:N498 D484:G484 O484:S484">
    <cfRule type="cellIs" dxfId="1573" priority="4050" operator="equal">
      <formula>43538</formula>
    </cfRule>
    <cfRule type="cellIs" dxfId="1572" priority="4051" operator="equal">
      <formula>43586</formula>
    </cfRule>
    <cfRule type="cellIs" dxfId="1571" priority="4052" operator="equal">
      <formula>43578</formula>
    </cfRule>
  </conditionalFormatting>
  <conditionalFormatting sqref="I472:I500 J501">
    <cfRule type="cellIs" dxfId="1570" priority="3813" operator="equal">
      <formula>43538</formula>
    </cfRule>
    <cfRule type="cellIs" dxfId="1569" priority="3814" operator="equal">
      <formula>43586</formula>
    </cfRule>
    <cfRule type="cellIs" dxfId="1568" priority="3815" operator="equal">
      <formula>43578</formula>
    </cfRule>
    <cfRule type="cellIs" dxfId="1567" priority="3816" operator="equal">
      <formula>43466</formula>
    </cfRule>
  </conditionalFormatting>
  <conditionalFormatting sqref="I565:I594 D595:I595 O595:S595">
    <cfRule type="cellIs" dxfId="1566" priority="3482" operator="equal">
      <formula>43402</formula>
    </cfRule>
    <cfRule type="cellIs" dxfId="1565" priority="3483" operator="equal">
      <formula>43401</formula>
    </cfRule>
  </conditionalFormatting>
  <conditionalFormatting sqref="I596:I626 C625:H625 N626:S626 R628:S639 P640:S640">
    <cfRule type="cellIs" dxfId="1564" priority="3424" operator="equal">
      <formula>43402</formula>
    </cfRule>
  </conditionalFormatting>
  <conditionalFormatting sqref="I596:I688 O689:S689">
    <cfRule type="cellIs" dxfId="1563" priority="3111" operator="equal">
      <formula>43401</formula>
    </cfRule>
  </conditionalFormatting>
  <conditionalFormatting sqref="I628:I657">
    <cfRule type="cellIs" dxfId="1562" priority="3437" operator="equal">
      <formula>43538</formula>
    </cfRule>
    <cfRule type="cellIs" dxfId="1561" priority="3438" operator="equal">
      <formula>43586</formula>
    </cfRule>
    <cfRule type="cellIs" dxfId="1560" priority="3439" operator="equal">
      <formula>43578</formula>
    </cfRule>
    <cfRule type="cellIs" dxfId="1559" priority="3440" operator="equal">
      <formula>43466</formula>
    </cfRule>
  </conditionalFormatting>
  <conditionalFormatting sqref="I659:I688 J689">
    <cfRule type="cellIs" dxfId="1558" priority="3106" operator="equal">
      <formula>43538</formula>
    </cfRule>
    <cfRule type="cellIs" dxfId="1557" priority="3107" operator="equal">
      <formula>43586</formula>
    </cfRule>
    <cfRule type="cellIs" dxfId="1556" priority="3108" operator="equal">
      <formula>43578</formula>
    </cfRule>
    <cfRule type="cellIs" dxfId="1555" priority="3109" operator="equal">
      <formula>43466</formula>
    </cfRule>
  </conditionalFormatting>
  <conditionalFormatting sqref="I659:I688">
    <cfRule type="cellIs" dxfId="1554" priority="3110" operator="equal">
      <formula>43402</formula>
    </cfRule>
  </conditionalFormatting>
  <conditionalFormatting sqref="I690:I719 N716:O718">
    <cfRule type="cellIs" dxfId="1553" priority="2972" operator="equal">
      <formula>43538</formula>
    </cfRule>
    <cfRule type="cellIs" dxfId="1552" priority="2973" operator="equal">
      <formula>43586</formula>
    </cfRule>
    <cfRule type="cellIs" dxfId="1551" priority="2974" operator="equal">
      <formula>43578</formula>
    </cfRule>
    <cfRule type="cellIs" dxfId="1550" priority="2975" operator="equal">
      <formula>43466</formula>
    </cfRule>
  </conditionalFormatting>
  <conditionalFormatting sqref="I690:I719">
    <cfRule type="cellIs" dxfId="1549" priority="2983" operator="equal">
      <formula>43402</formula>
    </cfRule>
    <cfRule type="cellIs" dxfId="1548" priority="2984" operator="equal">
      <formula>43401</formula>
    </cfRule>
  </conditionalFormatting>
  <conditionalFormatting sqref="I721:I750 J751">
    <cfRule type="cellIs" dxfId="1547" priority="2836" operator="equal">
      <formula>43538</formula>
    </cfRule>
    <cfRule type="cellIs" dxfId="1546" priority="2837" operator="equal">
      <formula>43586</formula>
    </cfRule>
    <cfRule type="cellIs" dxfId="1545" priority="2838" operator="equal">
      <formula>43578</formula>
    </cfRule>
    <cfRule type="cellIs" dxfId="1544" priority="2839" operator="equal">
      <formula>43466</formula>
    </cfRule>
  </conditionalFormatting>
  <conditionalFormatting sqref="I721:I750">
    <cfRule type="cellIs" dxfId="1543" priority="2840" operator="equal">
      <formula>43402</formula>
    </cfRule>
    <cfRule type="cellIs" dxfId="1542" priority="2841" operator="equal">
      <formula>43401</formula>
    </cfRule>
  </conditionalFormatting>
  <conditionalFormatting sqref="I752:I781 J782 I783:I812 H794:H800 F798:G800 D804:H806 O805:S807">
    <cfRule type="cellIs" dxfId="1541" priority="2725" operator="equal">
      <formula>43538</formula>
    </cfRule>
    <cfRule type="cellIs" dxfId="1540" priority="2726" operator="equal">
      <formula>43586</formula>
    </cfRule>
    <cfRule type="cellIs" dxfId="1539" priority="2727" operator="equal">
      <formula>43578</formula>
    </cfRule>
    <cfRule type="cellIs" dxfId="1538" priority="2728" operator="equal">
      <formula>43466</formula>
    </cfRule>
  </conditionalFormatting>
  <conditionalFormatting sqref="I1033:I1062 I1095:I1102 I1109:I1124">
    <cfRule type="cellIs" dxfId="1537" priority="38265" operator="equal">
      <formula>43578</formula>
    </cfRule>
  </conditionalFormatting>
  <conditionalFormatting sqref="J2:J5">
    <cfRule type="cellIs" dxfId="1536" priority="8800" operator="equal">
      <formula>43538</formula>
    </cfRule>
    <cfRule type="cellIs" dxfId="1535" priority="8801" operator="equal">
      <formula>43586</formula>
    </cfRule>
    <cfRule type="cellIs" dxfId="1534" priority="8802" operator="equal">
      <formula>43578</formula>
    </cfRule>
    <cfRule type="cellIs" dxfId="1533" priority="8803" operator="equal">
      <formula>43466</formula>
    </cfRule>
  </conditionalFormatting>
  <conditionalFormatting sqref="J3:J5">
    <cfRule type="cellIs" dxfId="1532" priority="8804" operator="equal">
      <formula>43402</formula>
    </cfRule>
    <cfRule type="cellIs" dxfId="1531" priority="8805" operator="equal">
      <formula>43401</formula>
    </cfRule>
  </conditionalFormatting>
  <conditionalFormatting sqref="J7:J12 E410:H410 E411 G411 E412:G413 E414 G414 E415:G421 N733:N745">
    <cfRule type="cellIs" dxfId="1530" priority="2962" operator="equal">
      <formula>43402</formula>
    </cfRule>
  </conditionalFormatting>
  <conditionalFormatting sqref="J7:J12 E410:H410 N733:N745">
    <cfRule type="cellIs" dxfId="1529" priority="2978" operator="equal">
      <formula>43401</formula>
    </cfRule>
  </conditionalFormatting>
  <conditionalFormatting sqref="J16:J32 D37:I37 I38:I66 J98 I99:I128 J129 O130:R130 J160 D161:I161 O161:R161 G162:G164 O162:S164 I162:I186 S165:S173">
    <cfRule type="cellIs" dxfId="1528" priority="8814" operator="equal">
      <formula>43538</formula>
    </cfRule>
    <cfRule type="cellIs" dxfId="1527" priority="8816" operator="equal">
      <formula>43578</formula>
    </cfRule>
  </conditionalFormatting>
  <conditionalFormatting sqref="J16:J32 D37:I37 I38:I66 O68:R68 J98 I99:I128 J129 O130:R130 J160 D161:I161 O161:R161 G162:G164 O162:S164 I162:I186 S165:S173">
    <cfRule type="cellIs" dxfId="1526" priority="8815" operator="equal">
      <formula>43586</formula>
    </cfRule>
    <cfRule type="cellIs" dxfId="1525" priority="8817" operator="equal">
      <formula>43466</formula>
    </cfRule>
  </conditionalFormatting>
  <conditionalFormatting sqref="J16:J32 D37:I37 M37:M66 I38:I66 I68:I97 M68:M97 I99:I128 M99:M128 O130:R130 I130:I159 M130:M159 Q131 Q133:Q134 Q136:Q137 Q139:Q140 Q142 D161:I161 O161:R161 G162:G164 O162:S164 E162:F167 D162:D186 O165:Q167 S165:S173 E168:E173 O168:O173 Q168:Q173 G174 O174:S177 E175:G177 S175:S180 G178:G180 E178:E183 O178:O183 Q178:S183 G181:H183 E184:H186 O184:S186">
    <cfRule type="cellIs" dxfId="1524" priority="8818" operator="equal">
      <formula>43402</formula>
    </cfRule>
    <cfRule type="cellIs" dxfId="1523" priority="8819" operator="equal">
      <formula>43401</formula>
    </cfRule>
  </conditionalFormatting>
  <conditionalFormatting sqref="J67">
    <cfRule type="cellIs" dxfId="1522" priority="8810" operator="equal">
      <formula>43578</formula>
    </cfRule>
  </conditionalFormatting>
  <conditionalFormatting sqref="J191 O192:R192 I192:I221 O223:R223 I223:I252 J253 J284 J315 O316:R316 J346 O347:S347">
    <cfRule type="cellIs" dxfId="1521" priority="8635" operator="equal">
      <formula>43538</formula>
    </cfRule>
    <cfRule type="cellIs" dxfId="1520" priority="8636" operator="equal">
      <formula>43586</formula>
    </cfRule>
    <cfRule type="cellIs" dxfId="1519" priority="8637" operator="equal">
      <formula>43578</formula>
    </cfRule>
    <cfRule type="cellIs" dxfId="1518" priority="8638" operator="equal">
      <formula>43466</formula>
    </cfRule>
  </conditionalFormatting>
  <conditionalFormatting sqref="J377">
    <cfRule type="cellIs" dxfId="1517" priority="4494" operator="equal">
      <formula>43538</formula>
    </cfRule>
    <cfRule type="cellIs" dxfId="1516" priority="4495" operator="equal">
      <formula>43586</formula>
    </cfRule>
    <cfRule type="cellIs" dxfId="1515" priority="4496" operator="equal">
      <formula>43578</formula>
    </cfRule>
    <cfRule type="cellIs" dxfId="1514" priority="4497" operator="equal">
      <formula>43466</formula>
    </cfRule>
  </conditionalFormatting>
  <conditionalFormatting sqref="J408">
    <cfRule type="cellIs" dxfId="1513" priority="4417" operator="equal">
      <formula>43578</formula>
    </cfRule>
    <cfRule type="cellIs" dxfId="1512" priority="4418" operator="equal">
      <formula>43466</formula>
    </cfRule>
  </conditionalFormatting>
  <conditionalFormatting sqref="J439">
    <cfRule type="cellIs" dxfId="1511" priority="4246" operator="equal">
      <formula>43538</formula>
    </cfRule>
    <cfRule type="cellIs" dxfId="1510" priority="4247" operator="equal">
      <formula>43586</formula>
    </cfRule>
    <cfRule type="cellIs" dxfId="1509" priority="4248" operator="equal">
      <formula>43578</formula>
    </cfRule>
    <cfRule type="cellIs" dxfId="1508" priority="4249" operator="equal">
      <formula>43466</formula>
    </cfRule>
  </conditionalFormatting>
  <conditionalFormatting sqref="J470 D471:I471 O471:S471">
    <cfRule type="cellIs" dxfId="1507" priority="4057" operator="equal">
      <formula>43538</formula>
    </cfRule>
    <cfRule type="cellIs" dxfId="1506" priority="4058" operator="equal">
      <formula>43586</formula>
    </cfRule>
    <cfRule type="cellIs" dxfId="1505" priority="4059" operator="equal">
      <formula>43578</formula>
    </cfRule>
    <cfRule type="cellIs" dxfId="1504" priority="4060" operator="equal">
      <formula>43466</formula>
    </cfRule>
  </conditionalFormatting>
  <conditionalFormatting sqref="J532">
    <cfRule type="cellIs" dxfId="1503" priority="3632" operator="equal">
      <formula>43538</formula>
    </cfRule>
    <cfRule type="cellIs" dxfId="1502" priority="3633" operator="equal">
      <formula>43586</formula>
    </cfRule>
    <cfRule type="cellIs" dxfId="1501" priority="3634" operator="equal">
      <formula>43578</formula>
    </cfRule>
    <cfRule type="cellIs" dxfId="1500" priority="3635" operator="equal">
      <formula>43466</formula>
    </cfRule>
  </conditionalFormatting>
  <conditionalFormatting sqref="J563 D587:H589">
    <cfRule type="cellIs" dxfId="1499" priority="3548" operator="equal">
      <formula>43538</formula>
    </cfRule>
    <cfRule type="cellIs" dxfId="1498" priority="3549" operator="equal">
      <formula>43586</formula>
    </cfRule>
    <cfRule type="cellIs" dxfId="1497" priority="3550" operator="equal">
      <formula>43578</formula>
    </cfRule>
    <cfRule type="cellIs" dxfId="1496" priority="3551" operator="equal">
      <formula>43466</formula>
    </cfRule>
  </conditionalFormatting>
  <conditionalFormatting sqref="J627">
    <cfRule type="cellIs" dxfId="1495" priority="3449" operator="equal">
      <formula>43538</formula>
    </cfRule>
    <cfRule type="cellIs" dxfId="1494" priority="3450" operator="equal">
      <formula>43586</formula>
    </cfRule>
    <cfRule type="cellIs" dxfId="1493" priority="3451" operator="equal">
      <formula>43578</formula>
    </cfRule>
    <cfRule type="cellIs" dxfId="1492" priority="3452" operator="equal">
      <formula>43466</formula>
    </cfRule>
    <cfRule type="cellIs" dxfId="1491" priority="3453" operator="equal">
      <formula>43401</formula>
    </cfRule>
  </conditionalFormatting>
  <conditionalFormatting sqref="J658">
    <cfRule type="cellIs" dxfId="1490" priority="43912" operator="equal">
      <formula>43538</formula>
    </cfRule>
    <cfRule type="cellIs" dxfId="1489" priority="43913" operator="equal">
      <formula>43586</formula>
    </cfRule>
    <cfRule type="cellIs" dxfId="1488" priority="43914" operator="equal">
      <formula>43578</formula>
    </cfRule>
    <cfRule type="cellIs" dxfId="1487" priority="43915" operator="equal">
      <formula>43466</formula>
    </cfRule>
    <cfRule type="cellIs" dxfId="1486" priority="43917" operator="equal">
      <formula>43401</formula>
    </cfRule>
  </conditionalFormatting>
  <conditionalFormatting sqref="J813 J846 I847:I876 J877 I878:I907 J908 J939 I940:I968 I970:I1000 I1002:I1031 J1032 J1063 I1064:I1093 J1094 J1125 I1126:I1151 I1153:I65571 M1214:M65602">
    <cfRule type="cellIs" dxfId="1485" priority="43029" operator="equal">
      <formula>43538</formula>
    </cfRule>
    <cfRule type="cellIs" dxfId="1484" priority="43030" operator="equal">
      <formula>43586</formula>
    </cfRule>
    <cfRule type="cellIs" dxfId="1483" priority="43031" operator="equal">
      <formula>43578</formula>
    </cfRule>
    <cfRule type="cellIs" dxfId="1482" priority="43032" operator="equal">
      <formula>43466</formula>
    </cfRule>
  </conditionalFormatting>
  <conditionalFormatting sqref="J1001">
    <cfRule type="cellIs" dxfId="1481" priority="43966" operator="equal">
      <formula>43538</formula>
    </cfRule>
    <cfRule type="cellIs" dxfId="1480" priority="43970" operator="equal">
      <formula>43402</formula>
    </cfRule>
  </conditionalFormatting>
  <conditionalFormatting sqref="L1153">
    <cfRule type="cellIs" dxfId="1479" priority="8990" operator="equal">
      <formula>43586</formula>
    </cfRule>
    <cfRule type="cellIs" dxfId="1478" priority="9193" operator="equal">
      <formula>43466</formula>
    </cfRule>
  </conditionalFormatting>
  <conditionalFormatting sqref="M161:M190 I162:I190 O192:R192 I192:I221 M192:M221 O223:R223 I223:I252 M223:M252 I254:I283 M254:M283 E269:E279 I285:I314 M285:M314 I316:I345 M316:M345 S317:S341 Q336:Q341 D347:I347 O347:S347 S348:S350 D348:F353 O348:O353 D354:D359 F354:F359 D360:F363 D364:D369 F364:F369 D370:F372 P370:P372">
    <cfRule type="cellIs" dxfId="1477" priority="8640" operator="equal">
      <formula>43401</formula>
    </cfRule>
  </conditionalFormatting>
  <conditionalFormatting sqref="M161:M190 I162:I190 O192:R192 I192:I221 M192:M221 O223:R223 I223:I252 M223:M252 I254:I283 M254:M283 E269:E279 I285:I314 M285:M314 Q286:R297 O298:Q298 O316:R316 I316:I345 M316:M345 S317:S341 D347:I347 O347:S347 S348:S350 D348:F353 O348:O353 D354:D359 F354:F359 D360:F363 D364:D369 F364:F369 D370:F372 P370:P372">
    <cfRule type="cellIs" dxfId="1476" priority="8639" operator="equal">
      <formula>43402</formula>
    </cfRule>
  </conditionalFormatting>
  <conditionalFormatting sqref="M347:M376 D378:I378 O378:S378">
    <cfRule type="cellIs" dxfId="1475" priority="4498" operator="equal">
      <formula>43402</formula>
    </cfRule>
    <cfRule type="cellIs" dxfId="1474" priority="4499" operator="equal">
      <formula>43401</formula>
    </cfRule>
  </conditionalFormatting>
  <conditionalFormatting sqref="M378:M407 I379:I407 D409:I409 O409:S409 F422:H422">
    <cfRule type="cellIs" dxfId="1473" priority="4409" operator="equal">
      <formula>43402</formula>
    </cfRule>
    <cfRule type="cellIs" dxfId="1472" priority="4410" operator="equal">
      <formula>43401</formula>
    </cfRule>
  </conditionalFormatting>
  <conditionalFormatting sqref="M409:M438 I410:I438">
    <cfRule type="cellIs" dxfId="1471" priority="4250" operator="equal">
      <formula>43402</formula>
    </cfRule>
    <cfRule type="cellIs" dxfId="1470" priority="4251" operator="equal">
      <formula>43401</formula>
    </cfRule>
  </conditionalFormatting>
  <conditionalFormatting sqref="M440:M469 I441:I469 D471:I471 O471:S471 O484:S484">
    <cfRule type="cellIs" dxfId="1469" priority="4061" operator="equal">
      <formula>43402</formula>
    </cfRule>
    <cfRule type="cellIs" dxfId="1468" priority="4062" operator="equal">
      <formula>43401</formula>
    </cfRule>
  </conditionalFormatting>
  <conditionalFormatting sqref="M471:M500 I472:I500 D502:I502">
    <cfRule type="cellIs" dxfId="1467" priority="3817" operator="equal">
      <formula>43402</formula>
    </cfRule>
    <cfRule type="cellIs" dxfId="1466" priority="3818" operator="equal">
      <formula>43401</formula>
    </cfRule>
  </conditionalFormatting>
  <conditionalFormatting sqref="M502:M531 I503:I531 D533:I533">
    <cfRule type="cellIs" dxfId="1465" priority="3636" operator="equal">
      <formula>43402</formula>
    </cfRule>
    <cfRule type="cellIs" dxfId="1464" priority="3637" operator="equal">
      <formula>43401</formula>
    </cfRule>
  </conditionalFormatting>
  <conditionalFormatting sqref="M533:M562 I534:I562 D564:I564 O564:S564 D565:F565 O565:Q565 F566:F570 D566:D576 Q566:Q576 D577:H580 D581:E586 G581:H586 D587:H589 O587:O589">
    <cfRule type="cellIs" dxfId="1463" priority="3552" operator="equal">
      <formula>43402</formula>
    </cfRule>
    <cfRule type="cellIs" dxfId="1462" priority="3553" operator="equal">
      <formula>43401</formula>
    </cfRule>
  </conditionalFormatting>
  <conditionalFormatting sqref="M564:M1152 I752:I781 D781:H781 E782:F787 I783:I812 F788:F793 E794:G794 H794:H800 D795:G797 F798:G800 D798:D803 F801:H803 D804:H806">
    <cfRule type="cellIs" dxfId="1461" priority="2729" operator="equal">
      <formula>43402</formula>
    </cfRule>
  </conditionalFormatting>
  <conditionalFormatting sqref="M564:M1152 I752:I781 D781:H781 O782:S782 E782:F787 O783:Q788 I783:I812 F788:F793 O789:P794 E794:G794 H794:H800 D795:G797 O795:S798 F798:G800 D798:D803 O799:P804 R799:S804 F801:H803 D804:H806 O805:S807">
    <cfRule type="cellIs" dxfId="1460" priority="2730" operator="equal">
      <formula>43401</formula>
    </cfRule>
  </conditionalFormatting>
  <conditionalFormatting sqref="M690:M719 J720">
    <cfRule type="cellIs" dxfId="1459" priority="2979" operator="equal">
      <formula>43538</formula>
    </cfRule>
    <cfRule type="cellIs" dxfId="1458" priority="2980" operator="equal">
      <formula>43586</formula>
    </cfRule>
    <cfRule type="cellIs" dxfId="1457" priority="2981" operator="equal">
      <formula>43578</formula>
    </cfRule>
    <cfRule type="cellIs" dxfId="1456" priority="2982" operator="equal">
      <formula>43466</formula>
    </cfRule>
  </conditionalFormatting>
  <conditionalFormatting sqref="M1126:M1152">
    <cfRule type="cellIs" dxfId="1455" priority="8960" operator="equal">
      <formula>43538</formula>
    </cfRule>
    <cfRule type="cellIs" dxfId="1454" priority="8962" operator="equal">
      <formula>43578</formula>
    </cfRule>
  </conditionalFormatting>
  <conditionalFormatting sqref="M1154:M65602">
    <cfRule type="cellIs" dxfId="1453" priority="4573" operator="equal">
      <formula>43402</formula>
    </cfRule>
    <cfRule type="cellIs" dxfId="1452" priority="4574" operator="equal">
      <formula>43401</formula>
    </cfRule>
  </conditionalFormatting>
  <conditionalFormatting sqref="M409:N438 I410:I437 C438:I438 C440:C465 M440:N465">
    <cfRule type="cellIs" dxfId="1451" priority="4242" operator="equal">
      <formula>43466</formula>
    </cfRule>
  </conditionalFormatting>
  <conditionalFormatting sqref="M187:P188 M189:S190 D193:E195 S193:S195 D196:D204 R206:S217 M223:N252 R255:R266 M285:N314 O286:O297 G295 O330:P335 M347:N372 M373:S376 M378:N403 M404:S407 M502:N527 M528:R529 M530:S531 M564:N622 M623:M688 M721:M750 M752:M781 M783:M812 I814:I845 M814:M845 N840:P842 M847:M876 M878:M907 M909:M938 M940:M1000 M1002:M1031 M1033:M1062 M1064:M1093 M1095:M1124 M1154:M1155 M1157:M1182 M1184:M1185 M1187:M1212">
    <cfRule type="cellIs" dxfId="1450" priority="9188" operator="equal">
      <formula>43538</formula>
    </cfRule>
  </conditionalFormatting>
  <conditionalFormatting sqref="M187:P188 M189:S190 S193:S195 G193:H204 R193:R204 E205:H205 R206:S217 M223:N252 G255:G266 R255:R266 M285:N314 O286:O297 O330:P335 M347:N372 M373:S376 M378:N403 M404:S407 M502:N527 M528:R529 M530:S531 M564:N622 M623:M688 M721:M750 M752:M781 M783:M812 I814:I845 M814:M845 N840:P842 M847:M876 M878:M907 M909:M938 M940:M1000 M1002:M1031 M1033:M1062 M1064:M1093 M1095:M1124 M1154:M1155 M1157:M1182 M1184:M1185 M1187:M1212">
    <cfRule type="cellIs" dxfId="1449" priority="9187" operator="equal">
      <formula>43578</formula>
    </cfRule>
  </conditionalFormatting>
  <conditionalFormatting sqref="M68:R80">
    <cfRule type="cellIs" dxfId="1448" priority="7078" operator="equal">
      <formula>43578</formula>
    </cfRule>
    <cfRule type="cellIs" dxfId="1447" priority="7079" operator="equal">
      <formula>43538</formula>
    </cfRule>
  </conditionalFormatting>
  <conditionalFormatting sqref="M82:R93">
    <cfRule type="cellIs" dxfId="1446" priority="240" operator="equal">
      <formula>43578</formula>
    </cfRule>
    <cfRule type="cellIs" dxfId="1445" priority="241" operator="equal">
      <formula>43538</formula>
    </cfRule>
  </conditionalFormatting>
  <conditionalFormatting sqref="M81:S97">
    <cfRule type="cellIs" dxfId="1444" priority="242" operator="equal">
      <formula>43586</formula>
    </cfRule>
    <cfRule type="cellIs" dxfId="1443" priority="243" operator="equal">
      <formula>43466</formula>
    </cfRule>
  </conditionalFormatting>
  <conditionalFormatting sqref="M189:S190 S193:S195 R206:S217 M223:N252 R255:R266 D268:D279 M285:N314 O286:O297 O330:P335 M347:N372">
    <cfRule type="cellIs" dxfId="1442" priority="8735" operator="equal">
      <formula>43586</formula>
    </cfRule>
    <cfRule type="cellIs" dxfId="1441" priority="8736" operator="equal">
      <formula>43466</formula>
    </cfRule>
  </conditionalFormatting>
  <conditionalFormatting sqref="M191:S191 M222:S222 M253:S253 M284:S284 M315:S315 M346:S346">
    <cfRule type="cellIs" dxfId="1440" priority="8624" operator="equal">
      <formula>43466</formula>
    </cfRule>
    <cfRule type="cellIs" dxfId="1439" priority="8625" operator="equal">
      <formula>43538</formula>
    </cfRule>
    <cfRule type="cellIs" dxfId="1438" priority="8626" operator="equal">
      <formula>43578</formula>
    </cfRule>
    <cfRule type="cellIs" dxfId="1437" priority="8627" operator="equal">
      <formula>43586</formula>
    </cfRule>
  </conditionalFormatting>
  <conditionalFormatting sqref="M533:S562">
    <cfRule type="cellIs" dxfId="1436" priority="191" operator="equal">
      <formula>43578</formula>
    </cfRule>
    <cfRule type="cellIs" dxfId="1435" priority="192" operator="equal">
      <formula>43538</formula>
    </cfRule>
    <cfRule type="cellIs" dxfId="1434" priority="193" operator="equal">
      <formula>43586</formula>
    </cfRule>
    <cfRule type="cellIs" dxfId="1433" priority="194" operator="equal">
      <formula>43466</formula>
    </cfRule>
  </conditionalFormatting>
  <conditionalFormatting sqref="N640">
    <cfRule type="cellIs" dxfId="1432" priority="3436" operator="equal">
      <formula>43401</formula>
    </cfRule>
  </conditionalFormatting>
  <conditionalFormatting sqref="N795:N807">
    <cfRule type="cellIs" dxfId="1431" priority="2722" operator="equal">
      <formula>43578</formula>
    </cfRule>
    <cfRule type="cellIs" dxfId="1430" priority="2723" operator="equal">
      <formula>43466</formula>
    </cfRule>
  </conditionalFormatting>
  <conditionalFormatting sqref="N859">
    <cfRule type="cellIs" dxfId="1429" priority="5238" operator="equal">
      <formula>43397</formula>
    </cfRule>
  </conditionalFormatting>
  <conditionalFormatting sqref="N859:N871">
    <cfRule type="cellIs" dxfId="1428" priority="5239" operator="equal">
      <formula>43402</formula>
    </cfRule>
    <cfRule type="cellIs" dxfId="1427" priority="5242" operator="equal">
      <formula>43401</formula>
    </cfRule>
  </conditionalFormatting>
  <conditionalFormatting sqref="N877:N902">
    <cfRule type="cellIs" dxfId="1426" priority="5062" operator="equal">
      <formula>43538</formula>
    </cfRule>
    <cfRule type="cellIs" dxfId="1425" priority="5063" operator="equal">
      <formula>43586</formula>
    </cfRule>
    <cfRule type="cellIs" dxfId="1424" priority="5064" operator="equal">
      <formula>43466</formula>
    </cfRule>
    <cfRule type="cellIs" dxfId="1423" priority="5065" operator="equal">
      <formula>43578</formula>
    </cfRule>
  </conditionalFormatting>
  <conditionalFormatting sqref="N890 Q891:Q902">
    <cfRule type="cellIs" dxfId="1422" priority="5061" operator="equal">
      <formula>43397</formula>
    </cfRule>
  </conditionalFormatting>
  <conditionalFormatting sqref="N939:N964">
    <cfRule type="cellIs" dxfId="1421" priority="4952" operator="equal">
      <formula>43538</formula>
    </cfRule>
    <cfRule type="cellIs" dxfId="1420" priority="4953" operator="equal">
      <formula>43586</formula>
    </cfRule>
    <cfRule type="cellIs" dxfId="1419" priority="4954" operator="equal">
      <formula>43466</formula>
    </cfRule>
    <cfRule type="cellIs" dxfId="1418" priority="4955" operator="equal">
      <formula>43578</formula>
    </cfRule>
  </conditionalFormatting>
  <conditionalFormatting sqref="N983">
    <cfRule type="cellIs" dxfId="1417" priority="4881" operator="equal">
      <formula>43397</formula>
    </cfRule>
  </conditionalFormatting>
  <conditionalFormatting sqref="N1045">
    <cfRule type="cellIs" dxfId="1416" priority="4788" operator="equal">
      <formula>43397</formula>
    </cfRule>
  </conditionalFormatting>
  <conditionalFormatting sqref="N1045:N1057">
    <cfRule type="cellIs" dxfId="1415" priority="4789" operator="equal">
      <formula>43402</formula>
    </cfRule>
    <cfRule type="cellIs" dxfId="1414" priority="4797" operator="equal">
      <formula>43401</formula>
    </cfRule>
  </conditionalFormatting>
  <conditionalFormatting sqref="N1046:N1057">
    <cfRule type="cellIs" dxfId="1413" priority="4782" operator="equal">
      <formula>43538</formula>
    </cfRule>
    <cfRule type="cellIs" dxfId="1412" priority="4796" operator="equal">
      <formula>"51/2019"</formula>
    </cfRule>
  </conditionalFormatting>
  <conditionalFormatting sqref="N1078:N1090">
    <cfRule type="cellIs" dxfId="1411" priority="4756" operator="equal">
      <formula>43402</formula>
    </cfRule>
    <cfRule type="cellIs" dxfId="1410" priority="4764" operator="equal">
      <formula>43401</formula>
    </cfRule>
  </conditionalFormatting>
  <conditionalFormatting sqref="N1079:N1090">
    <cfRule type="cellIs" dxfId="1409" priority="4763" operator="equal">
      <formula>"51/2019"</formula>
    </cfRule>
  </conditionalFormatting>
  <conditionalFormatting sqref="N1109 Q1116:Q1121 S1116:S1121">
    <cfRule type="cellIs" dxfId="1408" priority="4707" operator="equal">
      <formula>43397</formula>
    </cfRule>
  </conditionalFormatting>
  <conditionalFormatting sqref="N1109:N1121 S1116:S1121">
    <cfRule type="cellIs" dxfId="1407" priority="4708" operator="equal">
      <formula>43402</formula>
    </cfRule>
  </conditionalFormatting>
  <conditionalFormatting sqref="N1109:N1121">
    <cfRule type="cellIs" dxfId="1406" priority="4710" operator="equal">
      <formula>43401</formula>
    </cfRule>
  </conditionalFormatting>
  <conditionalFormatting sqref="N1110:N1121">
    <cfRule type="cellIs" dxfId="1405" priority="4709" operator="equal">
      <formula>"51/2019"</formula>
    </cfRule>
  </conditionalFormatting>
  <conditionalFormatting sqref="N1128:N1152">
    <cfRule type="cellIs" dxfId="1404" priority="4691" operator="equal">
      <formula>43578</formula>
    </cfRule>
    <cfRule type="cellIs" dxfId="1403" priority="4699" operator="equal">
      <formula>43466</formula>
    </cfRule>
  </conditionalFormatting>
  <conditionalFormatting sqref="N1140">
    <cfRule type="cellIs" dxfId="1402" priority="4697" operator="equal">
      <formula>43397</formula>
    </cfRule>
  </conditionalFormatting>
  <conditionalFormatting sqref="N1141:N1152 P1163:P1164 P1166:P1167 P1169:P1170">
    <cfRule type="cellIs" dxfId="1401" priority="4698" operator="equal">
      <formula>"51/2019"</formula>
    </cfRule>
  </conditionalFormatting>
  <conditionalFormatting sqref="N1171">
    <cfRule type="cellIs" dxfId="1400" priority="4656" operator="equal">
      <formula>43397</formula>
    </cfRule>
  </conditionalFormatting>
  <conditionalFormatting sqref="N1171:N1183">
    <cfRule type="cellIs" dxfId="1399" priority="4623" operator="equal">
      <formula>43578</formula>
    </cfRule>
    <cfRule type="cellIs" dxfId="1398" priority="4624" operator="equal">
      <formula>43466</formula>
    </cfRule>
    <cfRule type="cellIs" dxfId="1397" priority="4657" operator="equal">
      <formula>43402</formula>
    </cfRule>
    <cfRule type="cellIs" dxfId="1396" priority="4669" operator="equal">
      <formula>43401</formula>
    </cfRule>
  </conditionalFormatting>
  <conditionalFormatting sqref="N1172:N1183">
    <cfRule type="cellIs" dxfId="1395" priority="4621" operator="equal">
      <formula>43538</formula>
    </cfRule>
    <cfRule type="cellIs" dxfId="1394" priority="4664" operator="equal">
      <formula>"51/2019"</formula>
    </cfRule>
  </conditionalFormatting>
  <conditionalFormatting sqref="N1188:N1213 O1201:R1201">
    <cfRule type="cellIs" dxfId="1393" priority="4563" operator="equal">
      <formula>43578</formula>
    </cfRule>
  </conditionalFormatting>
  <conditionalFormatting sqref="N1188:N1213">
    <cfRule type="cellIs" dxfId="1392" priority="4564" operator="equal">
      <formula>43538</formula>
    </cfRule>
  </conditionalFormatting>
  <conditionalFormatting sqref="N846:O871">
    <cfRule type="cellIs" dxfId="1391" priority="5148" operator="equal">
      <formula>43538</formula>
    </cfRule>
    <cfRule type="cellIs" dxfId="1390" priority="5149" operator="equal">
      <formula>43578</formula>
    </cfRule>
    <cfRule type="cellIs" dxfId="1389" priority="5152" operator="equal">
      <formula>43586</formula>
    </cfRule>
    <cfRule type="cellIs" dxfId="1388" priority="5153" operator="equal">
      <formula>43466</formula>
    </cfRule>
  </conditionalFormatting>
  <conditionalFormatting sqref="N909:O914 P909:Q920 S909:S920 N915:N920 N921:S921">
    <cfRule type="cellIs" dxfId="1387" priority="4999" operator="equal">
      <formula>43538</formula>
    </cfRule>
  </conditionalFormatting>
  <conditionalFormatting sqref="N1172:O1180">
    <cfRule type="cellIs" dxfId="1386" priority="4622" operator="equal">
      <formula>43586</formula>
    </cfRule>
  </conditionalFormatting>
  <conditionalFormatting sqref="N764:P776 R765:S776">
    <cfRule type="cellIs" dxfId="1385" priority="2748" operator="equal">
      <formula>43402</formula>
    </cfRule>
  </conditionalFormatting>
  <conditionalFormatting sqref="N922:P930 N931:O933">
    <cfRule type="cellIs" dxfId="1384" priority="5000" operator="equal">
      <formula>43401</formula>
    </cfRule>
    <cfRule type="cellIs" dxfId="1383" priority="5001" operator="equal">
      <formula>43402</formula>
    </cfRule>
  </conditionalFormatting>
  <conditionalFormatting sqref="N922:P930">
    <cfRule type="cellIs" dxfId="1382" priority="5002" operator="equal">
      <formula>43578</formula>
    </cfRule>
    <cfRule type="cellIs" dxfId="1381" priority="5003" operator="equal">
      <formula>43466</formula>
    </cfRule>
    <cfRule type="cellIs" dxfId="1380" priority="5022" operator="equal">
      <formula>43586</formula>
    </cfRule>
  </conditionalFormatting>
  <conditionalFormatting sqref="N1046:P1057 R1046:S1057">
    <cfRule type="cellIs" dxfId="1379" priority="1651" operator="equal">
      <formula>43578</formula>
    </cfRule>
    <cfRule type="cellIs" dxfId="1378" priority="1652" operator="equal">
      <formula>43466</formula>
    </cfRule>
  </conditionalFormatting>
  <conditionalFormatting sqref="N1181:P1183">
    <cfRule type="cellIs" dxfId="1377" priority="4601" operator="equal">
      <formula>43538</formula>
    </cfRule>
    <cfRule type="cellIs" dxfId="1376" priority="4602" operator="equal">
      <formula>43586</formula>
    </cfRule>
    <cfRule type="cellIs" dxfId="1375" priority="4603" operator="equal">
      <formula>43578</formula>
    </cfRule>
    <cfRule type="cellIs" dxfId="1374" priority="4604" operator="equal">
      <formula>43466</formula>
    </cfRule>
  </conditionalFormatting>
  <conditionalFormatting sqref="N931:Q933">
    <cfRule type="cellIs" dxfId="1373" priority="4976" operator="equal">
      <formula>43586</formula>
    </cfRule>
    <cfRule type="cellIs" dxfId="1372" priority="4979" operator="equal">
      <formula>43538</formula>
    </cfRule>
    <cfRule type="cellIs" dxfId="1371" priority="4980" operator="equal">
      <formula>43578</formula>
    </cfRule>
    <cfRule type="cellIs" dxfId="1370" priority="4981" operator="equal">
      <formula>43466</formula>
    </cfRule>
  </conditionalFormatting>
  <conditionalFormatting sqref="N1015:Q1026">
    <cfRule type="cellIs" dxfId="1369" priority="122" operator="equal">
      <formula>43538</formula>
    </cfRule>
  </conditionalFormatting>
  <conditionalFormatting sqref="N971:R982">
    <cfRule type="cellIs" dxfId="1368" priority="4860" operator="equal">
      <formula>43586</formula>
    </cfRule>
    <cfRule type="cellIs" dxfId="1367" priority="4863" operator="equal">
      <formula>43538</formula>
    </cfRule>
    <cfRule type="cellIs" dxfId="1366" priority="4864" operator="equal">
      <formula>43578</formula>
    </cfRule>
    <cfRule type="cellIs" dxfId="1365" priority="4865" operator="equal">
      <formula>43466</formula>
    </cfRule>
  </conditionalFormatting>
  <conditionalFormatting sqref="N1002:R1013">
    <cfRule type="cellIs" dxfId="1364" priority="652" operator="equal">
      <formula>43466</formula>
    </cfRule>
    <cfRule type="cellIs" dxfId="1363" priority="655" operator="equal">
      <formula>43538</formula>
    </cfRule>
    <cfRule type="cellIs" dxfId="1362" priority="656" operator="equal">
      <formula>43586</formula>
    </cfRule>
    <cfRule type="cellIs" dxfId="1361" priority="657" operator="equal">
      <formula>43578</formula>
    </cfRule>
  </conditionalFormatting>
  <conditionalFormatting sqref="N1015:R1026 O847:O852 Q846:S859">
    <cfRule type="cellIs" dxfId="1360" priority="121" operator="equal">
      <formula>43578</formula>
    </cfRule>
    <cfRule type="cellIs" dxfId="1359" priority="123" operator="equal">
      <formula>43586</formula>
    </cfRule>
    <cfRule type="cellIs" dxfId="1358" priority="124" operator="equal">
      <formula>43466</formula>
    </cfRule>
  </conditionalFormatting>
  <conditionalFormatting sqref="N1159:R1170">
    <cfRule type="cellIs" dxfId="1357" priority="1832" operator="equal">
      <formula>43538</formula>
    </cfRule>
    <cfRule type="cellIs" dxfId="1356" priority="1833" operator="equal">
      <formula>43586</formula>
    </cfRule>
    <cfRule type="cellIs" dxfId="1355" priority="1834" operator="equal">
      <formula>43578</formula>
    </cfRule>
    <cfRule type="cellIs" dxfId="1354" priority="1835" operator="equal">
      <formula>43466</formula>
    </cfRule>
  </conditionalFormatting>
  <conditionalFormatting sqref="N623:S625 C626:C653 N627:O653 D640:E645 D653:H653">
    <cfRule type="cellIs" dxfId="1353" priority="3430" operator="equal">
      <formula>43538</formula>
    </cfRule>
    <cfRule type="cellIs" dxfId="1352" priority="3432" operator="equal">
      <formula>43578</formula>
    </cfRule>
  </conditionalFormatting>
  <conditionalFormatting sqref="N623:S625 N627:O653 R628:S639">
    <cfRule type="cellIs" dxfId="1351" priority="3431" operator="equal">
      <formula>43586</formula>
    </cfRule>
  </conditionalFormatting>
  <conditionalFormatting sqref="N623:S625 N627:O653">
    <cfRule type="cellIs" dxfId="1350" priority="3433" operator="equal">
      <formula>43466</formula>
    </cfRule>
  </conditionalFormatting>
  <conditionalFormatting sqref="N654:S656 N658:N683 O659:Q664 Q665:Q670 O671:P671 Q671:S677 O672:O674 Q678:R683">
    <cfRule type="cellIs" dxfId="1349" priority="3251" operator="equal">
      <formula>43538</formula>
    </cfRule>
    <cfRule type="cellIs" dxfId="1348" priority="3252" operator="equal">
      <formula>43586</formula>
    </cfRule>
    <cfRule type="cellIs" dxfId="1347" priority="3253" operator="equal">
      <formula>43578</formula>
    </cfRule>
    <cfRule type="cellIs" dxfId="1346" priority="3254" operator="equal">
      <formula>43466</formula>
    </cfRule>
  </conditionalFormatting>
  <conditionalFormatting sqref="N657:S657">
    <cfRule type="cellIs" dxfId="1345" priority="3245" operator="equal">
      <formula>43402</formula>
    </cfRule>
    <cfRule type="cellIs" dxfId="1344" priority="3246" operator="equal">
      <formula>43401</formula>
    </cfRule>
    <cfRule type="cellIs" dxfId="1343" priority="3247" operator="equal">
      <formula>43466</formula>
    </cfRule>
    <cfRule type="cellIs" dxfId="1342" priority="3248" operator="equal">
      <formula>43538</formula>
    </cfRule>
    <cfRule type="cellIs" dxfId="1341" priority="3249" operator="equal">
      <formula>43578</formula>
    </cfRule>
    <cfRule type="cellIs" dxfId="1340" priority="3250" operator="equal">
      <formula>43586</formula>
    </cfRule>
  </conditionalFormatting>
  <conditionalFormatting sqref="N684:S687 N689:N715 O707:O715">
    <cfRule type="cellIs" dxfId="1339" priority="3101" operator="equal">
      <formula>43578</formula>
    </cfRule>
    <cfRule type="cellIs" dxfId="1338" priority="3102" operator="equal">
      <formula>43466</formula>
    </cfRule>
  </conditionalFormatting>
  <conditionalFormatting sqref="N688:S688 I689">
    <cfRule type="cellIs" dxfId="1337" priority="3093" operator="equal">
      <formula>43466</formula>
    </cfRule>
    <cfRule type="cellIs" dxfId="1336" priority="3094" operator="equal">
      <formula>43538</formula>
    </cfRule>
    <cfRule type="cellIs" dxfId="1335" priority="3095" operator="equal">
      <formula>43578</formula>
    </cfRule>
    <cfRule type="cellIs" dxfId="1334" priority="3096" operator="equal">
      <formula>43586</formula>
    </cfRule>
  </conditionalFormatting>
  <conditionalFormatting sqref="N688:S688 R704">
    <cfRule type="cellIs" dxfId="1333" priority="3091" operator="equal">
      <formula>43402</formula>
    </cfRule>
    <cfRule type="cellIs" dxfId="1332" priority="3092" operator="equal">
      <formula>43401</formula>
    </cfRule>
  </conditionalFormatting>
  <conditionalFormatting sqref="N719:S719 I720">
    <cfRule type="cellIs" dxfId="1331" priority="2965" operator="equal">
      <formula>43466</formula>
    </cfRule>
    <cfRule type="cellIs" dxfId="1330" priority="2966" operator="equal">
      <formula>43538</formula>
    </cfRule>
    <cfRule type="cellIs" dxfId="1329" priority="2967" operator="equal">
      <formula>43578</formula>
    </cfRule>
    <cfRule type="cellIs" dxfId="1328" priority="2968" operator="equal">
      <formula>43586</formula>
    </cfRule>
  </conditionalFormatting>
  <conditionalFormatting sqref="N719:S719">
    <cfRule type="cellIs" dxfId="1327" priority="2963" operator="equal">
      <formula>43402</formula>
    </cfRule>
    <cfRule type="cellIs" dxfId="1326" priority="2964" operator="equal">
      <formula>43401</formula>
    </cfRule>
  </conditionalFormatting>
  <conditionalFormatting sqref="N720:S749">
    <cfRule type="cellIs" dxfId="1325" priority="22" operator="equal">
      <formula>43466</formula>
    </cfRule>
    <cfRule type="cellIs" dxfId="1324" priority="23" operator="equal">
      <formula>43538</formula>
    </cfRule>
    <cfRule type="cellIs" dxfId="1323" priority="24" operator="equal">
      <formula>43586</formula>
    </cfRule>
    <cfRule type="cellIs" dxfId="1322" priority="25" operator="equal">
      <formula>43578</formula>
    </cfRule>
  </conditionalFormatting>
  <conditionalFormatting sqref="N750:S750 I751">
    <cfRule type="cellIs" dxfId="1321" priority="2824" operator="equal">
      <formula>43466</formula>
    </cfRule>
    <cfRule type="cellIs" dxfId="1320" priority="2825" operator="equal">
      <formula>43538</formula>
    </cfRule>
    <cfRule type="cellIs" dxfId="1319" priority="2826" operator="equal">
      <formula>43578</formula>
    </cfRule>
    <cfRule type="cellIs" dxfId="1318" priority="2827" operator="equal">
      <formula>43586</formula>
    </cfRule>
  </conditionalFormatting>
  <conditionalFormatting sqref="N750:S750">
    <cfRule type="cellIs" dxfId="1317" priority="2822" operator="equal">
      <formula>43402</formula>
    </cfRule>
    <cfRule type="cellIs" dxfId="1316" priority="2823" operator="equal">
      <formula>43401</formula>
    </cfRule>
  </conditionalFormatting>
  <conditionalFormatting sqref="N751:S764 N765:P776 R765:S776 N777:S780">
    <cfRule type="cellIs" dxfId="1315" priority="2682" operator="equal">
      <formula>43466</formula>
    </cfRule>
    <cfRule type="cellIs" dxfId="1314" priority="2683" operator="equal">
      <formula>43538</formula>
    </cfRule>
    <cfRule type="cellIs" dxfId="1313" priority="2684" operator="equal">
      <formula>43586</formula>
    </cfRule>
    <cfRule type="cellIs" dxfId="1312" priority="2685" operator="equal">
      <formula>43578</formula>
    </cfRule>
  </conditionalFormatting>
  <conditionalFormatting sqref="N764:S764 N765:P776 R765:S776">
    <cfRule type="cellIs" dxfId="1311" priority="2749" operator="equal">
      <formula>43401</formula>
    </cfRule>
  </conditionalFormatting>
  <conditionalFormatting sqref="N781:S781 I782">
    <cfRule type="cellIs" dxfId="1310" priority="2713" operator="equal">
      <formula>43466</formula>
    </cfRule>
    <cfRule type="cellIs" dxfId="1309" priority="2714" operator="equal">
      <formula>43538</formula>
    </cfRule>
    <cfRule type="cellIs" dxfId="1308" priority="2715" operator="equal">
      <formula>43578</formula>
    </cfRule>
    <cfRule type="cellIs" dxfId="1307" priority="2716" operator="equal">
      <formula>43586</formula>
    </cfRule>
  </conditionalFormatting>
  <conditionalFormatting sqref="N781:S781">
    <cfRule type="cellIs" dxfId="1306" priority="2711" operator="equal">
      <formula>43402</formula>
    </cfRule>
    <cfRule type="cellIs" dxfId="1305" priority="2712" operator="equal">
      <formula>43401</formula>
    </cfRule>
  </conditionalFormatting>
  <conditionalFormatting sqref="N782:S782 N783:Q788 N789:P794 N795:S798 N799:P804 R799:S804 N805:S811">
    <cfRule type="cellIs" dxfId="1304" priority="2704" operator="equal">
      <formula>43538</formula>
    </cfRule>
    <cfRule type="cellIs" dxfId="1303" priority="2705" operator="equal">
      <formula>43586</formula>
    </cfRule>
    <cfRule type="cellIs" dxfId="1302" priority="2706" operator="equal">
      <formula>43578</formula>
    </cfRule>
    <cfRule type="cellIs" dxfId="1301" priority="2707" operator="equal">
      <formula>43466</formula>
    </cfRule>
  </conditionalFormatting>
  <conditionalFormatting sqref="N813:S813 N814:N825 N826:S826 N827:N838 N839:S839">
    <cfRule type="cellIs" dxfId="1300" priority="14043" operator="equal">
      <formula>43538</formula>
    </cfRule>
    <cfRule type="cellIs" dxfId="1299" priority="14044" operator="equal">
      <formula>43586</formula>
    </cfRule>
  </conditionalFormatting>
  <conditionalFormatting sqref="N813:S813 N814:N838 N826:S826 N839:S839">
    <cfRule type="cellIs" dxfId="1298" priority="14045" operator="equal">
      <formula>43578</formula>
    </cfRule>
    <cfRule type="cellIs" dxfId="1297" priority="14046" operator="equal">
      <formula>43466</formula>
    </cfRule>
  </conditionalFormatting>
  <conditionalFormatting sqref="N843:S844">
    <cfRule type="cellIs" dxfId="1296" priority="5120" operator="equal">
      <formula>43586</formula>
    </cfRule>
    <cfRule type="cellIs" dxfId="1295" priority="5121" operator="equal">
      <formula>43578</formula>
    </cfRule>
    <cfRule type="cellIs" dxfId="1294" priority="5122" operator="equal">
      <formula>43466</formula>
    </cfRule>
    <cfRule type="cellIs" dxfId="1293" priority="5123" operator="equal">
      <formula>43538</formula>
    </cfRule>
  </conditionalFormatting>
  <conditionalFormatting sqref="N845:S845">
    <cfRule type="cellIs" dxfId="1292" priority="5104" operator="equal">
      <formula>43466</formula>
    </cfRule>
    <cfRule type="cellIs" dxfId="1291" priority="5105" operator="equal">
      <formula>43538</formula>
    </cfRule>
    <cfRule type="cellIs" dxfId="1290" priority="5106" operator="equal">
      <formula>43578</formula>
    </cfRule>
    <cfRule type="cellIs" dxfId="1289" priority="5107" operator="equal">
      <formula>43586</formula>
    </cfRule>
  </conditionalFormatting>
  <conditionalFormatting sqref="N872:S875">
    <cfRule type="cellIs" dxfId="1288" priority="5090" operator="equal">
      <formula>43586</formula>
    </cfRule>
    <cfRule type="cellIs" dxfId="1287" priority="5091" operator="equal">
      <formula>43538</formula>
    </cfRule>
    <cfRule type="cellIs" dxfId="1286" priority="5092" operator="equal">
      <formula>43578</formula>
    </cfRule>
    <cfRule type="cellIs" dxfId="1285" priority="5093" operator="equal">
      <formula>43466</formula>
    </cfRule>
  </conditionalFormatting>
  <conditionalFormatting sqref="N876:S876">
    <cfRule type="cellIs" dxfId="1284" priority="5072" operator="equal">
      <formula>43402</formula>
    </cfRule>
    <cfRule type="cellIs" dxfId="1283" priority="5073" operator="equal">
      <formula>43401</formula>
    </cfRule>
    <cfRule type="cellIs" dxfId="1282" priority="5074" operator="equal">
      <formula>43466</formula>
    </cfRule>
    <cfRule type="cellIs" dxfId="1281" priority="5075" operator="equal">
      <formula>43538</formula>
    </cfRule>
    <cfRule type="cellIs" dxfId="1280" priority="5076" operator="equal">
      <formula>43578</formula>
    </cfRule>
    <cfRule type="cellIs" dxfId="1279" priority="5077" operator="equal">
      <formula>43586</formula>
    </cfRule>
  </conditionalFormatting>
  <conditionalFormatting sqref="N890:S890 N891:N899 P891:S899 N900:S902">
    <cfRule type="cellIs" dxfId="1278" priority="5047" operator="equal">
      <formula>43402</formula>
    </cfRule>
    <cfRule type="cellIs" dxfId="1277" priority="5048" operator="equal">
      <formula>43401</formula>
    </cfRule>
  </conditionalFormatting>
  <conditionalFormatting sqref="N903:S906">
    <cfRule type="cellIs" dxfId="1276" priority="5030" operator="equal">
      <formula>43538</formula>
    </cfRule>
    <cfRule type="cellIs" dxfId="1275" priority="5031" operator="equal">
      <formula>43586</formula>
    </cfRule>
    <cfRule type="cellIs" dxfId="1274" priority="5032" operator="equal">
      <formula>43466</formula>
    </cfRule>
    <cfRule type="cellIs" dxfId="1273" priority="5033" operator="equal">
      <formula>43578</formula>
    </cfRule>
  </conditionalFormatting>
  <conditionalFormatting sqref="N907:S907">
    <cfRule type="cellIs" dxfId="1272" priority="5024" operator="equal">
      <formula>43402</formula>
    </cfRule>
    <cfRule type="cellIs" dxfId="1271" priority="5025" operator="equal">
      <formula>43401</formula>
    </cfRule>
    <cfRule type="cellIs" dxfId="1270" priority="5026" operator="equal">
      <formula>43466</formula>
    </cfRule>
    <cfRule type="cellIs" dxfId="1269" priority="5027" operator="equal">
      <formula>43538</formula>
    </cfRule>
    <cfRule type="cellIs" dxfId="1268" priority="5028" operator="equal">
      <formula>43578</formula>
    </cfRule>
    <cfRule type="cellIs" dxfId="1267" priority="5029" operator="equal">
      <formula>43586</formula>
    </cfRule>
  </conditionalFormatting>
  <conditionalFormatting sqref="N908:S908">
    <cfRule type="cellIs" dxfId="1266" priority="4963" operator="equal">
      <formula>43538</formula>
    </cfRule>
  </conditionalFormatting>
  <conditionalFormatting sqref="N908:S921">
    <cfRule type="cellIs" dxfId="1265" priority="4958" operator="equal">
      <formula>43578</formula>
    </cfRule>
    <cfRule type="cellIs" dxfId="1264" priority="4959" operator="equal">
      <formula>43466</formula>
    </cfRule>
    <cfRule type="cellIs" dxfId="1263" priority="4962" operator="equal">
      <formula>43586</formula>
    </cfRule>
  </conditionalFormatting>
  <conditionalFormatting sqref="N921:S921">
    <cfRule type="cellIs" dxfId="1262" priority="5017" operator="equal">
      <formula>43402</formula>
    </cfRule>
    <cfRule type="cellIs" dxfId="1261" priority="5018" operator="equal">
      <formula>43401</formula>
    </cfRule>
  </conditionalFormatting>
  <conditionalFormatting sqref="N934:S937">
    <cfRule type="cellIs" dxfId="1260" priority="4895" operator="equal">
      <formula>43578</formula>
    </cfRule>
    <cfRule type="cellIs" dxfId="1259" priority="4896" operator="equal">
      <formula>43466</formula>
    </cfRule>
    <cfRule type="cellIs" dxfId="1258" priority="4897" operator="equal">
      <formula>43586</formula>
    </cfRule>
  </conditionalFormatting>
  <conditionalFormatting sqref="N938:S938">
    <cfRule type="cellIs" dxfId="1257" priority="4946" operator="equal">
      <formula>43402</formula>
    </cfRule>
    <cfRule type="cellIs" dxfId="1256" priority="4947" operator="equal">
      <formula>43401</formula>
    </cfRule>
    <cfRule type="cellIs" dxfId="1255" priority="4948" operator="equal">
      <formula>43466</formula>
    </cfRule>
    <cfRule type="cellIs" dxfId="1254" priority="4949" operator="equal">
      <formula>43538</formula>
    </cfRule>
    <cfRule type="cellIs" dxfId="1253" priority="4950" operator="equal">
      <formula>43578</formula>
    </cfRule>
    <cfRule type="cellIs" dxfId="1252" priority="4951" operator="equal">
      <formula>43586</formula>
    </cfRule>
  </conditionalFormatting>
  <conditionalFormatting sqref="N965:S968">
    <cfRule type="cellIs" dxfId="1251" priority="4889" operator="equal">
      <formula>43538</formula>
    </cfRule>
    <cfRule type="cellIs" dxfId="1250" priority="4890" operator="equal">
      <formula>43586</formula>
    </cfRule>
    <cfRule type="cellIs" dxfId="1249" priority="4891" operator="equal">
      <formula>43466</formula>
    </cfRule>
    <cfRule type="cellIs" dxfId="1248" priority="4894" operator="equal">
      <formula>43578</formula>
    </cfRule>
  </conditionalFormatting>
  <conditionalFormatting sqref="N969:S969">
    <cfRule type="cellIs" dxfId="1247" priority="4883" operator="equal">
      <formula>43402</formula>
    </cfRule>
    <cfRule type="cellIs" dxfId="1246" priority="4884" operator="equal">
      <formula>43401</formula>
    </cfRule>
    <cfRule type="cellIs" dxfId="1245" priority="4885" operator="equal">
      <formula>43466</formula>
    </cfRule>
    <cfRule type="cellIs" dxfId="1244" priority="4886" operator="equal">
      <formula>43538</formula>
    </cfRule>
    <cfRule type="cellIs" dxfId="1243" priority="4887" operator="equal">
      <formula>43578</formula>
    </cfRule>
    <cfRule type="cellIs" dxfId="1242" priority="4888" operator="equal">
      <formula>43586</formula>
    </cfRule>
  </conditionalFormatting>
  <conditionalFormatting sqref="N970:S970">
    <cfRule type="cellIs" dxfId="1241" priority="4874" operator="equal">
      <formula>43538</formula>
    </cfRule>
    <cfRule type="cellIs" dxfId="1240" priority="4875" operator="equal">
      <formula>43586</formula>
    </cfRule>
    <cfRule type="cellIs" dxfId="1239" priority="4876" operator="equal">
      <formula>43578</formula>
    </cfRule>
    <cfRule type="cellIs" dxfId="1238" priority="4877" operator="equal">
      <formula>43466</formula>
    </cfRule>
  </conditionalFormatting>
  <conditionalFormatting sqref="N983:S995">
    <cfRule type="cellIs" dxfId="1237" priority="134" operator="equal">
      <formula>43401</formula>
    </cfRule>
    <cfRule type="cellIs" dxfId="1236" priority="139" operator="equal">
      <formula>43402</formula>
    </cfRule>
  </conditionalFormatting>
  <conditionalFormatting sqref="N983:S999">
    <cfRule type="cellIs" dxfId="1235" priority="135" operator="equal">
      <formula>43578</formula>
    </cfRule>
    <cfRule type="cellIs" dxfId="1234" priority="136" operator="equal">
      <formula>43538</formula>
    </cfRule>
    <cfRule type="cellIs" dxfId="1233" priority="137" operator="equal">
      <formula>43586</formula>
    </cfRule>
    <cfRule type="cellIs" dxfId="1232" priority="138" operator="equal">
      <formula>43466</formula>
    </cfRule>
  </conditionalFormatting>
  <conditionalFormatting sqref="N1000:S1000">
    <cfRule type="cellIs" dxfId="1231" priority="4833" operator="equal">
      <formula>43402</formula>
    </cfRule>
    <cfRule type="cellIs" dxfId="1230" priority="4834" operator="equal">
      <formula>43401</formula>
    </cfRule>
    <cfRule type="cellIs" dxfId="1229" priority="4835" operator="equal">
      <formula>43466</formula>
    </cfRule>
    <cfRule type="cellIs" dxfId="1228" priority="4836" operator="equal">
      <formula>43538</formula>
    </cfRule>
    <cfRule type="cellIs" dxfId="1227" priority="4837" operator="equal">
      <formula>43578</formula>
    </cfRule>
    <cfRule type="cellIs" dxfId="1226" priority="4838" operator="equal">
      <formula>43586</formula>
    </cfRule>
  </conditionalFormatting>
  <conditionalFormatting sqref="N1001:S1001">
    <cfRule type="cellIs" dxfId="1225" priority="4839" operator="equal">
      <formula>43586</formula>
    </cfRule>
    <cfRule type="cellIs" dxfId="1224" priority="4840" operator="equal">
      <formula>43538</formula>
    </cfRule>
    <cfRule type="cellIs" dxfId="1223" priority="4841" operator="equal">
      <formula>43578</formula>
    </cfRule>
    <cfRule type="cellIs" dxfId="1222" priority="4842" operator="equal">
      <formula>43466</formula>
    </cfRule>
  </conditionalFormatting>
  <conditionalFormatting sqref="N1014:S1014">
    <cfRule type="cellIs" dxfId="1221" priority="4846" operator="equal">
      <formula>43538</formula>
    </cfRule>
    <cfRule type="cellIs" dxfId="1220" priority="4847" operator="equal">
      <formula>43586</formula>
    </cfRule>
    <cfRule type="cellIs" dxfId="1219" priority="4848" operator="equal">
      <formula>43578</formula>
    </cfRule>
    <cfRule type="cellIs" dxfId="1218" priority="4849" operator="equal">
      <formula>43466</formula>
    </cfRule>
  </conditionalFormatting>
  <conditionalFormatting sqref="N1027:S1030">
    <cfRule type="cellIs" dxfId="1217" priority="4784" operator="equal">
      <formula>43538</formula>
    </cfRule>
    <cfRule type="cellIs" dxfId="1216" priority="4785" operator="equal">
      <formula>43586</formula>
    </cfRule>
    <cfRule type="cellIs" dxfId="1215" priority="4786" operator="equal">
      <formula>43578</formula>
    </cfRule>
    <cfRule type="cellIs" dxfId="1214" priority="4787" operator="equal">
      <formula>43466</formula>
    </cfRule>
  </conditionalFormatting>
  <conditionalFormatting sqref="N1031:S1031">
    <cfRule type="cellIs" dxfId="1213" priority="4790" operator="equal">
      <formula>43402</formula>
    </cfRule>
    <cfRule type="cellIs" dxfId="1212" priority="4791" operator="equal">
      <formula>43401</formula>
    </cfRule>
    <cfRule type="cellIs" dxfId="1211" priority="4792" operator="equal">
      <formula>43466</formula>
    </cfRule>
    <cfRule type="cellIs" dxfId="1210" priority="4793" operator="equal">
      <formula>43538</formula>
    </cfRule>
    <cfRule type="cellIs" dxfId="1209" priority="4794" operator="equal">
      <formula>43578</formula>
    </cfRule>
    <cfRule type="cellIs" dxfId="1208" priority="4795" operator="equal">
      <formula>43586</formula>
    </cfRule>
  </conditionalFormatting>
  <conditionalFormatting sqref="N1032:S1045">
    <cfRule type="cellIs" dxfId="1207" priority="128" operator="equal">
      <formula>43578</formula>
    </cfRule>
    <cfRule type="cellIs" dxfId="1206" priority="129" operator="equal">
      <formula>43538</formula>
    </cfRule>
    <cfRule type="cellIs" dxfId="1205" priority="130" operator="equal">
      <formula>43586</formula>
    </cfRule>
    <cfRule type="cellIs" dxfId="1204" priority="131" operator="equal">
      <formula>43466</formula>
    </cfRule>
  </conditionalFormatting>
  <conditionalFormatting sqref="N1061:S1063">
    <cfRule type="cellIs" dxfId="1203" priority="4745" operator="equal">
      <formula>43538</formula>
    </cfRule>
    <cfRule type="cellIs" dxfId="1202" priority="4746" operator="equal">
      <formula>43586</formula>
    </cfRule>
    <cfRule type="cellIs" dxfId="1201" priority="4747" operator="equal">
      <formula>43578</formula>
    </cfRule>
    <cfRule type="cellIs" dxfId="1200" priority="4748" operator="equal">
      <formula>43466</formula>
    </cfRule>
  </conditionalFormatting>
  <conditionalFormatting sqref="N1064:S1064">
    <cfRule type="cellIs" dxfId="1199" priority="4757" operator="equal">
      <formula>43402</formula>
    </cfRule>
    <cfRule type="cellIs" dxfId="1198" priority="4758" operator="equal">
      <formula>43401</formula>
    </cfRule>
    <cfRule type="cellIs" dxfId="1197" priority="4759" operator="equal">
      <formula>43466</formula>
    </cfRule>
    <cfRule type="cellIs" dxfId="1196" priority="4760" operator="equal">
      <formula>43538</formula>
    </cfRule>
    <cfRule type="cellIs" dxfId="1195" priority="4761" operator="equal">
      <formula>43578</formula>
    </cfRule>
    <cfRule type="cellIs" dxfId="1194" priority="4762" operator="equal">
      <formula>43586</formula>
    </cfRule>
  </conditionalFormatting>
  <conditionalFormatting sqref="N1065:S1065 N1066:Q1068 S1066:S1077 N1069:O1077 Q1069:Q1077 N1078:S1078 N1079:O1087">
    <cfRule type="cellIs" dxfId="1193" priority="4749" operator="equal">
      <formula>43538</formula>
    </cfRule>
    <cfRule type="cellIs" dxfId="1192" priority="4750" operator="equal">
      <formula>43586</formula>
    </cfRule>
    <cfRule type="cellIs" dxfId="1191" priority="4751" operator="equal">
      <formula>43578</formula>
    </cfRule>
    <cfRule type="cellIs" dxfId="1190" priority="4752" operator="equal">
      <formula>43466</formula>
    </cfRule>
  </conditionalFormatting>
  <conditionalFormatting sqref="N1088:S1094">
    <cfRule type="cellIs" dxfId="1189" priority="4711" operator="equal">
      <formula>43538</formula>
    </cfRule>
    <cfRule type="cellIs" dxfId="1188" priority="4712" operator="equal">
      <formula>43586</formula>
    </cfRule>
    <cfRule type="cellIs" dxfId="1187" priority="4713" operator="equal">
      <formula>43578</formula>
    </cfRule>
    <cfRule type="cellIs" dxfId="1186" priority="4714" operator="equal">
      <formula>43466</formula>
    </cfRule>
  </conditionalFormatting>
  <conditionalFormatting sqref="N1095:S1095">
    <cfRule type="cellIs" dxfId="1185" priority="4715" operator="equal">
      <formula>43402</formula>
    </cfRule>
    <cfRule type="cellIs" dxfId="1184" priority="4716" operator="equal">
      <formula>43401</formula>
    </cfRule>
    <cfRule type="cellIs" dxfId="1183" priority="4717" operator="equal">
      <formula>43466</formula>
    </cfRule>
    <cfRule type="cellIs" dxfId="1182" priority="4718" operator="equal">
      <formula>43538</formula>
    </cfRule>
    <cfRule type="cellIs" dxfId="1181" priority="4719" operator="equal">
      <formula>43578</formula>
    </cfRule>
    <cfRule type="cellIs" dxfId="1180" priority="4720" operator="equal">
      <formula>43586</formula>
    </cfRule>
  </conditionalFormatting>
  <conditionalFormatting sqref="N1096:S1125">
    <cfRule type="cellIs" dxfId="1179" priority="1793" operator="equal">
      <formula>43586</formula>
    </cfRule>
    <cfRule type="cellIs" dxfId="1178" priority="1794" operator="equal">
      <formula>43538</formula>
    </cfRule>
    <cfRule type="cellIs" dxfId="1177" priority="1795" operator="equal">
      <formula>43578</formula>
    </cfRule>
    <cfRule type="cellIs" dxfId="1176" priority="1796" operator="equal">
      <formula>43466</formula>
    </cfRule>
  </conditionalFormatting>
  <conditionalFormatting sqref="N1126:S1126">
    <cfRule type="cellIs" dxfId="1175" priority="4685" operator="equal">
      <formula>43402</formula>
    </cfRule>
    <cfRule type="cellIs" dxfId="1174" priority="4686" operator="equal">
      <formula>43401</formula>
    </cfRule>
    <cfRule type="cellIs" dxfId="1173" priority="4687" operator="equal">
      <formula>43466</formula>
    </cfRule>
    <cfRule type="cellIs" dxfId="1172" priority="4688" operator="equal">
      <formula>43538</formula>
    </cfRule>
    <cfRule type="cellIs" dxfId="1171" priority="4689" operator="equal">
      <formula>43578</formula>
    </cfRule>
    <cfRule type="cellIs" dxfId="1170" priority="4690" operator="equal">
      <formula>43586</formula>
    </cfRule>
  </conditionalFormatting>
  <conditionalFormatting sqref="N1127:S1127">
    <cfRule type="cellIs" dxfId="1169" priority="4692" operator="equal">
      <formula>43466</formula>
    </cfRule>
    <cfRule type="cellIs" dxfId="1168" priority="4700" operator="equal">
      <formula>43578</formula>
    </cfRule>
  </conditionalFormatting>
  <conditionalFormatting sqref="N1127:S1152">
    <cfRule type="cellIs" dxfId="1167" priority="1863" operator="equal">
      <formula>43586</formula>
    </cfRule>
    <cfRule type="cellIs" dxfId="1166" priority="1864" operator="equal">
      <formula>43538</formula>
    </cfRule>
  </conditionalFormatting>
  <conditionalFormatting sqref="N1140:S1140">
    <cfRule type="cellIs" dxfId="1165" priority="4683" operator="equal">
      <formula>43578</formula>
    </cfRule>
    <cfRule type="cellIs" dxfId="1164" priority="4684" operator="equal">
      <formula>43466</formula>
    </cfRule>
  </conditionalFormatting>
  <conditionalFormatting sqref="N1140:S1152">
    <cfRule type="cellIs" dxfId="1163" priority="1873" operator="equal">
      <formula>43402</formula>
    </cfRule>
    <cfRule type="cellIs" dxfId="1162" priority="1874" operator="equal">
      <formula>43401</formula>
    </cfRule>
  </conditionalFormatting>
  <conditionalFormatting sqref="N1155:S1156">
    <cfRule type="cellIs" dxfId="1161" priority="4597" operator="equal">
      <formula>43586</formula>
    </cfRule>
    <cfRule type="cellIs" dxfId="1160" priority="4598" operator="equal">
      <formula>43538</formula>
    </cfRule>
    <cfRule type="cellIs" dxfId="1159" priority="4665" operator="equal">
      <formula>43578</formula>
    </cfRule>
    <cfRule type="cellIs" dxfId="1158" priority="4667" operator="equal">
      <formula>43466</formula>
    </cfRule>
  </conditionalFormatting>
  <conditionalFormatting sqref="N1157:S1157">
    <cfRule type="cellIs" dxfId="1157" priority="4658" operator="equal">
      <formula>43402</formula>
    </cfRule>
    <cfRule type="cellIs" dxfId="1156" priority="4659" operator="equal">
      <formula>43401</formula>
    </cfRule>
    <cfRule type="cellIs" dxfId="1155" priority="4660" operator="equal">
      <formula>43466</formula>
    </cfRule>
    <cfRule type="cellIs" dxfId="1154" priority="4661" operator="equal">
      <formula>43538</formula>
    </cfRule>
    <cfRule type="cellIs" dxfId="1153" priority="4662" operator="equal">
      <formula>43578</formula>
    </cfRule>
    <cfRule type="cellIs" dxfId="1152" priority="4663" operator="equal">
      <formula>43586</formula>
    </cfRule>
  </conditionalFormatting>
  <conditionalFormatting sqref="N1158:S1158 N1171:S1171">
    <cfRule type="cellIs" dxfId="1151" priority="4652" operator="equal">
      <formula>43538</formula>
    </cfRule>
    <cfRule type="cellIs" dxfId="1150" priority="4653" operator="equal">
      <formula>43586</formula>
    </cfRule>
    <cfRule type="cellIs" dxfId="1149" priority="4654" operator="equal">
      <formula>43578</formula>
    </cfRule>
    <cfRule type="cellIs" dxfId="1148" priority="4655" operator="equal">
      <formula>43466</formula>
    </cfRule>
  </conditionalFormatting>
  <conditionalFormatting sqref="N1185:S1186 N1188:N1213 O1201:R1201">
    <cfRule type="cellIs" dxfId="1147" priority="4566" operator="equal">
      <formula>43586</formula>
    </cfRule>
    <cfRule type="cellIs" dxfId="1146" priority="4567" operator="equal">
      <formula>43466</formula>
    </cfRule>
  </conditionalFormatting>
  <conditionalFormatting sqref="N1185:S1186 O1201:R1201">
    <cfRule type="cellIs" dxfId="1145" priority="4565" operator="equal">
      <formula>43538</formula>
    </cfRule>
  </conditionalFormatting>
  <conditionalFormatting sqref="N1185:S1186">
    <cfRule type="cellIs" dxfId="1144" priority="4559" operator="equal">
      <formula>43578</formula>
    </cfRule>
  </conditionalFormatting>
  <conditionalFormatting sqref="N1187:S1187">
    <cfRule type="cellIs" dxfId="1143" priority="4547" operator="equal">
      <formula>43402</formula>
    </cfRule>
    <cfRule type="cellIs" dxfId="1142" priority="4548" operator="equal">
      <formula>43401</formula>
    </cfRule>
    <cfRule type="cellIs" dxfId="1141" priority="4549" operator="equal">
      <formula>43466</formula>
    </cfRule>
    <cfRule type="cellIs" dxfId="1140" priority="4550" operator="equal">
      <formula>43538</formula>
    </cfRule>
    <cfRule type="cellIs" dxfId="1139" priority="4551" operator="equal">
      <formula>43578</formula>
    </cfRule>
    <cfRule type="cellIs" dxfId="1138" priority="4552" operator="equal">
      <formula>43586</formula>
    </cfRule>
  </conditionalFormatting>
  <conditionalFormatting sqref="N1214:S1048576">
    <cfRule type="cellIs" dxfId="1137" priority="8952" operator="equal">
      <formula>43538</formula>
    </cfRule>
    <cfRule type="cellIs" dxfId="1136" priority="8953" operator="equal">
      <formula>43586</formula>
    </cfRule>
    <cfRule type="cellIs" dxfId="1135" priority="8954" operator="equal">
      <formula>43578</formula>
    </cfRule>
    <cfRule type="cellIs" dxfId="1134" priority="8955" operator="equal">
      <formula>43466</formula>
    </cfRule>
  </conditionalFormatting>
  <conditionalFormatting sqref="O7:O9 Q7:Q9 S7:S12">
    <cfRule type="cellIs" dxfId="1133" priority="8653" operator="equal">
      <formula>43578</formula>
    </cfRule>
    <cfRule type="cellIs" dxfId="1132" priority="8654" operator="equal">
      <formula>43538</formula>
    </cfRule>
  </conditionalFormatting>
  <conditionalFormatting sqref="O7:O9">
    <cfRule type="cellIs" dxfId="1131" priority="8752" operator="equal">
      <formula>43586</formula>
    </cfRule>
    <cfRule type="cellIs" dxfId="1130" priority="8753" operator="equal">
      <formula>43466</formula>
    </cfRule>
  </conditionalFormatting>
  <conditionalFormatting sqref="O193:O198 R199:R204 G206:H211 S206:S211 G212:G217 H224 H227 D230:D235 H230:H235 O230:O235 E237:E242 D243:D248 O255:O260 G268:G269 O268:P273 D268:D274 G271:G272 G274 D277 G277 Q286:Q291 H289:H292 G292:G297 H295 D299 D302 H323">
    <cfRule type="cellIs" dxfId="1129" priority="8628" operator="equal">
      <formula>"51/2019"</formula>
    </cfRule>
  </conditionalFormatting>
  <conditionalFormatting sqref="O193:O204 P216:Q217">
    <cfRule type="cellIs" dxfId="1128" priority="8588" operator="equal">
      <formula>43578</formula>
    </cfRule>
    <cfRule type="cellIs" dxfId="1127" priority="8591" operator="equal">
      <formula>43402</formula>
    </cfRule>
    <cfRule type="cellIs" dxfId="1126" priority="8596" operator="equal">
      <formula>43401</formula>
    </cfRule>
  </conditionalFormatting>
  <conditionalFormatting sqref="O193:O204 R193:R204 S199:S204 O205:S205 O216:Q217 O218:S221">
    <cfRule type="cellIs" dxfId="1125" priority="10119" operator="equal">
      <formula>43538</formula>
    </cfRule>
    <cfRule type="cellIs" dxfId="1124" priority="10120" operator="equal">
      <formula>43586</formula>
    </cfRule>
    <cfRule type="cellIs" dxfId="1123" priority="10122" operator="equal">
      <formula>43466</formula>
    </cfRule>
  </conditionalFormatting>
  <conditionalFormatting sqref="O206:O217">
    <cfRule type="cellIs" dxfId="1122" priority="8414" operator="equal">
      <formula>43578</formula>
    </cfRule>
    <cfRule type="cellIs" dxfId="1121" priority="8416" operator="equal">
      <formula>43401</formula>
    </cfRule>
  </conditionalFormatting>
  <conditionalFormatting sqref="O255:O266 P267:S267 O268:S279">
    <cfRule type="cellIs" dxfId="1120" priority="8429" operator="equal">
      <formula>43401</formula>
    </cfRule>
    <cfRule type="cellIs" dxfId="1119" priority="8431" operator="equal">
      <formula>43402</formula>
    </cfRule>
  </conditionalFormatting>
  <conditionalFormatting sqref="O255:O266 P267:S267 O268:S283">
    <cfRule type="cellIs" dxfId="1118" priority="8425" operator="equal">
      <formula>43538</formula>
    </cfRule>
    <cfRule type="cellIs" dxfId="1117" priority="8426" operator="equal">
      <formula>43586</formula>
    </cfRule>
    <cfRule type="cellIs" dxfId="1116" priority="8427" operator="equal">
      <formula>43578</formula>
    </cfRule>
    <cfRule type="cellIs" dxfId="1115" priority="8428" operator="equal">
      <formula>43466</formula>
    </cfRule>
  </conditionalFormatting>
  <conditionalFormatting sqref="O263 G297 Q840:R840 Q1161 S1174 S1177">
    <cfRule type="cellIs" dxfId="1114" priority="9154" operator="equal">
      <formula>43397</formula>
    </cfRule>
  </conditionalFormatting>
  <conditionalFormatting sqref="O266">
    <cfRule type="cellIs" dxfId="1113" priority="8430" operator="equal">
      <formula>43397</formula>
    </cfRule>
  </conditionalFormatting>
  <conditionalFormatting sqref="O378:O390 O391:S391">
    <cfRule type="cellIs" dxfId="1112" priority="4482" operator="equal">
      <formula>43402</formula>
    </cfRule>
    <cfRule type="cellIs" dxfId="1111" priority="4483" operator="equal">
      <formula>43401</formula>
    </cfRule>
  </conditionalFormatting>
  <conditionalFormatting sqref="O392:O403">
    <cfRule type="cellIs" dxfId="1110" priority="4463" operator="equal">
      <formula>43466</formula>
    </cfRule>
    <cfRule type="cellIs" dxfId="1109" priority="4464" operator="equal">
      <formula>43402</formula>
    </cfRule>
    <cfRule type="cellIs" dxfId="1108" priority="4465" operator="equal">
      <formula>43401</formula>
    </cfRule>
  </conditionalFormatting>
  <conditionalFormatting sqref="O410:O415 R410:R416 G411 G414 G417 R419 G420 P423:P428">
    <cfRule type="cellIs" dxfId="1107" priority="4395" operator="equal">
      <formula>"51/2019"</formula>
    </cfRule>
  </conditionalFormatting>
  <conditionalFormatting sqref="O410:O415 R416 R419">
    <cfRule type="cellIs" dxfId="1106" priority="4396" operator="equal">
      <formula>43578</formula>
    </cfRule>
  </conditionalFormatting>
  <conditionalFormatting sqref="O423:O425">
    <cfRule type="cellIs" dxfId="1105" priority="4316" operator="equal">
      <formula>43466</formula>
    </cfRule>
    <cfRule type="cellIs" dxfId="1104" priority="4317" operator="equal">
      <formula>43402</formula>
    </cfRule>
    <cfRule type="cellIs" dxfId="1103" priority="4318" operator="equal">
      <formula>43401</formula>
    </cfRule>
  </conditionalFormatting>
  <conditionalFormatting sqref="O429:O435">
    <cfRule type="cellIs" dxfId="1102" priority="4306" operator="equal">
      <formula>43538</formula>
    </cfRule>
    <cfRule type="cellIs" dxfId="1101" priority="4307" operator="equal">
      <formula>43586</formula>
    </cfRule>
    <cfRule type="cellIs" dxfId="1100" priority="4308" operator="equal">
      <formula>43578</formula>
    </cfRule>
    <cfRule type="cellIs" dxfId="1099" priority="4309" operator="equal">
      <formula>43466</formula>
    </cfRule>
  </conditionalFormatting>
  <conditionalFormatting sqref="O485:O497">
    <cfRule type="cellIs" dxfId="1098" priority="4035" operator="equal">
      <formula>43578</formula>
    </cfRule>
  </conditionalFormatting>
  <conditionalFormatting sqref="O494:O496">
    <cfRule type="cellIs" dxfId="1097" priority="4036" operator="equal">
      <formula>43401</formula>
    </cfRule>
  </conditionalFormatting>
  <conditionalFormatting sqref="O494:O497">
    <cfRule type="cellIs" dxfId="1096" priority="4033" operator="equal">
      <formula>43538</formula>
    </cfRule>
    <cfRule type="cellIs" dxfId="1095" priority="4034" operator="equal">
      <formula>43586</formula>
    </cfRule>
    <cfRule type="cellIs" dxfId="1094" priority="4037" operator="equal">
      <formula>43466</formula>
    </cfRule>
  </conditionalFormatting>
  <conditionalFormatting sqref="O503:O505">
    <cfRule type="cellIs" dxfId="1093" priority="3754" operator="equal">
      <formula>"51/2019"</formula>
    </cfRule>
  </conditionalFormatting>
  <conditionalFormatting sqref="O566:O570 O577:O580">
    <cfRule type="cellIs" dxfId="1092" priority="3500" operator="equal">
      <formula>43538</formula>
    </cfRule>
    <cfRule type="cellIs" dxfId="1091" priority="3501" operator="equal">
      <formula>43586</formula>
    </cfRule>
    <cfRule type="cellIs" dxfId="1090" priority="3502" operator="equal">
      <formula>43578</formula>
    </cfRule>
    <cfRule type="cellIs" dxfId="1089" priority="3503" operator="equal">
      <formula>43466</formula>
    </cfRule>
    <cfRule type="cellIs" dxfId="1088" priority="3504" operator="equal">
      <formula>43402</formula>
    </cfRule>
    <cfRule type="cellIs" dxfId="1087" priority="3505" operator="equal">
      <formula>43401</formula>
    </cfRule>
  </conditionalFormatting>
  <conditionalFormatting sqref="O587:O595">
    <cfRule type="cellIs" dxfId="1086" priority="3470" operator="equal">
      <formula>43538</formula>
    </cfRule>
    <cfRule type="cellIs" dxfId="1085" priority="3471" operator="equal">
      <formula>43586</formula>
    </cfRule>
    <cfRule type="cellIs" dxfId="1084" priority="3472" operator="equal">
      <formula>43578</formula>
    </cfRule>
    <cfRule type="cellIs" dxfId="1083" priority="3473" operator="equal">
      <formula>43466</formula>
    </cfRule>
  </conditionalFormatting>
  <conditionalFormatting sqref="O661 O664 Q672:Q683 R677 R680">
    <cfRule type="cellIs" dxfId="1082" priority="3243" operator="equal">
      <formula>43397</formula>
    </cfRule>
  </conditionalFormatting>
  <conditionalFormatting sqref="O661 R674 R677 R680">
    <cfRule type="cellIs" dxfId="1081" priority="3244" operator="equal">
      <formula>43402</formula>
    </cfRule>
  </conditionalFormatting>
  <conditionalFormatting sqref="O664:O670">
    <cfRule type="cellIs" dxfId="1080" priority="3150" operator="equal">
      <formula>43402</formula>
    </cfRule>
  </conditionalFormatting>
  <conditionalFormatting sqref="O665:O670">
    <cfRule type="cellIs" dxfId="1079" priority="3151" operator="equal">
      <formula>43538</formula>
    </cfRule>
    <cfRule type="cellIs" dxfId="1078" priority="3152" operator="equal">
      <formula>43586</formula>
    </cfRule>
    <cfRule type="cellIs" dxfId="1077" priority="3153" operator="equal">
      <formula>43578</formula>
    </cfRule>
    <cfRule type="cellIs" dxfId="1076" priority="3154" operator="equal">
      <formula>43466</formula>
    </cfRule>
  </conditionalFormatting>
  <conditionalFormatting sqref="O667 O670">
    <cfRule type="cellIs" dxfId="1075" priority="3160" operator="equal">
      <formula>43397</formula>
    </cfRule>
  </conditionalFormatting>
  <conditionalFormatting sqref="O681:O683">
    <cfRule type="cellIs" dxfId="1074" priority="3168" operator="equal">
      <formula>43538</formula>
    </cfRule>
    <cfRule type="cellIs" dxfId="1073" priority="3169" operator="equal">
      <formula>43586</formula>
    </cfRule>
    <cfRule type="cellIs" dxfId="1072" priority="3170" operator="equal">
      <formula>43578</formula>
    </cfRule>
    <cfRule type="cellIs" dxfId="1071" priority="3171" operator="equal">
      <formula>43466</formula>
    </cfRule>
    <cfRule type="cellIs" dxfId="1070" priority="3176" operator="equal">
      <formula>43402</formula>
    </cfRule>
  </conditionalFormatting>
  <conditionalFormatting sqref="O727:O731">
    <cfRule type="cellIs" dxfId="1069" priority="2921" operator="equal">
      <formula>"51/2019"</formula>
    </cfRule>
  </conditionalFormatting>
  <conditionalFormatting sqref="O752:O754">
    <cfRule type="cellIs" dxfId="1068" priority="2172" operator="equal">
      <formula>43402</formula>
    </cfRule>
    <cfRule type="cellIs" dxfId="1067" priority="2173" operator="equal">
      <formula>43401</formula>
    </cfRule>
  </conditionalFormatting>
  <conditionalFormatting sqref="O846:O852">
    <cfRule type="cellIs" dxfId="1066" priority="5150" operator="equal">
      <formula>43402</formula>
    </cfRule>
    <cfRule type="cellIs" dxfId="1065" priority="5151" operator="equal">
      <formula>43401</formula>
    </cfRule>
  </conditionalFormatting>
  <conditionalFormatting sqref="O894:O899">
    <cfRule type="cellIs" dxfId="1064" priority="155" operator="equal">
      <formula>43401</formula>
    </cfRule>
    <cfRule type="cellIs" dxfId="1063" priority="156" operator="equal">
      <formula>43578</formula>
    </cfRule>
    <cfRule type="cellIs" dxfId="1062" priority="157" operator="equal">
      <formula>43538</formula>
    </cfRule>
    <cfRule type="cellIs" dxfId="1061" priority="158" operator="equal">
      <formula>43586</formula>
    </cfRule>
    <cfRule type="cellIs" dxfId="1060" priority="159" operator="equal">
      <formula>43466</formula>
    </cfRule>
    <cfRule type="cellIs" dxfId="1059" priority="160" operator="equal">
      <formula>43402</formula>
    </cfRule>
    <cfRule type="cellIs" dxfId="1058" priority="161" operator="equal">
      <formula>43397</formula>
    </cfRule>
  </conditionalFormatting>
  <conditionalFormatting sqref="O917">
    <cfRule type="cellIs" dxfId="1057" priority="4994" operator="equal">
      <formula>43397</formula>
    </cfRule>
  </conditionalFormatting>
  <conditionalFormatting sqref="O920">
    <cfRule type="cellIs" dxfId="1056" priority="4993" operator="equal">
      <formula>43397</formula>
    </cfRule>
  </conditionalFormatting>
  <conditionalFormatting sqref="O922:O927">
    <cfRule type="cellIs" dxfId="1055" priority="5006" operator="equal">
      <formula>43397</formula>
    </cfRule>
  </conditionalFormatting>
  <conditionalFormatting sqref="O953:O954 O956:O957">
    <cfRule type="cellIs" dxfId="1054" priority="4934" operator="equal">
      <formula>43538</formula>
    </cfRule>
    <cfRule type="cellIs" dxfId="1053" priority="4935" operator="equal">
      <formula>43586</formula>
    </cfRule>
    <cfRule type="cellIs" dxfId="1052" priority="4936" operator="equal">
      <formula>43466</formula>
    </cfRule>
    <cfRule type="cellIs" dxfId="1051" priority="4937" operator="equal">
      <formula>43402</formula>
    </cfRule>
    <cfRule type="cellIs" dxfId="1050" priority="4938" operator="equal">
      <formula>43401</formula>
    </cfRule>
    <cfRule type="cellIs" dxfId="1049" priority="4939" operator="equal">
      <formula>43578</formula>
    </cfRule>
  </conditionalFormatting>
  <conditionalFormatting sqref="O1010 O1013 Q1015:Q1026">
    <cfRule type="cellIs" dxfId="1048" priority="4852" operator="equal">
      <formula>43397</formula>
    </cfRule>
  </conditionalFormatting>
  <conditionalFormatting sqref="O1021:O1026">
    <cfRule type="cellIs" dxfId="1047" priority="126" operator="equal">
      <formula>43397</formula>
    </cfRule>
  </conditionalFormatting>
  <conditionalFormatting sqref="O1169">
    <cfRule type="cellIs" dxfId="1046" priority="4681" operator="equal">
      <formula>43397</formula>
    </cfRule>
  </conditionalFormatting>
  <conditionalFormatting sqref="O1172:O1180">
    <cfRule type="cellIs" dxfId="1045" priority="4673" operator="equal">
      <formula>43538</formula>
    </cfRule>
    <cfRule type="cellIs" dxfId="1044" priority="6552" operator="equal">
      <formula>43578</formula>
    </cfRule>
    <cfRule type="cellIs" dxfId="1043" priority="6553" operator="equal">
      <formula>43466</formula>
    </cfRule>
  </conditionalFormatting>
  <conditionalFormatting sqref="O1172:O1183">
    <cfRule type="cellIs" dxfId="1042" priority="4625" operator="equal">
      <formula>43402</formula>
    </cfRule>
    <cfRule type="cellIs" dxfId="1041" priority="4626" operator="equal">
      <formula>43401</formula>
    </cfRule>
  </conditionalFormatting>
  <conditionalFormatting sqref="O1188:O1200">
    <cfRule type="cellIs" dxfId="1040" priority="4525" operator="equal">
      <formula>43401</formula>
    </cfRule>
  </conditionalFormatting>
  <conditionalFormatting sqref="O10:P12 F100:F111 O125:O126">
    <cfRule type="cellIs" dxfId="1039" priority="8715" operator="equal">
      <formula>43578</formula>
    </cfRule>
    <cfRule type="cellIs" dxfId="1038" priority="8716" operator="equal">
      <formula>43538</formula>
    </cfRule>
  </conditionalFormatting>
  <conditionalFormatting sqref="O100:P111">
    <cfRule type="cellIs" dxfId="1037" priority="6938" operator="equal">
      <formula>43578</formula>
    </cfRule>
    <cfRule type="cellIs" dxfId="1036" priority="6939" operator="equal">
      <formula>43538</formula>
    </cfRule>
    <cfRule type="cellIs" dxfId="1035" priority="6940" operator="equal">
      <formula>43586</formula>
    </cfRule>
    <cfRule type="cellIs" dxfId="1034" priority="6941" operator="equal">
      <formula>43466</formula>
    </cfRule>
    <cfRule type="cellIs" dxfId="1033" priority="6950" operator="equal">
      <formula>43402</formula>
    </cfRule>
    <cfRule type="cellIs" dxfId="1032" priority="6951" operator="equal">
      <formula>43401</formula>
    </cfRule>
  </conditionalFormatting>
  <conditionalFormatting sqref="O206:P215">
    <cfRule type="cellIs" dxfId="1031" priority="1453" operator="equal">
      <formula>43538</formula>
    </cfRule>
    <cfRule type="cellIs" dxfId="1030" priority="1454" operator="equal">
      <formula>43586</formula>
    </cfRule>
    <cfRule type="cellIs" dxfId="1029" priority="1455" operator="equal">
      <formula>43466</formula>
    </cfRule>
  </conditionalFormatting>
  <conditionalFormatting sqref="O276:P276">
    <cfRule type="cellIs" dxfId="1028" priority="8423" operator="equal">
      <formula>43397</formula>
    </cfRule>
  </conditionalFormatting>
  <conditionalFormatting sqref="O410:P428 O429:O434">
    <cfRule type="cellIs" dxfId="1027" priority="1752" operator="equal">
      <formula>43402</formula>
    </cfRule>
    <cfRule type="cellIs" dxfId="1026" priority="1753" operator="equal">
      <formula>43401</formula>
    </cfRule>
  </conditionalFormatting>
  <conditionalFormatting sqref="O441:P452">
    <cfRule type="cellIs" dxfId="1025" priority="4077" operator="equal">
      <formula>43466</formula>
    </cfRule>
    <cfRule type="cellIs" dxfId="1024" priority="4079" operator="equal">
      <formula>43401</formula>
    </cfRule>
    <cfRule type="cellIs" dxfId="1023" priority="4080" operator="equal">
      <formula>43538</formula>
    </cfRule>
    <cfRule type="cellIs" dxfId="1022" priority="4081" operator="equal">
      <formula>43586</formula>
    </cfRule>
  </conditionalFormatting>
  <conditionalFormatting sqref="O454:P465">
    <cfRule type="cellIs" dxfId="1021" priority="4111" operator="equal">
      <formula>43466</formula>
    </cfRule>
    <cfRule type="cellIs" dxfId="1020" priority="4112" operator="equal">
      <formula>43402</formula>
    </cfRule>
    <cfRule type="cellIs" dxfId="1019" priority="4113" operator="equal">
      <formula>43401</formula>
    </cfRule>
    <cfRule type="cellIs" dxfId="1018" priority="4114" operator="equal">
      <formula>43538</formula>
    </cfRule>
    <cfRule type="cellIs" dxfId="1017" priority="4115" operator="equal">
      <formula>43586</formula>
    </cfRule>
    <cfRule type="cellIs" dxfId="1016" priority="4116" operator="equal">
      <formula>43578</formula>
    </cfRule>
  </conditionalFormatting>
  <conditionalFormatting sqref="O472:P483">
    <cfRule type="cellIs" dxfId="1015" priority="204" operator="equal">
      <formula>43401</formula>
    </cfRule>
    <cfRule type="cellIs" dxfId="1014" priority="205" operator="equal">
      <formula>43578</formula>
    </cfRule>
    <cfRule type="cellIs" dxfId="1013" priority="206" operator="equal">
      <formula>43538</formula>
    </cfRule>
    <cfRule type="cellIs" dxfId="1012" priority="207" operator="equal">
      <formula>43586</formula>
    </cfRule>
    <cfRule type="cellIs" dxfId="1011" priority="208" operator="equal">
      <formula>43466</formula>
    </cfRule>
    <cfRule type="cellIs" dxfId="1010" priority="209" operator="equal">
      <formula>43402</formula>
    </cfRule>
  </conditionalFormatting>
  <conditionalFormatting sqref="O485:P496">
    <cfRule type="cellIs" dxfId="1009" priority="3864" operator="equal">
      <formula>43402</formula>
    </cfRule>
  </conditionalFormatting>
  <conditionalFormatting sqref="O516:P527">
    <cfRule type="cellIs" dxfId="1008" priority="3723" operator="equal">
      <formula>43466</formula>
    </cfRule>
    <cfRule type="cellIs" dxfId="1007" priority="3724" operator="equal">
      <formula>43538</formula>
    </cfRule>
    <cfRule type="cellIs" dxfId="1006" priority="3725" operator="equal">
      <formula>43586</formula>
    </cfRule>
    <cfRule type="cellIs" dxfId="1005" priority="3726" operator="equal">
      <formula>43578</formula>
    </cfRule>
    <cfRule type="cellIs" dxfId="1004" priority="3727" operator="equal">
      <formula>43402</formula>
    </cfRule>
    <cfRule type="cellIs" dxfId="1003" priority="3729" operator="equal">
      <formula>43401</formula>
    </cfRule>
  </conditionalFormatting>
  <conditionalFormatting sqref="O690:P702">
    <cfRule type="cellIs" dxfId="1002" priority="2259" operator="equal">
      <formula>43538</formula>
    </cfRule>
    <cfRule type="cellIs" dxfId="1001" priority="2260" operator="equal">
      <formula>43578</formula>
    </cfRule>
    <cfRule type="cellIs" dxfId="1000" priority="2261" operator="equal">
      <formula>43466</formula>
    </cfRule>
    <cfRule type="cellIs" dxfId="999" priority="2262" operator="equal">
      <formula>43402</formula>
    </cfRule>
    <cfRule type="cellIs" dxfId="998" priority="2263" operator="equal">
      <formula>43401</formula>
    </cfRule>
  </conditionalFormatting>
  <conditionalFormatting sqref="O704:P705">
    <cfRule type="cellIs" dxfId="997" priority="2252" operator="equal">
      <formula>43586</formula>
    </cfRule>
    <cfRule type="cellIs" dxfId="996" priority="2253" operator="equal">
      <formula>43466</formula>
    </cfRule>
    <cfRule type="cellIs" dxfId="995" priority="2254" operator="equal">
      <formula>43578</formula>
    </cfRule>
    <cfRule type="cellIs" dxfId="994" priority="2255" operator="equal">
      <formula>43538</formula>
    </cfRule>
    <cfRule type="cellIs" dxfId="993" priority="2256" operator="equal">
      <formula>43402</formula>
    </cfRule>
    <cfRule type="cellIs" dxfId="992" priority="2257" operator="equal">
      <formula>43401</formula>
    </cfRule>
  </conditionalFormatting>
  <conditionalFormatting sqref="O707:P714">
    <cfRule type="cellIs" dxfId="991" priority="2246" operator="equal">
      <formula>43402</formula>
    </cfRule>
    <cfRule type="cellIs" dxfId="990" priority="2247" operator="equal">
      <formula>43401</formula>
    </cfRule>
  </conditionalFormatting>
  <conditionalFormatting sqref="O853:P854">
    <cfRule type="cellIs" dxfId="989" priority="5240" operator="equal">
      <formula>43401</formula>
    </cfRule>
  </conditionalFormatting>
  <conditionalFormatting sqref="O860:P871">
    <cfRule type="cellIs" dxfId="988" priority="5195" operator="equal">
      <formula>43401</formula>
    </cfRule>
  </conditionalFormatting>
  <conditionalFormatting sqref="O884:P889">
    <cfRule type="cellIs" dxfId="987" priority="5054" operator="equal">
      <formula>43586</formula>
    </cfRule>
    <cfRule type="cellIs" dxfId="986" priority="5055" operator="equal">
      <formula>43402</formula>
    </cfRule>
    <cfRule type="cellIs" dxfId="985" priority="5056" operator="equal">
      <formula>43538</formula>
    </cfRule>
    <cfRule type="cellIs" dxfId="984" priority="5057" operator="equal">
      <formula>43578</formula>
    </cfRule>
    <cfRule type="cellIs" dxfId="983" priority="5058" operator="equal">
      <formula>43466</formula>
    </cfRule>
    <cfRule type="cellIs" dxfId="982" priority="5059" operator="equal">
      <formula>43401</formula>
    </cfRule>
  </conditionalFormatting>
  <conditionalFormatting sqref="O979:P979 O982:P982">
    <cfRule type="cellIs" dxfId="981" priority="2116" operator="equal">
      <formula>43397</formula>
    </cfRule>
  </conditionalFormatting>
  <conditionalFormatting sqref="O1046:P1057 R1046:S1057">
    <cfRule type="cellIs" dxfId="980" priority="1653" operator="equal">
      <formula>43402</formula>
    </cfRule>
    <cfRule type="cellIs" dxfId="979" priority="1654" operator="equal">
      <formula>43401</formula>
    </cfRule>
  </conditionalFormatting>
  <conditionalFormatting sqref="O1110:P1115 R1110:S1115">
    <cfRule type="cellIs" dxfId="978" priority="4705" operator="equal">
      <formula>43402</formula>
    </cfRule>
  </conditionalFormatting>
  <conditionalFormatting sqref="O1159:P1170">
    <cfRule type="cellIs" dxfId="977" priority="1831" operator="equal">
      <formula>43402</formula>
    </cfRule>
  </conditionalFormatting>
  <conditionalFormatting sqref="O1189:P1200">
    <cfRule type="cellIs" dxfId="976" priority="4519" operator="equal">
      <formula>43402</formula>
    </cfRule>
    <cfRule type="cellIs" dxfId="975" priority="4521" operator="equal">
      <formula>43538</formula>
    </cfRule>
    <cfRule type="cellIs" dxfId="974" priority="4522" operator="equal">
      <formula>43586</formula>
    </cfRule>
    <cfRule type="cellIs" dxfId="973" priority="4523" operator="equal">
      <formula>43578</formula>
    </cfRule>
    <cfRule type="cellIs" dxfId="972" priority="4524" operator="equal">
      <formula>43466</formula>
    </cfRule>
  </conditionalFormatting>
  <conditionalFormatting sqref="O1202:P1213">
    <cfRule type="cellIs" dxfId="971" priority="4513" operator="equal">
      <formula>43402</formula>
    </cfRule>
    <cfRule type="cellIs" dxfId="970" priority="4514" operator="equal">
      <formula>43401</formula>
    </cfRule>
    <cfRule type="cellIs" dxfId="969" priority="4515" operator="equal">
      <formula>43538</formula>
    </cfRule>
    <cfRule type="cellIs" dxfId="968" priority="4516" operator="equal">
      <formula>43586</formula>
    </cfRule>
    <cfRule type="cellIs" dxfId="967" priority="4517" operator="equal">
      <formula>43578</formula>
    </cfRule>
    <cfRule type="cellIs" dxfId="966" priority="4518" operator="equal">
      <formula>43466</formula>
    </cfRule>
  </conditionalFormatting>
  <conditionalFormatting sqref="O7:Q12">
    <cfRule type="cellIs" dxfId="965" priority="7368" operator="equal">
      <formula>43402</formula>
    </cfRule>
    <cfRule type="cellIs" dxfId="964" priority="7369" operator="equal">
      <formula>43401</formula>
    </cfRule>
  </conditionalFormatting>
  <conditionalFormatting sqref="O659:Q664 Q665:Q670 O671:P671 Q671:R683 O672:O674">
    <cfRule type="cellIs" dxfId="963" priority="3259" operator="equal">
      <formula>43402</formula>
    </cfRule>
  </conditionalFormatting>
  <conditionalFormatting sqref="O853:Q859 O860:P871">
    <cfRule type="cellIs" dxfId="962" priority="5182" operator="equal">
      <formula>43402</formula>
    </cfRule>
  </conditionalFormatting>
  <conditionalFormatting sqref="O1052:Q1057">
    <cfRule type="cellIs" dxfId="961" priority="679" operator="equal">
      <formula>43538</formula>
    </cfRule>
  </conditionalFormatting>
  <conditionalFormatting sqref="O37:R37 C68:C93 O99:R99">
    <cfRule type="cellIs" dxfId="960" priority="8770" operator="equal">
      <formula>43578</formula>
    </cfRule>
    <cfRule type="cellIs" dxfId="959" priority="8775" operator="equal">
      <formula>43538</formula>
    </cfRule>
  </conditionalFormatting>
  <conditionalFormatting sqref="O68:R93">
    <cfRule type="cellIs" dxfId="958" priority="239" operator="equal">
      <formula>43401</formula>
    </cfRule>
    <cfRule type="cellIs" dxfId="957" priority="244" operator="equal">
      <formula>43402</formula>
    </cfRule>
  </conditionalFormatting>
  <conditionalFormatting sqref="O99:R99 O112:R112">
    <cfRule type="cellIs" dxfId="956" priority="8673" operator="equal">
      <formula>43402</formula>
    </cfRule>
  </conditionalFormatting>
  <conditionalFormatting sqref="O99:R99">
    <cfRule type="cellIs" dxfId="955" priority="8674" operator="equal">
      <formula>43401</formula>
    </cfRule>
  </conditionalFormatting>
  <conditionalFormatting sqref="O254:R254 D267:H267 O285:R285 Q286:R297 S286:S310 E298:H298 P299:P304 O299:O310 R299:R310 O316:R316 O320:O322 O323:P328 D329:H329 O329:R329 G330:H338 Q361:Q363">
    <cfRule type="cellIs" dxfId="954" priority="8623" operator="equal">
      <formula>43401</formula>
    </cfRule>
  </conditionalFormatting>
  <conditionalFormatting sqref="O298:R298">
    <cfRule type="cellIs" dxfId="953" priority="6660" operator="equal">
      <formula>43578</formula>
    </cfRule>
    <cfRule type="cellIs" dxfId="952" priority="6661" operator="equal">
      <formula>43538</formula>
    </cfRule>
    <cfRule type="cellIs" dxfId="951" priority="6663" operator="equal">
      <formula>43401</formula>
    </cfRule>
    <cfRule type="cellIs" dxfId="950" priority="6664" operator="equal">
      <formula>43586</formula>
    </cfRule>
    <cfRule type="cellIs" dxfId="949" priority="6665" operator="equal">
      <formula>43466</formula>
    </cfRule>
  </conditionalFormatting>
  <conditionalFormatting sqref="O878:R883">
    <cfRule type="cellIs" dxfId="948" priority="5040" operator="equal">
      <formula>43586</formula>
    </cfRule>
    <cfRule type="cellIs" dxfId="947" priority="5041" operator="equal">
      <formula>43402</formula>
    </cfRule>
    <cfRule type="cellIs" dxfId="946" priority="5042" operator="equal">
      <formula>43401</formula>
    </cfRule>
    <cfRule type="cellIs" dxfId="945" priority="5043" operator="equal">
      <formula>43538</formula>
    </cfRule>
    <cfRule type="cellIs" dxfId="944" priority="5044" operator="equal">
      <formula>43578</formula>
    </cfRule>
    <cfRule type="cellIs" dxfId="943" priority="5045" operator="equal">
      <formula>43466</formula>
    </cfRule>
  </conditionalFormatting>
  <conditionalFormatting sqref="O971:R982">
    <cfRule type="cellIs" dxfId="942" priority="4861" operator="equal">
      <formula>43402</formula>
    </cfRule>
    <cfRule type="cellIs" dxfId="941" priority="4862" operator="equal">
      <formula>43401</formula>
    </cfRule>
  </conditionalFormatting>
  <conditionalFormatting sqref="O977:R981">
    <cfRule type="cellIs" dxfId="940" priority="2113" operator="equal">
      <formula>"51/2019"</formula>
    </cfRule>
  </conditionalFormatting>
  <conditionalFormatting sqref="O1002:R1013">
    <cfRule type="cellIs" dxfId="939" priority="653" operator="equal">
      <formula>43402</formula>
    </cfRule>
    <cfRule type="cellIs" dxfId="938" priority="654" operator="equal">
      <formula>43401</formula>
    </cfRule>
  </conditionalFormatting>
  <conditionalFormatting sqref="O1015:R1026">
    <cfRule type="cellIs" dxfId="937" priority="120" operator="equal">
      <formula>43401</formula>
    </cfRule>
    <cfRule type="cellIs" dxfId="936" priority="125" operator="equal">
      <formula>43402</formula>
    </cfRule>
  </conditionalFormatting>
  <conditionalFormatting sqref="O1119:R1121">
    <cfRule type="cellIs" dxfId="935" priority="1797" operator="equal">
      <formula>43402</formula>
    </cfRule>
  </conditionalFormatting>
  <conditionalFormatting sqref="O1159:R1170">
    <cfRule type="cellIs" dxfId="934" priority="1836" operator="equal">
      <formula>43401</formula>
    </cfRule>
  </conditionalFormatting>
  <conditionalFormatting sqref="O1201:R1201 N1201:N1213">
    <cfRule type="cellIs" dxfId="933" priority="4568" operator="equal">
      <formula>43401</formula>
    </cfRule>
  </conditionalFormatting>
  <conditionalFormatting sqref="O6:S6">
    <cfRule type="cellIs" dxfId="932" priority="8655" operator="equal">
      <formula>43402</formula>
    </cfRule>
    <cfRule type="cellIs" dxfId="931" priority="8656" operator="equal">
      <formula>43401</formula>
    </cfRule>
  </conditionalFormatting>
  <conditionalFormatting sqref="O13:S18">
    <cfRule type="cellIs" dxfId="930" priority="7422" operator="equal">
      <formula>43578</formula>
    </cfRule>
    <cfRule type="cellIs" dxfId="929" priority="7423" operator="equal">
      <formula>43538</formula>
    </cfRule>
  </conditionalFormatting>
  <conditionalFormatting sqref="O13:S32">
    <cfRule type="cellIs" dxfId="928" priority="246" operator="equal">
      <formula>43401</formula>
    </cfRule>
    <cfRule type="cellIs" dxfId="927" priority="251" operator="equal">
      <formula>43402</formula>
    </cfRule>
  </conditionalFormatting>
  <conditionalFormatting sqref="O20:S31">
    <cfRule type="cellIs" dxfId="926" priority="247" operator="equal">
      <formula>43578</formula>
    </cfRule>
    <cfRule type="cellIs" dxfId="925" priority="248" operator="equal">
      <formula>43538</formula>
    </cfRule>
    <cfRule type="cellIs" dxfId="924" priority="249" operator="equal">
      <formula>43586</formula>
    </cfRule>
    <cfRule type="cellIs" dxfId="923" priority="250" operator="equal">
      <formula>43466</formula>
    </cfRule>
  </conditionalFormatting>
  <conditionalFormatting sqref="O38:S49">
    <cfRule type="cellIs" dxfId="922" priority="1534" operator="equal">
      <formula>43401</formula>
    </cfRule>
  </conditionalFormatting>
  <conditionalFormatting sqref="O38:S62">
    <cfRule type="cellIs" dxfId="921" priority="1412" operator="equal">
      <formula>43402</formula>
    </cfRule>
  </conditionalFormatting>
  <conditionalFormatting sqref="O38:S66">
    <cfRule type="cellIs" dxfId="920" priority="1408" operator="equal">
      <formula>43578</formula>
    </cfRule>
    <cfRule type="cellIs" dxfId="919" priority="1409" operator="equal">
      <formula>43538</formula>
    </cfRule>
    <cfRule type="cellIs" dxfId="918" priority="1410" operator="equal">
      <formula>43586</formula>
    </cfRule>
    <cfRule type="cellIs" dxfId="917" priority="1411" operator="equal">
      <formula>43466</formula>
    </cfRule>
  </conditionalFormatting>
  <conditionalFormatting sqref="O51:S62">
    <cfRule type="cellIs" dxfId="916" priority="1407" operator="equal">
      <formula>43401</formula>
    </cfRule>
  </conditionalFormatting>
  <conditionalFormatting sqref="O69:S80">
    <cfRule type="cellIs" dxfId="915" priority="7080" operator="equal">
      <formula>43586</formula>
    </cfRule>
    <cfRule type="cellIs" dxfId="914" priority="7081" operator="equal">
      <formula>43466</formula>
    </cfRule>
  </conditionalFormatting>
  <conditionalFormatting sqref="O112:S112 O113:O118">
    <cfRule type="cellIs" dxfId="913" priority="8671" operator="equal">
      <formula>43578</formula>
    </cfRule>
    <cfRule type="cellIs" dxfId="912" priority="8672" operator="equal">
      <formula>43538</formula>
    </cfRule>
    <cfRule type="cellIs" dxfId="911" priority="8675" operator="equal">
      <formula>43586</formula>
    </cfRule>
  </conditionalFormatting>
  <conditionalFormatting sqref="O143:S155">
    <cfRule type="cellIs" dxfId="910" priority="225" operator="equal">
      <formula>43401</formula>
    </cfRule>
    <cfRule type="cellIs" dxfId="909" priority="230" operator="equal">
      <formula>43402</formula>
    </cfRule>
  </conditionalFormatting>
  <conditionalFormatting sqref="O143:S159">
    <cfRule type="cellIs" dxfId="908" priority="226" operator="equal">
      <formula>43578</formula>
    </cfRule>
    <cfRule type="cellIs" dxfId="907" priority="227" operator="equal">
      <formula>43538</formula>
    </cfRule>
    <cfRule type="cellIs" dxfId="906" priority="228" operator="equal">
      <formula>43586</formula>
    </cfRule>
    <cfRule type="cellIs" dxfId="905" priority="229" operator="equal">
      <formula>43466</formula>
    </cfRule>
  </conditionalFormatting>
  <conditionalFormatting sqref="O224:S248">
    <cfRule type="cellIs" dxfId="904" priority="6684" operator="equal">
      <formula>43402</formula>
    </cfRule>
    <cfRule type="cellIs" dxfId="903" priority="6685" operator="equal">
      <formula>43401</formula>
    </cfRule>
  </conditionalFormatting>
  <conditionalFormatting sqref="O224:S252">
    <cfRule type="cellIs" dxfId="902" priority="6680" operator="equal">
      <formula>43538</formula>
    </cfRule>
    <cfRule type="cellIs" dxfId="901" priority="6681" operator="equal">
      <formula>43586</formula>
    </cfRule>
    <cfRule type="cellIs" dxfId="900" priority="6682" operator="equal">
      <formula>43578</formula>
    </cfRule>
    <cfRule type="cellIs" dxfId="899" priority="6683" operator="equal">
      <formula>43466</formula>
    </cfRule>
  </conditionalFormatting>
  <conditionalFormatting sqref="O360:S360">
    <cfRule type="cellIs" dxfId="898" priority="8464" operator="equal">
      <formula>43578</formula>
    </cfRule>
    <cfRule type="cellIs" dxfId="897" priority="8465" operator="equal">
      <formula>43538</formula>
    </cfRule>
    <cfRule type="cellIs" dxfId="896" priority="8466" operator="equal">
      <formula>43402</formula>
    </cfRule>
    <cfRule type="cellIs" dxfId="895" priority="8467" operator="equal">
      <formula>43401</formula>
    </cfRule>
    <cfRule type="cellIs" dxfId="894" priority="8468" operator="equal">
      <formula>43586</formula>
    </cfRule>
    <cfRule type="cellIs" dxfId="893" priority="8469" operator="equal">
      <formula>43466</formula>
    </cfRule>
  </conditionalFormatting>
  <conditionalFormatting sqref="O378:S391">
    <cfRule type="cellIs" dxfId="892" priority="471" operator="equal">
      <formula>43466</formula>
    </cfRule>
    <cfRule type="cellIs" dxfId="891" priority="474" operator="equal">
      <formula>43538</formula>
    </cfRule>
    <cfRule type="cellIs" dxfId="890" priority="475" operator="equal">
      <formula>43586</formula>
    </cfRule>
    <cfRule type="cellIs" dxfId="889" priority="476" operator="equal">
      <formula>43578</formula>
    </cfRule>
  </conditionalFormatting>
  <conditionalFormatting sqref="O409:S409">
    <cfRule type="cellIs" dxfId="888" priority="4405" operator="equal">
      <formula>43538</formula>
    </cfRule>
    <cfRule type="cellIs" dxfId="887" priority="4406" operator="equal">
      <formula>43586</formula>
    </cfRule>
    <cfRule type="cellIs" dxfId="886" priority="4407" operator="equal">
      <formula>43578</formula>
    </cfRule>
    <cfRule type="cellIs" dxfId="885" priority="4408" operator="equal">
      <formula>43466</formula>
    </cfRule>
  </conditionalFormatting>
  <conditionalFormatting sqref="O436:S438 D440:I440 S454:S465">
    <cfRule type="cellIs" dxfId="884" priority="4243" operator="equal">
      <formula>43466</formula>
    </cfRule>
  </conditionalFormatting>
  <conditionalFormatting sqref="O440:S440 O453:S453">
    <cfRule type="cellIs" dxfId="883" priority="4197" operator="equal">
      <formula>43466</formula>
    </cfRule>
    <cfRule type="cellIs" dxfId="882" priority="4199" operator="equal">
      <formula>43401</formula>
    </cfRule>
    <cfRule type="cellIs" dxfId="881" priority="4200" operator="equal">
      <formula>43538</formula>
    </cfRule>
    <cfRule type="cellIs" dxfId="880" priority="4201" operator="equal">
      <formula>43586</formula>
    </cfRule>
  </conditionalFormatting>
  <conditionalFormatting sqref="O440:S453">
    <cfRule type="cellIs" dxfId="879" priority="4078" operator="equal">
      <formula>43402</formula>
    </cfRule>
    <cfRule type="cellIs" dxfId="878" priority="4082" operator="equal">
      <formula>43578</formula>
    </cfRule>
  </conditionalFormatting>
  <conditionalFormatting sqref="O502:S515">
    <cfRule type="cellIs" dxfId="877" priority="1707" operator="equal">
      <formula>43466</formula>
    </cfRule>
    <cfRule type="cellIs" dxfId="876" priority="1708" operator="equal">
      <formula>43402</formula>
    </cfRule>
    <cfRule type="cellIs" dxfId="875" priority="1709" operator="equal">
      <formula>43401</formula>
    </cfRule>
    <cfRule type="cellIs" dxfId="874" priority="1710" operator="equal">
      <formula>43538</formula>
    </cfRule>
    <cfRule type="cellIs" dxfId="873" priority="1711" operator="equal">
      <formula>43586</formula>
    </cfRule>
    <cfRule type="cellIs" dxfId="872" priority="1712" operator="equal">
      <formula>43578</formula>
    </cfRule>
  </conditionalFormatting>
  <conditionalFormatting sqref="O533:S558">
    <cfRule type="cellIs" dxfId="871" priority="190" operator="equal">
      <formula>43401</formula>
    </cfRule>
    <cfRule type="cellIs" dxfId="870" priority="195" operator="equal">
      <formula>43402</formula>
    </cfRule>
  </conditionalFormatting>
  <conditionalFormatting sqref="O595:S622">
    <cfRule type="cellIs" dxfId="869" priority="3458" operator="equal">
      <formula>43538</formula>
    </cfRule>
    <cfRule type="cellIs" dxfId="868" priority="3459" operator="equal">
      <formula>43586</formula>
    </cfRule>
    <cfRule type="cellIs" dxfId="867" priority="3460" operator="equal">
      <formula>43578</formula>
    </cfRule>
    <cfRule type="cellIs" dxfId="866" priority="3461" operator="equal">
      <formula>43466</formula>
    </cfRule>
  </conditionalFormatting>
  <conditionalFormatting sqref="O627:S627">
    <cfRule type="cellIs" dxfId="865" priority="3414" operator="equal">
      <formula>43538</formula>
    </cfRule>
    <cfRule type="cellIs" dxfId="864" priority="3415" operator="equal">
      <formula>43586</formula>
    </cfRule>
    <cfRule type="cellIs" dxfId="863" priority="3416" operator="equal">
      <formula>43578</formula>
    </cfRule>
    <cfRule type="cellIs" dxfId="862" priority="3417" operator="equal">
      <formula>43466</formula>
    </cfRule>
  </conditionalFormatting>
  <conditionalFormatting sqref="O658:S658 O659:Q664 O665:O670 Q665:Q670 O671:P671 O672:O674 O681:O683">
    <cfRule type="cellIs" dxfId="861" priority="3260" operator="equal">
      <formula>43401</formula>
    </cfRule>
  </conditionalFormatting>
  <conditionalFormatting sqref="O658:S658">
    <cfRule type="cellIs" dxfId="860" priority="3238" operator="equal">
      <formula>43402</formula>
    </cfRule>
    <cfRule type="cellIs" dxfId="859" priority="3239" operator="equal">
      <formula>43538</formula>
    </cfRule>
    <cfRule type="cellIs" dxfId="858" priority="3240" operator="equal">
      <formula>43586</formula>
    </cfRule>
    <cfRule type="cellIs" dxfId="857" priority="3241" operator="equal">
      <formula>43578</formula>
    </cfRule>
    <cfRule type="cellIs" dxfId="856" priority="3242" operator="equal">
      <formula>43466</formula>
    </cfRule>
  </conditionalFormatting>
  <conditionalFormatting sqref="O689:S689">
    <cfRule type="cellIs" dxfId="855" priority="3084" operator="equal">
      <formula>43538</formula>
    </cfRule>
    <cfRule type="cellIs" dxfId="854" priority="3086" operator="equal">
      <formula>43578</formula>
    </cfRule>
    <cfRule type="cellIs" dxfId="853" priority="3087" operator="equal">
      <formula>43466</formula>
    </cfRule>
    <cfRule type="cellIs" dxfId="852" priority="3088" operator="equal">
      <formula>43402</formula>
    </cfRule>
  </conditionalFormatting>
  <conditionalFormatting sqref="O689:S702">
    <cfRule type="cellIs" dxfId="851" priority="2228" operator="equal">
      <formula>43586</formula>
    </cfRule>
  </conditionalFormatting>
  <conditionalFormatting sqref="O720:S745">
    <cfRule type="cellIs" dxfId="850" priority="20" operator="equal">
      <formula>43402</formula>
    </cfRule>
    <cfRule type="cellIs" dxfId="849" priority="21" operator="equal">
      <formula>43401</formula>
    </cfRule>
  </conditionalFormatting>
  <conditionalFormatting sqref="O751:S763">
    <cfRule type="cellIs" dxfId="848" priority="2741" operator="equal">
      <formula>43402</formula>
    </cfRule>
    <cfRule type="cellIs" dxfId="847" priority="2746" operator="equal">
      <formula>43401</formula>
    </cfRule>
  </conditionalFormatting>
  <conditionalFormatting sqref="O782:S782 O783:Q788 O789:P794 O795:S798 O799:P804 R799:S804 O805:S807">
    <cfRule type="cellIs" dxfId="846" priority="2708" operator="equal">
      <formula>43402</formula>
    </cfRule>
  </conditionalFormatting>
  <conditionalFormatting sqref="O813:S813 O826:S826">
    <cfRule type="cellIs" dxfId="845" priority="14055" operator="equal">
      <formula>43402</formula>
    </cfRule>
  </conditionalFormatting>
  <conditionalFormatting sqref="O814:S814">
    <cfRule type="cellIs" dxfId="844" priority="2634" operator="equal">
      <formula>43402</formula>
    </cfRule>
    <cfRule type="cellIs" dxfId="843" priority="2635" operator="equal">
      <formula>43466</formula>
    </cfRule>
    <cfRule type="cellIs" dxfId="842" priority="2636" operator="equal">
      <formula>43401</formula>
    </cfRule>
    <cfRule type="cellIs" dxfId="841" priority="2637" operator="equal">
      <formula>43538</formula>
    </cfRule>
    <cfRule type="cellIs" dxfId="840" priority="2638" operator="equal">
      <formula>43586</formula>
    </cfRule>
    <cfRule type="cellIs" dxfId="839" priority="2639" operator="equal">
      <formula>43578</formula>
    </cfRule>
  </conditionalFormatting>
  <conditionalFormatting sqref="O827:S827">
    <cfRule type="cellIs" dxfId="838" priority="2604" operator="equal">
      <formula>43402</formula>
    </cfRule>
    <cfRule type="cellIs" dxfId="837" priority="2605" operator="equal">
      <formula>43466</formula>
    </cfRule>
    <cfRule type="cellIs" dxfId="836" priority="2606" operator="equal">
      <formula>43401</formula>
    </cfRule>
    <cfRule type="cellIs" dxfId="835" priority="2607" operator="equal">
      <formula>43538</formula>
    </cfRule>
    <cfRule type="cellIs" dxfId="834" priority="2608" operator="equal">
      <formula>43586</formula>
    </cfRule>
    <cfRule type="cellIs" dxfId="833" priority="2609" operator="equal">
      <formula>43578</formula>
    </cfRule>
  </conditionalFormatting>
  <conditionalFormatting sqref="O877:S877">
    <cfRule type="cellIs" dxfId="832" priority="5066" operator="equal">
      <formula>43586</formula>
    </cfRule>
    <cfRule type="cellIs" dxfId="831" priority="5067" operator="equal">
      <formula>43538</formula>
    </cfRule>
    <cfRule type="cellIs" dxfId="830" priority="5068" operator="equal">
      <formula>43578</formula>
    </cfRule>
    <cfRule type="cellIs" dxfId="829" priority="5069" operator="equal">
      <formula>43466</formula>
    </cfRule>
    <cfRule type="cellIs" dxfId="828" priority="5070" operator="equal">
      <formula>43402</formula>
    </cfRule>
    <cfRule type="cellIs" dxfId="827" priority="5071" operator="equal">
      <formula>43401</formula>
    </cfRule>
  </conditionalFormatting>
  <conditionalFormatting sqref="O890:S890 P891:S899 O900:S902">
    <cfRule type="cellIs" dxfId="826" priority="5046" operator="equal">
      <formula>43586</formula>
    </cfRule>
    <cfRule type="cellIs" dxfId="825" priority="5049" operator="equal">
      <formula>43538</formula>
    </cfRule>
    <cfRule type="cellIs" dxfId="824" priority="5050" operator="equal">
      <formula>43578</formula>
    </cfRule>
    <cfRule type="cellIs" dxfId="823" priority="5051" operator="equal">
      <formula>43466</formula>
    </cfRule>
  </conditionalFormatting>
  <conditionalFormatting sqref="O908:S920">
    <cfRule type="cellIs" dxfId="822" priority="4960" operator="equal">
      <formula>43402</formula>
    </cfRule>
    <cfRule type="cellIs" dxfId="821" priority="4961" operator="equal">
      <formula>43401</formula>
    </cfRule>
  </conditionalFormatting>
  <conditionalFormatting sqref="O952:S952 O946:O951 Q946:S951 O939:S945">
    <cfRule type="cellIs" dxfId="820" priority="2160" operator="equal">
      <formula>43538</formula>
    </cfRule>
    <cfRule type="cellIs" dxfId="819" priority="2161" operator="equal">
      <formula>43578</formula>
    </cfRule>
    <cfRule type="cellIs" dxfId="818" priority="2162" operator="equal">
      <formula>43466</formula>
    </cfRule>
    <cfRule type="cellIs" dxfId="817" priority="2163" operator="equal">
      <formula>43402</formula>
    </cfRule>
    <cfRule type="cellIs" dxfId="816" priority="2164" operator="equal">
      <formula>43401</formula>
    </cfRule>
    <cfRule type="cellIs" dxfId="815" priority="2165" operator="equal">
      <formula>43586</formula>
    </cfRule>
  </conditionalFormatting>
  <conditionalFormatting sqref="O959:O964 Q959:S964 P946:P951">
    <cfRule type="cellIs" dxfId="814" priority="141" operator="equal">
      <formula>43401</formula>
    </cfRule>
    <cfRule type="cellIs" dxfId="813" priority="142" operator="equal">
      <formula>43578</formula>
    </cfRule>
    <cfRule type="cellIs" dxfId="812" priority="144" operator="equal">
      <formula>43586</formula>
    </cfRule>
    <cfRule type="cellIs" dxfId="811" priority="145" operator="equal">
      <formula>43466</formula>
    </cfRule>
    <cfRule type="cellIs" dxfId="810" priority="146" operator="equal">
      <formula>43402</formula>
    </cfRule>
  </conditionalFormatting>
  <conditionalFormatting sqref="O970:S970">
    <cfRule type="cellIs" dxfId="809" priority="4879" operator="equal">
      <formula>43402</formula>
    </cfRule>
    <cfRule type="cellIs" dxfId="808" priority="4880" operator="equal">
      <formula>43401</formula>
    </cfRule>
  </conditionalFormatting>
  <conditionalFormatting sqref="O1001:S1001">
    <cfRule type="cellIs" dxfId="807" priority="4850" operator="equal">
      <formula>43402</formula>
    </cfRule>
    <cfRule type="cellIs" dxfId="806" priority="4851" operator="equal">
      <formula>43401</formula>
    </cfRule>
  </conditionalFormatting>
  <conditionalFormatting sqref="O1032:S1045">
    <cfRule type="cellIs" dxfId="805" priority="127" operator="equal">
      <formula>43401</formula>
    </cfRule>
    <cfRule type="cellIs" dxfId="804" priority="132" operator="equal">
      <formula>43402</formula>
    </cfRule>
  </conditionalFormatting>
  <conditionalFormatting sqref="O1065:S1065 O1066:Q1068 S1066:S1077 O1069:O1077 Q1069:Q1077 O1078:S1078 O1079:O1087 O1088:P1090">
    <cfRule type="cellIs" dxfId="803" priority="4753" operator="equal">
      <formula>43402</formula>
    </cfRule>
  </conditionalFormatting>
  <conditionalFormatting sqref="O1065:S1065 O1066:Q1068 S1066:S1077 O1069:O1077 Q1069:Q1077 O1078:S1078 O1079:O1087 O1088:S1090">
    <cfRule type="cellIs" dxfId="802" priority="4754" operator="equal">
      <formula>43401</formula>
    </cfRule>
  </conditionalFormatting>
  <conditionalFormatting sqref="O1096:S1109">
    <cfRule type="cellIs" dxfId="801" priority="1803" operator="equal">
      <formula>43402</formula>
    </cfRule>
  </conditionalFormatting>
  <conditionalFormatting sqref="O1096:S1121">
    <cfRule type="cellIs" dxfId="800" priority="1798" operator="equal">
      <formula>43401</formula>
    </cfRule>
  </conditionalFormatting>
  <conditionalFormatting sqref="O1127:S1139">
    <cfRule type="cellIs" dxfId="799" priority="1867" operator="equal">
      <formula>43402</formula>
    </cfRule>
    <cfRule type="cellIs" dxfId="798" priority="1868" operator="equal">
      <formula>43401</formula>
    </cfRule>
  </conditionalFormatting>
  <conditionalFormatting sqref="O1128:S1139">
    <cfRule type="cellIs" dxfId="797" priority="1865" operator="equal">
      <formula>43578</formula>
    </cfRule>
    <cfRule type="cellIs" dxfId="796" priority="1866" operator="equal">
      <formula>43466</formula>
    </cfRule>
  </conditionalFormatting>
  <conditionalFormatting sqref="O1141:S1152">
    <cfRule type="cellIs" dxfId="795" priority="1871" operator="equal">
      <formula>43578</formula>
    </cfRule>
    <cfRule type="cellIs" dxfId="794" priority="1872" operator="equal">
      <formula>43466</formula>
    </cfRule>
  </conditionalFormatting>
  <conditionalFormatting sqref="O1158:S1158 O1171:S1171">
    <cfRule type="cellIs" dxfId="793" priority="4650" operator="equal">
      <formula>43402</formula>
    </cfRule>
    <cfRule type="cellIs" dxfId="792" priority="4651" operator="equal">
      <formula>43401</formula>
    </cfRule>
  </conditionalFormatting>
  <conditionalFormatting sqref="O1188:S1188 Q1189:S1191 S1192:S1213">
    <cfRule type="cellIs" dxfId="791" priority="4553" operator="equal">
      <formula>43538</formula>
    </cfRule>
    <cfRule type="cellIs" dxfId="790" priority="4554" operator="equal">
      <formula>43586</formula>
    </cfRule>
    <cfRule type="cellIs" dxfId="789" priority="4555" operator="equal">
      <formula>43578</formula>
    </cfRule>
    <cfRule type="cellIs" dxfId="788" priority="4556" operator="equal">
      <formula>43466</formula>
    </cfRule>
  </conditionalFormatting>
  <conditionalFormatting sqref="O1188:S1188">
    <cfRule type="cellIs" dxfId="787" priority="4557" operator="equal">
      <formula>43402</formula>
    </cfRule>
    <cfRule type="cellIs" dxfId="786" priority="4558" operator="equal">
      <formula>43401</formula>
    </cfRule>
  </conditionalFormatting>
  <conditionalFormatting sqref="P10:P12">
    <cfRule type="cellIs" dxfId="785" priority="8769" operator="equal">
      <formula>43397</formula>
    </cfRule>
  </conditionalFormatting>
  <conditionalFormatting sqref="P57:P62">
    <cfRule type="cellIs" dxfId="784" priority="1508" operator="equal">
      <formula>43578</formula>
    </cfRule>
    <cfRule type="cellIs" dxfId="783" priority="1509" operator="equal">
      <formula>43538</formula>
    </cfRule>
    <cfRule type="cellIs" dxfId="782" priority="1510" operator="equal">
      <formula>43586</formula>
    </cfRule>
    <cfRule type="cellIs" dxfId="781" priority="1511" operator="equal">
      <formula>43466</formula>
    </cfRule>
  </conditionalFormatting>
  <conditionalFormatting sqref="P118:P124">
    <cfRule type="cellIs" dxfId="780" priority="233" operator="equal">
      <formula>43578</formula>
    </cfRule>
    <cfRule type="cellIs" dxfId="779" priority="234" operator="equal">
      <formula>43538</formula>
    </cfRule>
    <cfRule type="cellIs" dxfId="778" priority="235" operator="equal">
      <formula>43586</formula>
    </cfRule>
  </conditionalFormatting>
  <conditionalFormatting sqref="P119:P124">
    <cfRule type="cellIs" dxfId="777" priority="238" operator="equal">
      <formula>43397</formula>
    </cfRule>
  </conditionalFormatting>
  <conditionalFormatting sqref="P150:P155">
    <cfRule type="cellIs" dxfId="776" priority="231" operator="equal">
      <formula>43397</formula>
    </cfRule>
  </conditionalFormatting>
  <conditionalFormatting sqref="P206:P207 P209:P210">
    <cfRule type="cellIs" dxfId="775" priority="6728" operator="equal">
      <formula>"51/2019"</formula>
    </cfRule>
  </conditionalFormatting>
  <conditionalFormatting sqref="P206:P215">
    <cfRule type="cellIs" dxfId="774" priority="1452" operator="equal">
      <formula>43578</formula>
    </cfRule>
    <cfRule type="cellIs" dxfId="773" priority="1456" operator="equal">
      <formula>43402</formula>
    </cfRule>
    <cfRule type="cellIs" dxfId="772" priority="1457" operator="equal">
      <formula>43401</formula>
    </cfRule>
  </conditionalFormatting>
  <conditionalFormatting sqref="P317:P322">
    <cfRule type="cellIs" dxfId="771" priority="224" operator="equal">
      <formula>43397</formula>
    </cfRule>
  </conditionalFormatting>
  <conditionalFormatting sqref="P328">
    <cfRule type="cellIs" dxfId="770" priority="762" operator="equal">
      <formula>43397</formula>
    </cfRule>
  </conditionalFormatting>
  <conditionalFormatting sqref="P394">
    <cfRule type="cellIs" dxfId="769" priority="4473" operator="equal">
      <formula>"51/2019"</formula>
    </cfRule>
    <cfRule type="cellIs" dxfId="768" priority="4474" operator="equal">
      <formula>43578</formula>
    </cfRule>
    <cfRule type="cellIs" dxfId="767" priority="4475" operator="equal">
      <formula>43538</formula>
    </cfRule>
    <cfRule type="cellIs" dxfId="766" priority="4476" operator="equal">
      <formula>43586</formula>
    </cfRule>
    <cfRule type="cellIs" dxfId="765" priority="4477" operator="equal">
      <formula>43466</formula>
    </cfRule>
    <cfRule type="cellIs" dxfId="764" priority="4478" operator="equal">
      <formula>43402</formula>
    </cfRule>
    <cfRule type="cellIs" dxfId="763" priority="4479" operator="equal">
      <formula>43401</formula>
    </cfRule>
  </conditionalFormatting>
  <conditionalFormatting sqref="P397">
    <cfRule type="cellIs" dxfId="762" priority="4472" operator="equal">
      <formula>"51/2019"</formula>
    </cfRule>
  </conditionalFormatting>
  <conditionalFormatting sqref="P397:P403">
    <cfRule type="cellIs" dxfId="761" priority="4451" operator="equal">
      <formula>43466</formula>
    </cfRule>
    <cfRule type="cellIs" dxfId="760" priority="4452" operator="equal">
      <formula>43402</formula>
    </cfRule>
    <cfRule type="cellIs" dxfId="759" priority="4453" operator="equal">
      <formula>43401</formula>
    </cfRule>
    <cfRule type="cellIs" dxfId="758" priority="4454" operator="equal">
      <formula>43538</formula>
    </cfRule>
    <cfRule type="cellIs" dxfId="757" priority="4455" operator="equal">
      <formula>43586</formula>
    </cfRule>
    <cfRule type="cellIs" dxfId="756" priority="4456" operator="equal">
      <formula>43578</formula>
    </cfRule>
  </conditionalFormatting>
  <conditionalFormatting sqref="P423:P428">
    <cfRule type="cellIs" dxfId="755" priority="1756" operator="equal">
      <formula>43578</formula>
    </cfRule>
  </conditionalFormatting>
  <conditionalFormatting sqref="P429:P434">
    <cfRule type="cellIs" dxfId="754" priority="478" operator="equal">
      <formula>43538</formula>
    </cfRule>
    <cfRule type="cellIs" dxfId="753" priority="479" operator="equal">
      <formula>43586</formula>
    </cfRule>
    <cfRule type="cellIs" dxfId="752" priority="480" operator="equal">
      <formula>43578</formula>
    </cfRule>
    <cfRule type="cellIs" dxfId="751" priority="481" operator="equal">
      <formula>43466</formula>
    </cfRule>
    <cfRule type="cellIs" dxfId="750" priority="482" operator="equal">
      <formula>43401</formula>
    </cfRule>
    <cfRule type="cellIs" dxfId="749" priority="483" operator="equal">
      <formula>43402</formula>
    </cfRule>
  </conditionalFormatting>
  <conditionalFormatting sqref="P431">
    <cfRule type="cellIs" dxfId="748" priority="484" operator="equal">
      <formula>43397</formula>
    </cfRule>
  </conditionalFormatting>
  <conditionalFormatting sqref="P434">
    <cfRule type="cellIs" dxfId="747" priority="485" operator="equal">
      <formula>43397</formula>
    </cfRule>
  </conditionalFormatting>
  <conditionalFormatting sqref="P447:P452">
    <cfRule type="cellIs" dxfId="746" priority="4083" operator="equal">
      <formula>"51/2019"</formula>
    </cfRule>
  </conditionalFormatting>
  <conditionalFormatting sqref="P460:P465">
    <cfRule type="cellIs" dxfId="745" priority="4117" operator="equal">
      <formula>"51/2019"</formula>
    </cfRule>
  </conditionalFormatting>
  <conditionalFormatting sqref="P472:P477">
    <cfRule type="cellIs" dxfId="744" priority="210" operator="equal">
      <formula>43397</formula>
    </cfRule>
  </conditionalFormatting>
  <conditionalFormatting sqref="P485:P496">
    <cfRule type="cellIs" dxfId="743" priority="3863" operator="equal">
      <formula>43466</formula>
    </cfRule>
    <cfRule type="cellIs" dxfId="742" priority="3865" operator="equal">
      <formula>43401</formula>
    </cfRule>
    <cfRule type="cellIs" dxfId="741" priority="3866" operator="equal">
      <formula>43538</formula>
    </cfRule>
    <cfRule type="cellIs" dxfId="740" priority="3867" operator="equal">
      <formula>43586</formula>
    </cfRule>
    <cfRule type="cellIs" dxfId="739" priority="3868" operator="equal">
      <formula>43578</formula>
    </cfRule>
  </conditionalFormatting>
  <conditionalFormatting sqref="P503:P508">
    <cfRule type="cellIs" dxfId="738" priority="3751" operator="equal">
      <formula>"51/2019"</formula>
    </cfRule>
  </conditionalFormatting>
  <conditionalFormatting sqref="P522:P527">
    <cfRule type="cellIs" dxfId="737" priority="3728" operator="equal">
      <formula>"51/2019"</formula>
    </cfRule>
  </conditionalFormatting>
  <conditionalFormatting sqref="P628:P639">
    <cfRule type="cellIs" dxfId="736" priority="2429" operator="equal">
      <formula>43538</formula>
    </cfRule>
    <cfRule type="cellIs" dxfId="735" priority="2430" operator="equal">
      <formula>43578</formula>
    </cfRule>
    <cfRule type="cellIs" dxfId="734" priority="2431" operator="equal">
      <formula>43402</formula>
    </cfRule>
    <cfRule type="cellIs" dxfId="733" priority="2432" operator="equal">
      <formula>43401</formula>
    </cfRule>
    <cfRule type="cellIs" dxfId="732" priority="2433" operator="equal">
      <formula>43586</formula>
    </cfRule>
    <cfRule type="cellIs" dxfId="731" priority="2434" operator="equal">
      <formula>43466</formula>
    </cfRule>
  </conditionalFormatting>
  <conditionalFormatting sqref="P659:P661">
    <cfRule type="cellIs" dxfId="730" priority="3144" operator="equal">
      <formula>43538</formula>
    </cfRule>
    <cfRule type="cellIs" dxfId="729" priority="3145" operator="equal">
      <formula>43586</formula>
    </cfRule>
    <cfRule type="cellIs" dxfId="728" priority="3146" operator="equal">
      <formula>43578</formula>
    </cfRule>
    <cfRule type="cellIs" dxfId="727" priority="3147" operator="equal">
      <formula>43466</formula>
    </cfRule>
    <cfRule type="cellIs" dxfId="726" priority="3148" operator="equal">
      <formula>43402</formula>
    </cfRule>
    <cfRule type="cellIs" dxfId="725" priority="3149" operator="equal">
      <formula>43401</formula>
    </cfRule>
    <cfRule type="cellIs" dxfId="724" priority="3212" operator="equal">
      <formula>43397</formula>
    </cfRule>
  </conditionalFormatting>
  <conditionalFormatting sqref="P672:P683">
    <cfRule type="cellIs" dxfId="723" priority="3213" operator="equal">
      <formula>43538</formula>
    </cfRule>
    <cfRule type="cellIs" dxfId="722" priority="3214" operator="equal">
      <formula>43586</formula>
    </cfRule>
    <cfRule type="cellIs" dxfId="721" priority="3215" operator="equal">
      <formula>43578</formula>
    </cfRule>
    <cfRule type="cellIs" dxfId="720" priority="3216" operator="equal">
      <formula>43466</formula>
    </cfRule>
    <cfRule type="cellIs" dxfId="719" priority="3222" operator="equal">
      <formula>43401</formula>
    </cfRule>
  </conditionalFormatting>
  <conditionalFormatting sqref="P707:P708">
    <cfRule type="cellIs" dxfId="718" priority="2249" operator="equal">
      <formula>43586</formula>
    </cfRule>
  </conditionalFormatting>
  <conditionalFormatting sqref="P707:P718">
    <cfRule type="cellIs" dxfId="717" priority="2248" operator="equal">
      <formula>43538</formula>
    </cfRule>
    <cfRule type="cellIs" dxfId="716" priority="2250" operator="equal">
      <formula>43578</formula>
    </cfRule>
    <cfRule type="cellIs" dxfId="715" priority="2251" operator="equal">
      <formula>43466</formula>
    </cfRule>
  </conditionalFormatting>
  <conditionalFormatting sqref="P758:P762">
    <cfRule type="cellIs" dxfId="714" priority="2790" operator="equal">
      <formula>"51/2019"</formula>
    </cfRule>
  </conditionalFormatting>
  <conditionalFormatting sqref="P758:P763">
    <cfRule type="cellIs" dxfId="713" priority="2777" operator="equal">
      <formula>43397</formula>
    </cfRule>
  </conditionalFormatting>
  <conditionalFormatting sqref="P771:P775">
    <cfRule type="cellIs" dxfId="712" priority="2759" operator="equal">
      <formula>"51/2019"</formula>
    </cfRule>
  </conditionalFormatting>
  <conditionalFormatting sqref="P771:P776">
    <cfRule type="cellIs" dxfId="711" priority="2750" operator="equal">
      <formula>43397</formula>
    </cfRule>
  </conditionalFormatting>
  <conditionalFormatting sqref="P845:P849">
    <cfRule type="cellIs" dxfId="710" priority="5114" operator="equal">
      <formula>43402</formula>
    </cfRule>
    <cfRule type="cellIs" dxfId="709" priority="5115" operator="equal">
      <formula>43401</formula>
    </cfRule>
  </conditionalFormatting>
  <conditionalFormatting sqref="P846:P849">
    <cfRule type="cellIs" dxfId="708" priority="5142" operator="equal">
      <formula>43538</formula>
    </cfRule>
    <cfRule type="cellIs" dxfId="707" priority="5143" operator="equal">
      <formula>43578</formula>
    </cfRule>
    <cfRule type="cellIs" dxfId="706" priority="5146" operator="equal">
      <formula>43586</formula>
    </cfRule>
    <cfRule type="cellIs" dxfId="705" priority="5147" operator="equal">
      <formula>43466</formula>
    </cfRule>
  </conditionalFormatting>
  <conditionalFormatting sqref="P853:P871">
    <cfRule type="cellIs" dxfId="704" priority="5180" operator="equal">
      <formula>43538</formula>
    </cfRule>
    <cfRule type="cellIs" dxfId="703" priority="5181" operator="equal">
      <formula>43578</formula>
    </cfRule>
    <cfRule type="cellIs" dxfId="702" priority="5184" operator="equal">
      <formula>43586</formula>
    </cfRule>
    <cfRule type="cellIs" dxfId="701" priority="5185" operator="equal">
      <formula>43466</formula>
    </cfRule>
  </conditionalFormatting>
  <conditionalFormatting sqref="P922:P933">
    <cfRule type="cellIs" dxfId="700" priority="4977" operator="equal">
      <formula>43402</formula>
    </cfRule>
    <cfRule type="cellIs" dxfId="699" priority="4978" operator="equal">
      <formula>43401</formula>
    </cfRule>
  </conditionalFormatting>
  <conditionalFormatting sqref="P924">
    <cfRule type="cellIs" dxfId="698" priority="4998" operator="equal">
      <formula>43397</formula>
    </cfRule>
  </conditionalFormatting>
  <conditionalFormatting sqref="P927">
    <cfRule type="cellIs" dxfId="697" priority="4997" operator="equal">
      <formula>43397</formula>
    </cfRule>
  </conditionalFormatting>
  <conditionalFormatting sqref="P958">
    <cfRule type="cellIs" dxfId="696" priority="4933" operator="equal">
      <formula>43397</formula>
    </cfRule>
  </conditionalFormatting>
  <conditionalFormatting sqref="P992 P995">
    <cfRule type="cellIs" dxfId="695" priority="4867" operator="equal">
      <formula>43397</formula>
    </cfRule>
  </conditionalFormatting>
  <conditionalFormatting sqref="P1008:P1013">
    <cfRule type="cellIs" dxfId="694" priority="646" operator="equal">
      <formula>43538</formula>
    </cfRule>
    <cfRule type="cellIs" dxfId="693" priority="647" operator="equal">
      <formula>43586</formula>
    </cfRule>
    <cfRule type="cellIs" dxfId="692" priority="648" operator="equal">
      <formula>43578</formula>
    </cfRule>
    <cfRule type="cellIs" dxfId="691" priority="649" operator="equal">
      <formula>43466</formula>
    </cfRule>
    <cfRule type="cellIs" dxfId="690" priority="650" operator="equal">
      <formula>43401</formula>
    </cfRule>
    <cfRule type="cellIs" dxfId="689" priority="651" operator="equal">
      <formula>43402</formula>
    </cfRule>
    <cfRule type="cellIs" dxfId="688" priority="660" operator="equal">
      <formula>43397</formula>
    </cfRule>
  </conditionalFormatting>
  <conditionalFormatting sqref="P1010">
    <cfRule type="cellIs" dxfId="687" priority="658" operator="equal">
      <formula>43397</formula>
    </cfRule>
  </conditionalFormatting>
  <conditionalFormatting sqref="P1013">
    <cfRule type="cellIs" dxfId="686" priority="659" operator="equal">
      <formula>43397</formula>
    </cfRule>
  </conditionalFormatting>
  <conditionalFormatting sqref="P1037">
    <cfRule type="cellIs" dxfId="685" priority="4775" operator="equal">
      <formula>43397</formula>
    </cfRule>
  </conditionalFormatting>
  <conditionalFormatting sqref="P1046:P1057">
    <cfRule type="cellIs" dxfId="684" priority="701" operator="equal">
      <formula>43538</formula>
    </cfRule>
  </conditionalFormatting>
  <conditionalFormatting sqref="P1069:P1071">
    <cfRule type="cellIs" dxfId="683" priority="4727" operator="equal">
      <formula>43402</formula>
    </cfRule>
    <cfRule type="cellIs" dxfId="682" priority="4728" operator="equal">
      <formula>43401</formula>
    </cfRule>
    <cfRule type="cellIs" dxfId="681" priority="4729" operator="equal">
      <formula>43578</formula>
    </cfRule>
    <cfRule type="cellIs" dxfId="680" priority="4730" operator="equal">
      <formula>43538</formula>
    </cfRule>
    <cfRule type="cellIs" dxfId="679" priority="4731" operator="equal">
      <formula>43586</formula>
    </cfRule>
    <cfRule type="cellIs" dxfId="678" priority="4732" operator="equal">
      <formula>43466</formula>
    </cfRule>
  </conditionalFormatting>
  <conditionalFormatting sqref="P1079:P1081">
    <cfRule type="cellIs" dxfId="677" priority="4721" operator="equal">
      <formula>43402</formula>
    </cfRule>
    <cfRule type="cellIs" dxfId="676" priority="4722" operator="equal">
      <formula>43401</formula>
    </cfRule>
    <cfRule type="cellIs" dxfId="675" priority="4723" operator="equal">
      <formula>43578</formula>
    </cfRule>
    <cfRule type="cellIs" dxfId="674" priority="4724" operator="equal">
      <formula>43538</formula>
    </cfRule>
    <cfRule type="cellIs" dxfId="673" priority="4725" operator="equal">
      <formula>43586</formula>
    </cfRule>
    <cfRule type="cellIs" dxfId="672" priority="4726" operator="equal">
      <formula>43466</formula>
    </cfRule>
  </conditionalFormatting>
  <conditionalFormatting sqref="P1103:P1107">
    <cfRule type="cellIs" dxfId="671" priority="1955" operator="equal">
      <formula>"51/2019"</formula>
    </cfRule>
  </conditionalFormatting>
  <conditionalFormatting sqref="P1175">
    <cfRule type="cellIs" dxfId="670" priority="4634" operator="equal">
      <formula>43538</formula>
    </cfRule>
    <cfRule type="cellIs" dxfId="669" priority="4635" operator="equal">
      <formula>43586</formula>
    </cfRule>
    <cfRule type="cellIs" dxfId="668" priority="4636" operator="equal">
      <formula>43578</formula>
    </cfRule>
    <cfRule type="cellIs" dxfId="667" priority="4637" operator="equal">
      <formula>43466</formula>
    </cfRule>
    <cfRule type="cellIs" dxfId="666" priority="4638" operator="equal">
      <formula>43402</formula>
    </cfRule>
    <cfRule type="cellIs" dxfId="665" priority="4639" operator="equal">
      <formula>43401</formula>
    </cfRule>
  </conditionalFormatting>
  <conditionalFormatting sqref="P1182:P1183">
    <cfRule type="cellIs" dxfId="664" priority="4641" operator="equal">
      <formula>43397</formula>
    </cfRule>
  </conditionalFormatting>
  <conditionalFormatting sqref="P1189:P1200">
    <cfRule type="cellIs" dxfId="663" priority="4520" operator="equal">
      <formula>43401</formula>
    </cfRule>
  </conditionalFormatting>
  <conditionalFormatting sqref="P7:Q12 S7:S12">
    <cfRule type="cellIs" dxfId="662" priority="7363" operator="equal">
      <formula>43466</formula>
    </cfRule>
  </conditionalFormatting>
  <conditionalFormatting sqref="P7:Q12">
    <cfRule type="cellIs" dxfId="661" priority="7360" operator="equal">
      <formula>43578</formula>
    </cfRule>
    <cfRule type="cellIs" dxfId="660" priority="7361" operator="equal">
      <formula>43538</formula>
    </cfRule>
  </conditionalFormatting>
  <conditionalFormatting sqref="P317:Q322">
    <cfRule type="cellIs" dxfId="659" priority="13" operator="equal">
      <formula>43586</formula>
    </cfRule>
    <cfRule type="cellIs" dxfId="658" priority="14" operator="equal">
      <formula>43466</formula>
    </cfRule>
    <cfRule type="cellIs" dxfId="657" priority="15" operator="equal">
      <formula>43578</formula>
    </cfRule>
    <cfRule type="cellIs" dxfId="656" priority="16" operator="equal">
      <formula>43538</formula>
    </cfRule>
    <cfRule type="cellIs" dxfId="655" priority="17" operator="equal">
      <formula>43402</formula>
    </cfRule>
    <cfRule type="cellIs" dxfId="654" priority="18" operator="equal">
      <formula>43401</formula>
    </cfRule>
  </conditionalFormatting>
  <conditionalFormatting sqref="P672:Q683">
    <cfRule type="cellIs" dxfId="653" priority="3221" operator="equal">
      <formula>43402</formula>
    </cfRule>
  </conditionalFormatting>
  <conditionalFormatting sqref="P1164:Q1164 P1167 P1170">
    <cfRule type="cellIs" dxfId="652" priority="4680" operator="equal">
      <formula>43397</formula>
    </cfRule>
  </conditionalFormatting>
  <conditionalFormatting sqref="P113:R124">
    <cfRule type="cellIs" dxfId="651" priority="232" operator="equal">
      <formula>43401</formula>
    </cfRule>
    <cfRule type="cellIs" dxfId="650" priority="237" operator="equal">
      <formula>43402</formula>
    </cfRule>
  </conditionalFormatting>
  <conditionalFormatting sqref="P591:R595">
    <cfRule type="cellIs" dxfId="649" priority="3466" operator="equal">
      <formula>43538</formula>
    </cfRule>
    <cfRule type="cellIs" dxfId="648" priority="3467" operator="equal">
      <formula>43586</formula>
    </cfRule>
    <cfRule type="cellIs" dxfId="647" priority="3468" operator="equal">
      <formula>43578</formula>
    </cfRule>
    <cfRule type="cellIs" dxfId="646" priority="3469" operator="equal">
      <formula>43466</formula>
    </cfRule>
  </conditionalFormatting>
  <conditionalFormatting sqref="P7:S12">
    <cfRule type="cellIs" dxfId="645" priority="1514" operator="equal">
      <formula>43586</formula>
    </cfRule>
  </conditionalFormatting>
  <conditionalFormatting sqref="P113:S117">
    <cfRule type="cellIs" dxfId="644" priority="1470" operator="equal">
      <formula>43578</formula>
    </cfRule>
    <cfRule type="cellIs" dxfId="643" priority="1471" operator="equal">
      <formula>43538</formula>
    </cfRule>
    <cfRule type="cellIs" dxfId="642" priority="1472" operator="equal">
      <formula>43586</formula>
    </cfRule>
  </conditionalFormatting>
  <conditionalFormatting sqref="P115:S115">
    <cfRule type="cellIs" dxfId="641" priority="1473" operator="equal">
      <formula>43466</formula>
    </cfRule>
  </conditionalFormatting>
  <conditionalFormatting sqref="P118:S124">
    <cfRule type="cellIs" dxfId="640" priority="236" operator="equal">
      <formula>43466</formula>
    </cfRule>
  </conditionalFormatting>
  <conditionalFormatting sqref="P379:S390">
    <cfRule type="cellIs" dxfId="639" priority="472" operator="equal">
      <formula>43402</formula>
    </cfRule>
    <cfRule type="cellIs" dxfId="638" priority="473" operator="equal">
      <formula>43401</formula>
    </cfRule>
  </conditionalFormatting>
  <conditionalFormatting sqref="P577:S589">
    <cfRule type="cellIs" dxfId="637" priority="3490" operator="equal">
      <formula>43538</formula>
    </cfRule>
    <cfRule type="cellIs" dxfId="636" priority="3491" operator="equal">
      <formula>43586</formula>
    </cfRule>
    <cfRule type="cellIs" dxfId="635" priority="3492" operator="equal">
      <formula>43578</formula>
    </cfRule>
    <cfRule type="cellIs" dxfId="634" priority="3493" operator="equal">
      <formula>43466</formula>
    </cfRule>
    <cfRule type="cellIs" dxfId="633" priority="3498" operator="equal">
      <formula>43402</formula>
    </cfRule>
    <cfRule type="cellIs" dxfId="632" priority="3499" operator="equal">
      <formula>43401</formula>
    </cfRule>
  </conditionalFormatting>
  <conditionalFormatting sqref="P627:S627 O627:O652 Q628:Q633 D640:E645">
    <cfRule type="cellIs" dxfId="631" priority="3442" operator="equal">
      <formula>43401</formula>
    </cfRule>
  </conditionalFormatting>
  <conditionalFormatting sqref="P627:S627 O627:O652 Q628:Q633 I628:I657 D640:E645 P641:P649">
    <cfRule type="cellIs" dxfId="630" priority="3441" operator="equal">
      <formula>43402</formula>
    </cfRule>
  </conditionalFormatting>
  <conditionalFormatting sqref="P640:S652">
    <cfRule type="cellIs" dxfId="629" priority="183" operator="equal">
      <formula>43401</formula>
    </cfRule>
  </conditionalFormatting>
  <conditionalFormatting sqref="P640:S653">
    <cfRule type="cellIs" dxfId="628" priority="184" operator="equal">
      <formula>43578</formula>
    </cfRule>
    <cfRule type="cellIs" dxfId="627" priority="185" operator="equal">
      <formula>43538</formula>
    </cfRule>
    <cfRule type="cellIs" dxfId="626" priority="186" operator="equal">
      <formula>43586</formula>
    </cfRule>
    <cfRule type="cellIs" dxfId="625" priority="187" operator="equal">
      <formula>43466</formula>
    </cfRule>
  </conditionalFormatting>
  <conditionalFormatting sqref="P709:S718">
    <cfRule type="cellIs" dxfId="624" priority="109" operator="equal">
      <formula>43586</formula>
    </cfRule>
  </conditionalFormatting>
  <conditionalFormatting sqref="P953:S958">
    <cfRule type="cellIs" dxfId="623" priority="2166" operator="equal">
      <formula>43538</formula>
    </cfRule>
    <cfRule type="cellIs" dxfId="622" priority="2167" operator="equal">
      <formula>43578</formula>
    </cfRule>
    <cfRule type="cellIs" dxfId="621" priority="2168" operator="equal">
      <formula>43466</formula>
    </cfRule>
    <cfRule type="cellIs" dxfId="620" priority="2169" operator="equal">
      <formula>43402</formula>
    </cfRule>
    <cfRule type="cellIs" dxfId="619" priority="2170" operator="equal">
      <formula>43401</formula>
    </cfRule>
    <cfRule type="cellIs" dxfId="618" priority="2171" operator="equal">
      <formula>43586</formula>
    </cfRule>
  </conditionalFormatting>
  <conditionalFormatting sqref="P1052:S1057">
    <cfRule type="cellIs" dxfId="617" priority="678" operator="equal">
      <formula>43586</formula>
    </cfRule>
  </conditionalFormatting>
  <conditionalFormatting sqref="Q103:Q111">
    <cfRule type="cellIs" dxfId="616" priority="1476" operator="equal">
      <formula>43578</formula>
    </cfRule>
    <cfRule type="cellIs" dxfId="615" priority="1477" operator="equal">
      <formula>43538</formula>
    </cfRule>
    <cfRule type="cellIs" dxfId="614" priority="1478" operator="equal">
      <formula>43586</formula>
    </cfRule>
    <cfRule type="cellIs" dxfId="613" priority="1479" operator="equal">
      <formula>43466</formula>
    </cfRule>
    <cfRule type="cellIs" dxfId="612" priority="1480" operator="equal">
      <formula>43402</formula>
    </cfRule>
    <cfRule type="cellIs" dxfId="611" priority="1481" operator="equal">
      <formula>43401</formula>
    </cfRule>
  </conditionalFormatting>
  <conditionalFormatting sqref="Q206">
    <cfRule type="cellIs" dxfId="610" priority="8569" operator="equal">
      <formula>43538</formula>
    </cfRule>
    <cfRule type="cellIs" dxfId="609" priority="8570" operator="equal">
      <formula>43586</formula>
    </cfRule>
    <cfRule type="cellIs" dxfId="608" priority="8571" operator="equal">
      <formula>43578</formula>
    </cfRule>
    <cfRule type="cellIs" dxfId="607" priority="8572" operator="equal">
      <formula>43466</formula>
    </cfRule>
    <cfRule type="cellIs" dxfId="606" priority="8573" operator="equal">
      <formula>43401</formula>
    </cfRule>
    <cfRule type="cellIs" dxfId="605" priority="8574" operator="equal">
      <formula>43402</formula>
    </cfRule>
    <cfRule type="cellIs" dxfId="604" priority="8576" operator="equal">
      <formula>43397</formula>
    </cfRule>
  </conditionalFormatting>
  <conditionalFormatting sqref="Q207:Q215">
    <cfRule type="cellIs" dxfId="603" priority="1167" operator="equal">
      <formula>43538</formula>
    </cfRule>
    <cfRule type="cellIs" dxfId="602" priority="1168" operator="equal">
      <formula>43586</formula>
    </cfRule>
    <cfRule type="cellIs" dxfId="601" priority="1169" operator="equal">
      <formula>43466</formula>
    </cfRule>
    <cfRule type="cellIs" dxfId="600" priority="1170" operator="equal">
      <formula>43578</formula>
    </cfRule>
    <cfRule type="cellIs" dxfId="599" priority="1171" operator="equal">
      <formula>43402</formula>
    </cfRule>
    <cfRule type="cellIs" dxfId="598" priority="1172" operator="equal">
      <formula>43401</formula>
    </cfRule>
  </conditionalFormatting>
  <conditionalFormatting sqref="Q226 D233 D268:D279 G292 G294:G295 G325 G328 Q336:Q341">
    <cfRule type="cellIs" dxfId="597" priority="8621" operator="equal">
      <formula>43402</formula>
    </cfRule>
  </conditionalFormatting>
  <conditionalFormatting sqref="Q299:Q310">
    <cfRule type="cellIs" dxfId="596" priority="1244" operator="equal">
      <formula>43538</formula>
    </cfRule>
    <cfRule type="cellIs" dxfId="595" priority="1245" operator="equal">
      <formula>43586</formula>
    </cfRule>
    <cfRule type="cellIs" dxfId="594" priority="1246" operator="equal">
      <formula>43578</formula>
    </cfRule>
    <cfRule type="cellIs" dxfId="593" priority="1247" operator="equal">
      <formula>43466</formula>
    </cfRule>
    <cfRule type="cellIs" dxfId="592" priority="1248" operator="equal">
      <formula>43401</formula>
    </cfRule>
    <cfRule type="cellIs" dxfId="591" priority="1249" operator="equal">
      <formula>43402</formula>
    </cfRule>
  </conditionalFormatting>
  <conditionalFormatting sqref="Q301">
    <cfRule type="cellIs" dxfId="590" priority="1243" operator="equal">
      <formula>43397</formula>
    </cfRule>
  </conditionalFormatting>
  <conditionalFormatting sqref="Q304">
    <cfRule type="cellIs" dxfId="589" priority="1235" operator="equal">
      <formula>43397</formula>
    </cfRule>
  </conditionalFormatting>
  <conditionalFormatting sqref="Q307">
    <cfRule type="cellIs" dxfId="588" priority="1166" operator="equal">
      <formula>43397</formula>
    </cfRule>
  </conditionalFormatting>
  <conditionalFormatting sqref="Q310">
    <cfRule type="cellIs" dxfId="587" priority="1165" operator="equal">
      <formula>43397</formula>
    </cfRule>
  </conditionalFormatting>
  <conditionalFormatting sqref="Q317:Q322">
    <cfRule type="cellIs" dxfId="586" priority="19" operator="equal">
      <formula>43397</formula>
    </cfRule>
  </conditionalFormatting>
  <conditionalFormatting sqref="Q330">
    <cfRule type="cellIs" dxfId="585" priority="8568" operator="equal">
      <formula>43397</formula>
    </cfRule>
  </conditionalFormatting>
  <conditionalFormatting sqref="Q330:Q335">
    <cfRule type="cellIs" dxfId="584" priority="8561" operator="equal">
      <formula>43538</formula>
    </cfRule>
    <cfRule type="cellIs" dxfId="583" priority="8562" operator="equal">
      <formula>43586</formula>
    </cfRule>
    <cfRule type="cellIs" dxfId="582" priority="8563" operator="equal">
      <formula>43578</formula>
    </cfRule>
    <cfRule type="cellIs" dxfId="581" priority="8564" operator="equal">
      <formula>43466</formula>
    </cfRule>
    <cfRule type="cellIs" dxfId="580" priority="8565" operator="equal">
      <formula>43401</formula>
    </cfRule>
    <cfRule type="cellIs" dxfId="579" priority="8566" operator="equal">
      <formula>43402</formula>
    </cfRule>
  </conditionalFormatting>
  <conditionalFormatting sqref="Q332:Q333 Q335">
    <cfRule type="cellIs" dxfId="578" priority="8567" operator="equal">
      <formula>43397</formula>
    </cfRule>
  </conditionalFormatting>
  <conditionalFormatting sqref="Q385:Q390">
    <cfRule type="cellIs" dxfId="577" priority="477" operator="equal">
      <formula>"51/2019"</formula>
    </cfRule>
  </conditionalFormatting>
  <conditionalFormatting sqref="Q392:Q394 D393:E394 G393:H394 D395:H395 G396:H403 F398 F401 Q472:Q484 P491:Q496">
    <cfRule type="cellIs" dxfId="576" priority="4439" operator="equal">
      <formula>43466</formula>
    </cfRule>
    <cfRule type="cellIs" dxfId="575" priority="4440" operator="equal">
      <formula>43402</formula>
    </cfRule>
    <cfRule type="cellIs" dxfId="574" priority="4441" operator="equal">
      <formula>43401</formula>
    </cfRule>
    <cfRule type="cellIs" dxfId="573" priority="4442" operator="equal">
      <formula>43538</formula>
    </cfRule>
    <cfRule type="cellIs" dxfId="572" priority="4443" operator="equal">
      <formula>43586</formula>
    </cfRule>
    <cfRule type="cellIs" dxfId="571" priority="4444" operator="equal">
      <formula>43578</formula>
    </cfRule>
  </conditionalFormatting>
  <conditionalFormatting sqref="Q392:Q394 R392:R397 C1045:C1056">
    <cfRule type="cellIs" dxfId="570" priority="6050" operator="equal">
      <formula>"51/2019"</formula>
    </cfRule>
  </conditionalFormatting>
  <conditionalFormatting sqref="Q392:Q397">
    <cfRule type="cellIs" dxfId="569" priority="1222" operator="equal">
      <formula>43538</formula>
    </cfRule>
    <cfRule type="cellIs" dxfId="568" priority="1223" operator="equal">
      <formula>43586</formula>
    </cfRule>
    <cfRule type="cellIs" dxfId="567" priority="1224" operator="equal">
      <formula>43578</formula>
    </cfRule>
    <cfRule type="cellIs" dxfId="566" priority="1225" operator="equal">
      <formula>43466</formula>
    </cfRule>
    <cfRule type="cellIs" dxfId="565" priority="1226" operator="equal">
      <formula>43401</formula>
    </cfRule>
    <cfRule type="cellIs" dxfId="564" priority="1227" operator="equal">
      <formula>43402</formula>
    </cfRule>
  </conditionalFormatting>
  <conditionalFormatting sqref="Q394">
    <cfRule type="cellIs" dxfId="563" priority="1228" operator="equal">
      <formula>43397</formula>
    </cfRule>
  </conditionalFormatting>
  <conditionalFormatting sqref="Q397">
    <cfRule type="cellIs" dxfId="562" priority="1221" operator="equal">
      <formula>43397</formula>
    </cfRule>
  </conditionalFormatting>
  <conditionalFormatting sqref="Q398:Q403">
    <cfRule type="cellIs" dxfId="561" priority="492" operator="equal">
      <formula>"51/2019"</formula>
    </cfRule>
  </conditionalFormatting>
  <conditionalFormatting sqref="Q410:Q421 O410:P428">
    <cfRule type="cellIs" dxfId="560" priority="4404" operator="equal">
      <formula>43466</formula>
    </cfRule>
  </conditionalFormatting>
  <conditionalFormatting sqref="Q410:Q421">
    <cfRule type="cellIs" dxfId="559" priority="4390" operator="equal">
      <formula>43401</formula>
    </cfRule>
  </conditionalFormatting>
  <conditionalFormatting sqref="Q423 Q426:Q427">
    <cfRule type="cellIs" dxfId="558" priority="4373" operator="equal">
      <formula>43538</formula>
    </cfRule>
    <cfRule type="cellIs" dxfId="557" priority="4374" operator="equal">
      <formula>43586</formula>
    </cfRule>
    <cfRule type="cellIs" dxfId="556" priority="4375" operator="equal">
      <formula>43578</formula>
    </cfRule>
    <cfRule type="cellIs" dxfId="555" priority="4376" operator="equal">
      <formula>43466</formula>
    </cfRule>
    <cfRule type="cellIs" dxfId="554" priority="4377" operator="equal">
      <formula>43401</formula>
    </cfRule>
    <cfRule type="cellIs" dxfId="553" priority="4378" operator="equal">
      <formula>43402</formula>
    </cfRule>
  </conditionalFormatting>
  <conditionalFormatting sqref="Q423">
    <cfRule type="cellIs" dxfId="552" priority="4381" operator="equal">
      <formula>43397</formula>
    </cfRule>
  </conditionalFormatting>
  <conditionalFormatting sqref="Q426:Q427">
    <cfRule type="cellIs" dxfId="551" priority="4379" operator="equal">
      <formula>43397</formula>
    </cfRule>
  </conditionalFormatting>
  <conditionalFormatting sqref="Q429 Q432">
    <cfRule type="cellIs" dxfId="550" priority="4337" operator="equal">
      <formula>43397</formula>
    </cfRule>
    <cfRule type="cellIs" dxfId="549" priority="4340" operator="equal">
      <formula>43578</formula>
    </cfRule>
  </conditionalFormatting>
  <conditionalFormatting sqref="Q441:Q443">
    <cfRule type="cellIs" dxfId="548" priority="4107" operator="equal">
      <formula>43401</formula>
    </cfRule>
    <cfRule type="cellIs" dxfId="547" priority="4108" operator="equal">
      <formula>43466</formula>
    </cfRule>
  </conditionalFormatting>
  <conditionalFormatting sqref="Q441:Q446">
    <cfRule type="cellIs" dxfId="546" priority="4109" operator="equal">
      <formula>43538</formula>
    </cfRule>
    <cfRule type="cellIs" dxfId="545" priority="4110" operator="equal">
      <formula>43586</formula>
    </cfRule>
  </conditionalFormatting>
  <conditionalFormatting sqref="Q446">
    <cfRule type="cellIs" dxfId="544" priority="4105" operator="equal">
      <formula>43401</formula>
    </cfRule>
    <cfRule type="cellIs" dxfId="543" priority="4106" operator="equal">
      <formula>43466</formula>
    </cfRule>
  </conditionalFormatting>
  <conditionalFormatting sqref="Q449">
    <cfRule type="cellIs" dxfId="542" priority="4101" operator="equal">
      <formula>43401</formula>
    </cfRule>
    <cfRule type="cellIs" dxfId="541" priority="4102" operator="equal">
      <formula>43538</formula>
    </cfRule>
    <cfRule type="cellIs" dxfId="540" priority="4103" operator="equal">
      <formula>43586</formula>
    </cfRule>
    <cfRule type="cellIs" dxfId="539" priority="4104" operator="equal">
      <formula>43466</formula>
    </cfRule>
  </conditionalFormatting>
  <conditionalFormatting sqref="Q452">
    <cfRule type="cellIs" dxfId="538" priority="4097" operator="equal">
      <formula>43401</formula>
    </cfRule>
    <cfRule type="cellIs" dxfId="537" priority="4098" operator="equal">
      <formula>43538</formula>
    </cfRule>
    <cfRule type="cellIs" dxfId="536" priority="4099" operator="equal">
      <formula>43586</formula>
    </cfRule>
    <cfRule type="cellIs" dxfId="535" priority="4100" operator="equal">
      <formula>43466</formula>
    </cfRule>
  </conditionalFormatting>
  <conditionalFormatting sqref="Q454:Q459">
    <cfRule type="cellIs" dxfId="534" priority="1159" operator="equal">
      <formula>43538</formula>
    </cfRule>
    <cfRule type="cellIs" dxfId="533" priority="1160" operator="equal">
      <formula>43586</formula>
    </cfRule>
    <cfRule type="cellIs" dxfId="532" priority="1161" operator="equal">
      <formula>43578</formula>
    </cfRule>
    <cfRule type="cellIs" dxfId="531" priority="1162" operator="equal">
      <formula>43466</formula>
    </cfRule>
    <cfRule type="cellIs" dxfId="530" priority="1163" operator="equal">
      <formula>43401</formula>
    </cfRule>
    <cfRule type="cellIs" dxfId="529" priority="1164" operator="equal">
      <formula>43402</formula>
    </cfRule>
  </conditionalFormatting>
  <conditionalFormatting sqref="Q456">
    <cfRule type="cellIs" dxfId="528" priority="462" operator="equal">
      <formula>43397</formula>
    </cfRule>
    <cfRule type="cellIs" dxfId="527" priority="1157" operator="equal">
      <formula>43397</formula>
    </cfRule>
  </conditionalFormatting>
  <conditionalFormatting sqref="Q459">
    <cfRule type="cellIs" dxfId="526" priority="461" operator="equal">
      <formula>43397</formula>
    </cfRule>
    <cfRule type="cellIs" dxfId="525" priority="1158" operator="equal">
      <formula>43397</formula>
    </cfRule>
  </conditionalFormatting>
  <conditionalFormatting sqref="Q460:Q465">
    <cfRule type="cellIs" dxfId="524" priority="455" operator="equal">
      <formula>43538</formula>
    </cfRule>
    <cfRule type="cellIs" dxfId="523" priority="456" operator="equal">
      <formula>43586</formula>
    </cfRule>
    <cfRule type="cellIs" dxfId="522" priority="457" operator="equal">
      <formula>43578</formula>
    </cfRule>
    <cfRule type="cellIs" dxfId="521" priority="458" operator="equal">
      <formula>43466</formula>
    </cfRule>
    <cfRule type="cellIs" dxfId="520" priority="459" operator="equal">
      <formula>43401</formula>
    </cfRule>
    <cfRule type="cellIs" dxfId="519" priority="460" operator="equal">
      <formula>43402</formula>
    </cfRule>
  </conditionalFormatting>
  <conditionalFormatting sqref="Q462">
    <cfRule type="cellIs" dxfId="518" priority="453" operator="equal">
      <formula>43397</formula>
    </cfRule>
  </conditionalFormatting>
  <conditionalFormatting sqref="Q465">
    <cfRule type="cellIs" dxfId="517" priority="454" operator="equal">
      <formula>43397</formula>
    </cfRule>
  </conditionalFormatting>
  <conditionalFormatting sqref="Q485:Q490">
    <cfRule type="cellIs" dxfId="516" priority="1144" operator="equal">
      <formula>43538</formula>
    </cfRule>
    <cfRule type="cellIs" dxfId="515" priority="1145" operator="equal">
      <formula>43586</formula>
    </cfRule>
    <cfRule type="cellIs" dxfId="514" priority="1146" operator="equal">
      <formula>43578</formula>
    </cfRule>
    <cfRule type="cellIs" dxfId="513" priority="1147" operator="equal">
      <formula>43466</formula>
    </cfRule>
    <cfRule type="cellIs" dxfId="512" priority="1148" operator="equal">
      <formula>43401</formula>
    </cfRule>
    <cfRule type="cellIs" dxfId="511" priority="1149" operator="equal">
      <formula>43402</formula>
    </cfRule>
  </conditionalFormatting>
  <conditionalFormatting sqref="Q487">
    <cfRule type="cellIs" dxfId="510" priority="1150" operator="equal">
      <formula>43397</formula>
    </cfRule>
  </conditionalFormatting>
  <conditionalFormatting sqref="Q490">
    <cfRule type="cellIs" dxfId="509" priority="1143" operator="equal">
      <formula>43397</formula>
    </cfRule>
  </conditionalFormatting>
  <conditionalFormatting sqref="Q516 Q519 Q522 Q525">
    <cfRule type="cellIs" dxfId="508" priority="3761" operator="equal">
      <formula>43402</formula>
    </cfRule>
    <cfRule type="cellIs" dxfId="507" priority="3762" operator="equal">
      <formula>43401</formula>
    </cfRule>
    <cfRule type="cellIs" dxfId="506" priority="3763" operator="equal">
      <formula>43466</formula>
    </cfRule>
    <cfRule type="cellIs" dxfId="505" priority="3772" operator="equal">
      <formula>43538</formula>
    </cfRule>
    <cfRule type="cellIs" dxfId="504" priority="3773" operator="equal">
      <formula>43586</formula>
    </cfRule>
    <cfRule type="cellIs" dxfId="503" priority="3774" operator="equal">
      <formula>43578</formula>
    </cfRule>
  </conditionalFormatting>
  <conditionalFormatting sqref="Q540:Q544">
    <cfRule type="cellIs" dxfId="502" priority="3595" operator="equal">
      <formula>"51/2019"</formula>
    </cfRule>
  </conditionalFormatting>
  <conditionalFormatting sqref="Q540:Q545 G545:H545">
    <cfRule type="cellIs" dxfId="501" priority="3614" operator="equal">
      <formula>43397</formula>
    </cfRule>
  </conditionalFormatting>
  <conditionalFormatting sqref="Q547:Q552">
    <cfRule type="cellIs" dxfId="500" priority="196" operator="equal">
      <formula>43397</formula>
    </cfRule>
  </conditionalFormatting>
  <conditionalFormatting sqref="Q553:Q555">
    <cfRule type="cellIs" dxfId="499" priority="1311" operator="equal">
      <formula>43397</formula>
    </cfRule>
  </conditionalFormatting>
  <conditionalFormatting sqref="Q627:Q633">
    <cfRule type="cellIs" dxfId="498" priority="3418" operator="equal">
      <formula>43538</formula>
    </cfRule>
    <cfRule type="cellIs" dxfId="497" priority="3419" operator="equal">
      <formula>43586</formula>
    </cfRule>
    <cfRule type="cellIs" dxfId="496" priority="3420" operator="equal">
      <formula>43578</formula>
    </cfRule>
    <cfRule type="cellIs" dxfId="495" priority="3421" operator="equal">
      <formula>43466</formula>
    </cfRule>
  </conditionalFormatting>
  <conditionalFormatting sqref="Q641:Q646">
    <cfRule type="cellIs" dxfId="494" priority="189" operator="equal">
      <formula>43397</formula>
    </cfRule>
  </conditionalFormatting>
  <conditionalFormatting sqref="Q723">
    <cfRule type="cellIs" dxfId="493" priority="2924" operator="equal">
      <formula>43538</formula>
    </cfRule>
    <cfRule type="cellIs" dxfId="492" priority="2925" operator="equal">
      <formula>43402</formula>
    </cfRule>
  </conditionalFormatting>
  <conditionalFormatting sqref="Q726">
    <cfRule type="cellIs" dxfId="491" priority="2922" operator="equal">
      <formula>43538</formula>
    </cfRule>
    <cfRule type="cellIs" dxfId="490" priority="2923" operator="equal">
      <formula>43402</formula>
    </cfRule>
  </conditionalFormatting>
  <conditionalFormatting sqref="Q740:Q745">
    <cfRule type="cellIs" dxfId="489" priority="175" operator="equal">
      <formula>43397</formula>
    </cfRule>
  </conditionalFormatting>
  <conditionalFormatting sqref="Q758:Q763">
    <cfRule type="cellIs" dxfId="488" priority="2816" operator="equal">
      <formula>43538</formula>
    </cfRule>
    <cfRule type="cellIs" dxfId="487" priority="2817" operator="equal">
      <formula>43578</formula>
    </cfRule>
    <cfRule type="cellIs" dxfId="486" priority="2834" operator="equal">
      <formula>43466</formula>
    </cfRule>
  </conditionalFormatting>
  <conditionalFormatting sqref="Q760 H762 C763 Q763 N764">
    <cfRule type="cellIs" dxfId="485" priority="2820" operator="equal">
      <formula>43397</formula>
    </cfRule>
  </conditionalFormatting>
  <conditionalFormatting sqref="Q765">
    <cfRule type="cellIs" dxfId="484" priority="1087" operator="equal">
      <formula>43402</formula>
    </cfRule>
    <cfRule type="cellIs" dxfId="483" priority="1088" operator="equal">
      <formula>43401</formula>
    </cfRule>
    <cfRule type="cellIs" dxfId="482" priority="1089" operator="equal">
      <formula>43466</formula>
    </cfRule>
    <cfRule type="cellIs" dxfId="481" priority="1090" operator="equal">
      <formula>43538</formula>
    </cfRule>
    <cfRule type="cellIs" dxfId="480" priority="1091" operator="equal">
      <formula>43586</formula>
    </cfRule>
    <cfRule type="cellIs" dxfId="479" priority="1092" operator="equal">
      <formula>43578</formula>
    </cfRule>
  </conditionalFormatting>
  <conditionalFormatting sqref="Q768">
    <cfRule type="cellIs" dxfId="478" priority="1081" operator="equal">
      <formula>43402</formula>
    </cfRule>
    <cfRule type="cellIs" dxfId="477" priority="1082" operator="equal">
      <formula>43401</formula>
    </cfRule>
    <cfRule type="cellIs" dxfId="476" priority="1083" operator="equal">
      <formula>43466</formula>
    </cfRule>
    <cfRule type="cellIs" dxfId="475" priority="1084" operator="equal">
      <formula>43538</formula>
    </cfRule>
    <cfRule type="cellIs" dxfId="474" priority="1085" operator="equal">
      <formula>43586</formula>
    </cfRule>
    <cfRule type="cellIs" dxfId="473" priority="1086" operator="equal">
      <formula>43578</formula>
    </cfRule>
  </conditionalFormatting>
  <conditionalFormatting sqref="Q771">
    <cfRule type="cellIs" dxfId="472" priority="1075" operator="equal">
      <formula>43402</formula>
    </cfRule>
    <cfRule type="cellIs" dxfId="471" priority="1076" operator="equal">
      <formula>43401</formula>
    </cfRule>
    <cfRule type="cellIs" dxfId="470" priority="1077" operator="equal">
      <formula>43466</formula>
    </cfRule>
    <cfRule type="cellIs" dxfId="469" priority="1078" operator="equal">
      <formula>43538</formula>
    </cfRule>
    <cfRule type="cellIs" dxfId="468" priority="1079" operator="equal">
      <formula>43586</formula>
    </cfRule>
    <cfRule type="cellIs" dxfId="467" priority="1080" operator="equal">
      <formula>43578</formula>
    </cfRule>
  </conditionalFormatting>
  <conditionalFormatting sqref="Q774">
    <cfRule type="cellIs" dxfId="466" priority="1069" operator="equal">
      <formula>43402</formula>
    </cfRule>
    <cfRule type="cellIs" dxfId="465" priority="1070" operator="equal">
      <formula>43401</formula>
    </cfRule>
    <cfRule type="cellIs" dxfId="464" priority="1071" operator="equal">
      <formula>43466</formula>
    </cfRule>
    <cfRule type="cellIs" dxfId="463" priority="1072" operator="equal">
      <formula>43538</formula>
    </cfRule>
    <cfRule type="cellIs" dxfId="462" priority="1073" operator="equal">
      <formula>43586</formula>
    </cfRule>
    <cfRule type="cellIs" dxfId="461" priority="1074" operator="equal">
      <formula>43578</formula>
    </cfRule>
  </conditionalFormatting>
  <conditionalFormatting sqref="Q853:Q858">
    <cfRule type="cellIs" dxfId="460" priority="5228" operator="equal">
      <formula>43538</formula>
    </cfRule>
    <cfRule type="cellIs" dxfId="459" priority="5231" operator="equal">
      <formula>43397</formula>
    </cfRule>
  </conditionalFormatting>
  <conditionalFormatting sqref="Q862">
    <cfRule type="cellIs" dxfId="458" priority="1298" operator="equal">
      <formula>43397</formula>
    </cfRule>
  </conditionalFormatting>
  <conditionalFormatting sqref="Q865">
    <cfRule type="cellIs" dxfId="457" priority="1290" operator="equal">
      <formula>43397</formula>
    </cfRule>
  </conditionalFormatting>
  <conditionalFormatting sqref="Q866:Q871">
    <cfRule type="cellIs" dxfId="456" priority="162" operator="equal">
      <formula>43401</formula>
    </cfRule>
    <cfRule type="cellIs" dxfId="455" priority="163" operator="equal">
      <formula>43578</formula>
    </cfRule>
    <cfRule type="cellIs" dxfId="454" priority="164" operator="equal">
      <formula>43538</formula>
    </cfRule>
    <cfRule type="cellIs" dxfId="453" priority="165" operator="equal">
      <formula>43586</formula>
    </cfRule>
    <cfRule type="cellIs" dxfId="452" priority="166" operator="equal">
      <formula>43466</formula>
    </cfRule>
    <cfRule type="cellIs" dxfId="451" priority="167" operator="equal">
      <formula>43402</formula>
    </cfRule>
    <cfRule type="cellIs" dxfId="450" priority="168" operator="equal">
      <formula>43397</formula>
    </cfRule>
  </conditionalFormatting>
  <conditionalFormatting sqref="Q909:Q914 Q920">
    <cfRule type="cellIs" dxfId="449" priority="5021" operator="equal">
      <formula>43402</formula>
    </cfRule>
  </conditionalFormatting>
  <conditionalFormatting sqref="Q911">
    <cfRule type="cellIs" dxfId="448" priority="4996" operator="equal">
      <formula>43401</formula>
    </cfRule>
  </conditionalFormatting>
  <conditionalFormatting sqref="Q914">
    <cfRule type="cellIs" dxfId="447" priority="4995" operator="equal">
      <formula>43401</formula>
    </cfRule>
  </conditionalFormatting>
  <conditionalFormatting sqref="Q917">
    <cfRule type="cellIs" dxfId="446" priority="5020" operator="equal">
      <formula>43402</formula>
    </cfRule>
  </conditionalFormatting>
  <conditionalFormatting sqref="Q924:Q925">
    <cfRule type="cellIs" dxfId="445" priority="5015" operator="equal">
      <formula>43397</formula>
    </cfRule>
  </conditionalFormatting>
  <conditionalFormatting sqref="Q927">
    <cfRule type="cellIs" dxfId="444" priority="1372" operator="equal">
      <formula>43397</formula>
    </cfRule>
  </conditionalFormatting>
  <conditionalFormatting sqref="Q928:Q930">
    <cfRule type="cellIs" dxfId="443" priority="1052" operator="equal">
      <formula>43586</formula>
    </cfRule>
    <cfRule type="cellIs" dxfId="442" priority="1055" operator="equal">
      <formula>43538</formula>
    </cfRule>
    <cfRule type="cellIs" dxfId="441" priority="1056" operator="equal">
      <formula>43578</formula>
    </cfRule>
    <cfRule type="cellIs" dxfId="440" priority="1057" operator="equal">
      <formula>43466</formula>
    </cfRule>
  </conditionalFormatting>
  <conditionalFormatting sqref="Q928:Q933">
    <cfRule type="cellIs" dxfId="439" priority="1050" operator="equal">
      <formula>43402</formula>
    </cfRule>
    <cfRule type="cellIs" dxfId="438" priority="1051" operator="equal">
      <formula>43401</formula>
    </cfRule>
  </conditionalFormatting>
  <conditionalFormatting sqref="Q984">
    <cfRule type="cellIs" dxfId="437" priority="1365" operator="equal">
      <formula>43397</formula>
    </cfRule>
  </conditionalFormatting>
  <conditionalFormatting sqref="Q984:Q989">
    <cfRule type="cellIs" dxfId="436" priority="1357" operator="equal">
      <formula>43538</formula>
    </cfRule>
    <cfRule type="cellIs" dxfId="435" priority="1358" operator="equal">
      <formula>43586</formula>
    </cfRule>
    <cfRule type="cellIs" dxfId="434" priority="1359" operator="equal">
      <formula>43578</formula>
    </cfRule>
    <cfRule type="cellIs" dxfId="433" priority="1360" operator="equal">
      <formula>43466</formula>
    </cfRule>
    <cfRule type="cellIs" dxfId="432" priority="1361" operator="equal">
      <formula>43401</formula>
    </cfRule>
    <cfRule type="cellIs" dxfId="431" priority="1362" operator="equal">
      <formula>43402</formula>
    </cfRule>
  </conditionalFormatting>
  <conditionalFormatting sqref="Q986:Q987">
    <cfRule type="cellIs" dxfId="430" priority="1356" operator="equal">
      <formula>43397</formula>
    </cfRule>
  </conditionalFormatting>
  <conditionalFormatting sqref="Q989">
    <cfRule type="cellIs" dxfId="429" priority="1354" operator="equal">
      <formula>43397</formula>
    </cfRule>
  </conditionalFormatting>
  <conditionalFormatting sqref="Q990:Q995">
    <cfRule type="cellIs" dxfId="428" priority="140" operator="equal">
      <formula>43397</formula>
    </cfRule>
  </conditionalFormatting>
  <conditionalFormatting sqref="Q1046:Q1057">
    <cfRule type="cellIs" dxfId="427" priority="1202" operator="equal">
      <formula>43538</formula>
    </cfRule>
    <cfRule type="cellIs" dxfId="426" priority="1203" operator="equal">
      <formula>43586</formula>
    </cfRule>
    <cfRule type="cellIs" dxfId="425" priority="1204" operator="equal">
      <formula>43578</formula>
    </cfRule>
    <cfRule type="cellIs" dxfId="424" priority="1205" operator="equal">
      <formula>43466</formula>
    </cfRule>
    <cfRule type="cellIs" dxfId="423" priority="1206" operator="equal">
      <formula>43401</formula>
    </cfRule>
    <cfRule type="cellIs" dxfId="422" priority="1207" operator="equal">
      <formula>43402</formula>
    </cfRule>
  </conditionalFormatting>
  <conditionalFormatting sqref="Q1048">
    <cfRule type="cellIs" dxfId="421" priority="1270" operator="equal">
      <formula>43397</formula>
    </cfRule>
  </conditionalFormatting>
  <conditionalFormatting sqref="Q1051">
    <cfRule type="cellIs" dxfId="420" priority="1263" operator="equal">
      <formula>43397</formula>
    </cfRule>
  </conditionalFormatting>
  <conditionalFormatting sqref="Q1052:Q1057">
    <cfRule type="cellIs" dxfId="419" priority="680" operator="equal">
      <formula>43578</formula>
    </cfRule>
    <cfRule type="cellIs" dxfId="418" priority="681" operator="equal">
      <formula>43466</formula>
    </cfRule>
    <cfRule type="cellIs" dxfId="417" priority="682" operator="equal">
      <formula>43402</formula>
    </cfRule>
    <cfRule type="cellIs" dxfId="416" priority="683" operator="equal">
      <formula>43401</formula>
    </cfRule>
    <cfRule type="cellIs" dxfId="415" priority="1214" operator="equal">
      <formula>"51/2019"</formula>
    </cfRule>
  </conditionalFormatting>
  <conditionalFormatting sqref="Q1054">
    <cfRule type="cellIs" dxfId="414" priority="1201" operator="equal">
      <formula>43397</formula>
    </cfRule>
  </conditionalFormatting>
  <conditionalFormatting sqref="Q1057">
    <cfRule type="cellIs" dxfId="413" priority="1200" operator="equal">
      <formula>43397</formula>
    </cfRule>
  </conditionalFormatting>
  <conditionalFormatting sqref="Q1110:Q1121">
    <cfRule type="cellIs" dxfId="412" priority="1815" operator="equal">
      <formula>43402</formula>
    </cfRule>
  </conditionalFormatting>
  <conditionalFormatting sqref="Q1112">
    <cfRule type="cellIs" dxfId="411" priority="1817" operator="equal">
      <formula>43397</formula>
    </cfRule>
  </conditionalFormatting>
  <conditionalFormatting sqref="Q1166:Q1167 Q1169">
    <cfRule type="cellIs" dxfId="410" priority="4640" operator="equal">
      <formula>43397</formula>
    </cfRule>
  </conditionalFormatting>
  <conditionalFormatting sqref="Q1172:Q1177">
    <cfRule type="cellIs" dxfId="409" priority="1187" operator="equal">
      <formula>43538</formula>
    </cfRule>
    <cfRule type="cellIs" dxfId="408" priority="1188" operator="equal">
      <formula>43586</formula>
    </cfRule>
    <cfRule type="cellIs" dxfId="407" priority="1189" operator="equal">
      <formula>43578</formula>
    </cfRule>
    <cfRule type="cellIs" dxfId="406" priority="1190" operator="equal">
      <formula>43466</formula>
    </cfRule>
    <cfRule type="cellIs" dxfId="405" priority="1191" operator="equal">
      <formula>43401</formula>
    </cfRule>
    <cfRule type="cellIs" dxfId="404" priority="1192" operator="equal">
      <formula>43402</formula>
    </cfRule>
    <cfRule type="cellIs" dxfId="403" priority="1199" operator="equal">
      <formula>"51/2019"</formula>
    </cfRule>
  </conditionalFormatting>
  <conditionalFormatting sqref="Q1172:Q1183">
    <cfRule type="cellIs" dxfId="402" priority="113" operator="equal">
      <formula>43401</formula>
    </cfRule>
    <cfRule type="cellIs" dxfId="401" priority="118" operator="equal">
      <formula>43402</formula>
    </cfRule>
  </conditionalFormatting>
  <conditionalFormatting sqref="Q1174">
    <cfRule type="cellIs" dxfId="400" priority="1185" operator="equal">
      <formula>43397</formula>
    </cfRule>
  </conditionalFormatting>
  <conditionalFormatting sqref="Q1177">
    <cfRule type="cellIs" dxfId="399" priority="1186" operator="equal">
      <formula>43397</formula>
    </cfRule>
  </conditionalFormatting>
  <conditionalFormatting sqref="Q1178:Q1183">
    <cfRule type="cellIs" dxfId="398" priority="119" operator="equal">
      <formula>43397</formula>
    </cfRule>
  </conditionalFormatting>
  <conditionalFormatting sqref="Q1188:Q1194">
    <cfRule type="cellIs" dxfId="397" priority="4542" operator="equal">
      <formula>43401</formula>
    </cfRule>
  </conditionalFormatting>
  <conditionalFormatting sqref="Q1192:Q1194">
    <cfRule type="cellIs" dxfId="396" priority="4541" operator="equal">
      <formula>43402</formula>
    </cfRule>
    <cfRule type="cellIs" dxfId="395" priority="4543" operator="equal">
      <formula>43538</formula>
    </cfRule>
    <cfRule type="cellIs" dxfId="394" priority="4544" operator="equal">
      <formula>43586</formula>
    </cfRule>
    <cfRule type="cellIs" dxfId="393" priority="4545" operator="equal">
      <formula>43578</formula>
    </cfRule>
    <cfRule type="cellIs" dxfId="392" priority="4546" operator="equal">
      <formula>43466</formula>
    </cfRule>
  </conditionalFormatting>
  <conditionalFormatting sqref="Q1202:Q1204">
    <cfRule type="cellIs" dxfId="391" priority="4535" operator="equal">
      <formula>43402</formula>
    </cfRule>
    <cfRule type="cellIs" dxfId="390" priority="4536" operator="equal">
      <formula>43401</formula>
    </cfRule>
    <cfRule type="cellIs" dxfId="389" priority="4537" operator="equal">
      <formula>43538</formula>
    </cfRule>
    <cfRule type="cellIs" dxfId="388" priority="4538" operator="equal">
      <formula>43586</formula>
    </cfRule>
    <cfRule type="cellIs" dxfId="387" priority="4539" operator="equal">
      <formula>43578</formula>
    </cfRule>
    <cfRule type="cellIs" dxfId="386" priority="4540" operator="equal">
      <formula>43466</formula>
    </cfRule>
  </conditionalFormatting>
  <conditionalFormatting sqref="Q1211:Q1213">
    <cfRule type="cellIs" dxfId="385" priority="4506" operator="equal">
      <formula>43538</formula>
    </cfRule>
    <cfRule type="cellIs" dxfId="384" priority="4507" operator="equal">
      <formula>43586</formula>
    </cfRule>
    <cfRule type="cellIs" dxfId="383" priority="4508" operator="equal">
      <formula>43578</formula>
    </cfRule>
    <cfRule type="cellIs" dxfId="382" priority="4509" operator="equal">
      <formula>43466</formula>
    </cfRule>
  </conditionalFormatting>
  <conditionalFormatting sqref="Q410:R421 Q429 Q432">
    <cfRule type="cellIs" dxfId="381" priority="4389" operator="equal">
      <formula>43402</formula>
    </cfRule>
  </conditionalFormatting>
  <conditionalFormatting sqref="Q410:R422">
    <cfRule type="cellIs" dxfId="380" priority="4385" operator="equal">
      <formula>43578</formula>
    </cfRule>
  </conditionalFormatting>
  <conditionalFormatting sqref="Q840:R840">
    <cfRule type="cellIs" dxfId="379" priority="9531" operator="equal">
      <formula>43586</formula>
    </cfRule>
    <cfRule type="cellIs" dxfId="378" priority="9532" operator="equal">
      <formula>43538</formula>
    </cfRule>
    <cfRule type="cellIs" dxfId="377" priority="9533" operator="equal">
      <formula>43578</formula>
    </cfRule>
    <cfRule type="cellIs" dxfId="376" priority="9534" operator="equal">
      <formula>43466</formula>
    </cfRule>
  </conditionalFormatting>
  <conditionalFormatting sqref="Q845:R846 Q847:Q852 R847:R858">
    <cfRule type="cellIs" dxfId="375" priority="5102" operator="equal">
      <formula>43402</formula>
    </cfRule>
  </conditionalFormatting>
  <conditionalFormatting sqref="Q1189:R1191 S1189:S1213 O1201:R1201 N1201:N1213 Q1211:Q1213">
    <cfRule type="cellIs" dxfId="374" priority="4561" operator="equal">
      <formula>43402</formula>
    </cfRule>
  </conditionalFormatting>
  <conditionalFormatting sqref="Q13:S18">
    <cfRule type="cellIs" dxfId="373" priority="7424" operator="equal">
      <formula>43586</formula>
    </cfRule>
    <cfRule type="cellIs" dxfId="372" priority="7425" operator="equal">
      <formula>43466</formula>
    </cfRule>
  </conditionalFormatting>
  <conditionalFormatting sqref="Q113:S114 Q116:S117">
    <cfRule type="cellIs" dxfId="371" priority="6935" operator="equal">
      <formula>43466</formula>
    </cfRule>
  </conditionalFormatting>
  <conditionalFormatting sqref="Q118:S126">
    <cfRule type="cellIs" dxfId="370" priority="1464" operator="equal">
      <formula>43578</formula>
    </cfRule>
    <cfRule type="cellIs" dxfId="369" priority="1465" operator="equal">
      <formula>43538</formula>
    </cfRule>
    <cfRule type="cellIs" dxfId="368" priority="1466" operator="equal">
      <formula>43586</formula>
    </cfRule>
  </conditionalFormatting>
  <conditionalFormatting sqref="Q398:S403">
    <cfRule type="cellIs" dxfId="367" priority="211" operator="equal">
      <formula>43401</formula>
    </cfRule>
    <cfRule type="cellIs" dxfId="366" priority="212" operator="equal">
      <formula>43578</formula>
    </cfRule>
    <cfRule type="cellIs" dxfId="365" priority="213" operator="equal">
      <formula>43538</formula>
    </cfRule>
    <cfRule type="cellIs" dxfId="364" priority="214" operator="equal">
      <formula>43586</formula>
    </cfRule>
    <cfRule type="cellIs" dxfId="363" priority="215" operator="equal">
      <formula>43466</formula>
    </cfRule>
    <cfRule type="cellIs" dxfId="362" priority="216" operator="equal">
      <formula>43402</formula>
    </cfRule>
  </conditionalFormatting>
  <conditionalFormatting sqref="Q422:S422">
    <cfRule type="cellIs" dxfId="361" priority="4386" operator="equal">
      <formula>43402</formula>
    </cfRule>
  </conditionalFormatting>
  <conditionalFormatting sqref="Q435:S435">
    <cfRule type="cellIs" dxfId="360" priority="43002" operator="equal">
      <formula>43466</formula>
    </cfRule>
  </conditionalFormatting>
  <conditionalFormatting sqref="Q641:S652">
    <cfRule type="cellIs" dxfId="359" priority="188" operator="equal">
      <formula>43402</formula>
    </cfRule>
  </conditionalFormatting>
  <conditionalFormatting sqref="Q671:S683">
    <cfRule type="cellIs" dxfId="358" priority="176" operator="equal">
      <formula>43401</formula>
    </cfRule>
  </conditionalFormatting>
  <conditionalFormatting sqref="Q690:S714">
    <cfRule type="cellIs" dxfId="357" priority="106" operator="equal">
      <formula>43401</formula>
    </cfRule>
    <cfRule type="cellIs" dxfId="356" priority="111" operator="equal">
      <formula>43402</formula>
    </cfRule>
  </conditionalFormatting>
  <conditionalFormatting sqref="Q690:S718">
    <cfRule type="cellIs" dxfId="355" priority="107" operator="equal">
      <formula>43578</formula>
    </cfRule>
    <cfRule type="cellIs" dxfId="354" priority="108" operator="equal">
      <formula>43538</formula>
    </cfRule>
    <cfRule type="cellIs" dxfId="353" priority="110" operator="equal">
      <formula>43466</formula>
    </cfRule>
  </conditionalFormatting>
  <conditionalFormatting sqref="Q703:S708">
    <cfRule type="cellIs" dxfId="352" priority="2217" operator="equal">
      <formula>43586</formula>
    </cfRule>
  </conditionalFormatting>
  <conditionalFormatting sqref="Q764:S764">
    <cfRule type="cellIs" dxfId="351" priority="2812" operator="equal">
      <formula>43402</formula>
    </cfRule>
  </conditionalFormatting>
  <conditionalFormatting sqref="Q841:S842">
    <cfRule type="cellIs" dxfId="350" priority="10976" operator="equal">
      <formula>43538</formula>
    </cfRule>
    <cfRule type="cellIs" dxfId="349" priority="10977" operator="equal">
      <formula>43586</formula>
    </cfRule>
    <cfRule type="cellIs" dxfId="348" priority="10978" operator="equal">
      <formula>43578</formula>
    </cfRule>
    <cfRule type="cellIs" dxfId="347" priority="10979" operator="equal">
      <formula>43466</formula>
    </cfRule>
  </conditionalFormatting>
  <conditionalFormatting sqref="Q846:S846 Q847:Q852 S847:S852 R847:R858">
    <cfRule type="cellIs" dxfId="346" priority="5124" operator="equal">
      <formula>43538</formula>
    </cfRule>
  </conditionalFormatting>
  <conditionalFormatting sqref="R860:S871">
    <cfRule type="cellIs" dxfId="345" priority="5125" operator="equal">
      <formula>43578</formula>
    </cfRule>
    <cfRule type="cellIs" dxfId="344" priority="5128" operator="equal">
      <formula>43586</formula>
    </cfRule>
    <cfRule type="cellIs" dxfId="343" priority="5129" operator="equal">
      <formula>43466</formula>
    </cfRule>
  </conditionalFormatting>
  <conditionalFormatting sqref="Q859:S859 R860:S871">
    <cfRule type="cellIs" dxfId="342" priority="5168" operator="equal">
      <formula>43538</formula>
    </cfRule>
  </conditionalFormatting>
  <conditionalFormatting sqref="Q959:S964">
    <cfRule type="cellIs" dxfId="341" priority="143" operator="equal">
      <formula>43538</formula>
    </cfRule>
  </conditionalFormatting>
  <conditionalFormatting sqref="Q1079:S1087">
    <cfRule type="cellIs" dxfId="340" priority="4733" operator="equal">
      <formula>43586</formula>
    </cfRule>
    <cfRule type="cellIs" dxfId="339" priority="4735" operator="equal">
      <formula>43401</formula>
    </cfRule>
    <cfRule type="cellIs" dxfId="338" priority="4736" operator="equal">
      <formula>43538</formula>
    </cfRule>
    <cfRule type="cellIs" dxfId="337" priority="4737" operator="equal">
      <formula>43578</formula>
    </cfRule>
    <cfRule type="cellIs" dxfId="336" priority="4738" operator="equal">
      <formula>43466</formula>
    </cfRule>
  </conditionalFormatting>
  <conditionalFormatting sqref="Q1079:S1090">
    <cfRule type="cellIs" dxfId="335" priority="4734" operator="equal">
      <formula>43402</formula>
    </cfRule>
  </conditionalFormatting>
  <conditionalFormatting sqref="Q1159:S1164">
    <cfRule type="cellIs" dxfId="334" priority="1963" operator="equal">
      <formula>43402</formula>
    </cfRule>
  </conditionalFormatting>
  <conditionalFormatting sqref="Q1172:S1183">
    <cfRule type="cellIs" dxfId="333" priority="114" operator="equal">
      <formula>43578</formula>
    </cfRule>
    <cfRule type="cellIs" dxfId="332" priority="115" operator="equal">
      <formula>43538</formula>
    </cfRule>
    <cfRule type="cellIs" dxfId="331" priority="116" operator="equal">
      <formula>43586</formula>
    </cfRule>
    <cfRule type="cellIs" dxfId="330" priority="117" operator="equal">
      <formula>43466</formula>
    </cfRule>
  </conditionalFormatting>
  <conditionalFormatting sqref="R7:R15">
    <cfRule type="cellIs" dxfId="329" priority="1516" operator="equal">
      <formula>43402</formula>
    </cfRule>
    <cfRule type="cellIs" dxfId="328" priority="1517" operator="equal">
      <formula>43401</formula>
    </cfRule>
  </conditionalFormatting>
  <conditionalFormatting sqref="R7:R18">
    <cfRule type="cellIs" dxfId="327" priority="1512" operator="equal">
      <formula>43578</formula>
    </cfRule>
    <cfRule type="cellIs" dxfId="326" priority="1513" operator="equal">
      <formula>43538</formula>
    </cfRule>
    <cfRule type="cellIs" dxfId="325" priority="1515" operator="equal">
      <formula>43466</formula>
    </cfRule>
  </conditionalFormatting>
  <conditionalFormatting sqref="R20:R22">
    <cfRule type="cellIs" dxfId="324" priority="7352" operator="equal">
      <formula>43578</formula>
    </cfRule>
    <cfRule type="cellIs" dxfId="323" priority="7353" operator="equal">
      <formula>43538</formula>
    </cfRule>
    <cfRule type="cellIs" dxfId="322" priority="7354" operator="equal">
      <formula>43586</formula>
    </cfRule>
    <cfRule type="cellIs" dxfId="321" priority="7355" operator="equal">
      <formula>43466</formula>
    </cfRule>
  </conditionalFormatting>
  <conditionalFormatting sqref="R88:R93">
    <cfRule type="cellIs" dxfId="320" priority="245" operator="equal">
      <formula>43397</formula>
    </cfRule>
  </conditionalFormatting>
  <conditionalFormatting sqref="R298:R310">
    <cfRule type="cellIs" dxfId="319" priority="6662" operator="equal">
      <formula>43402</formula>
    </cfRule>
  </conditionalFormatting>
  <conditionalFormatting sqref="R317:R328">
    <cfRule type="cellIs" dxfId="318" priority="2399" operator="equal">
      <formula>43578</formula>
    </cfRule>
    <cfRule type="cellIs" dxfId="317" priority="2400" operator="equal">
      <formula>43538</formula>
    </cfRule>
    <cfRule type="cellIs" dxfId="316" priority="2401" operator="equal">
      <formula>43401</formula>
    </cfRule>
    <cfRule type="cellIs" dxfId="315" priority="2402" operator="equal">
      <formula>43586</formula>
    </cfRule>
    <cfRule type="cellIs" dxfId="314" priority="2403" operator="equal">
      <formula>43466</formula>
    </cfRule>
    <cfRule type="cellIs" dxfId="313" priority="2404" operator="equal">
      <formula>43402</formula>
    </cfRule>
  </conditionalFormatting>
  <conditionalFormatting sqref="R351:R359">
    <cfRule type="cellIs" dxfId="312" priority="7438" operator="equal">
      <formula>43578</formula>
    </cfRule>
    <cfRule type="cellIs" dxfId="311" priority="7439" operator="equal">
      <formula>43538</formula>
    </cfRule>
    <cfRule type="cellIs" dxfId="310" priority="7440" operator="equal">
      <formula>43586</formula>
    </cfRule>
    <cfRule type="cellIs" dxfId="309" priority="7441" operator="equal">
      <formula>43466</formula>
    </cfRule>
  </conditionalFormatting>
  <conditionalFormatting sqref="R379:R384">
    <cfRule type="cellIs" dxfId="308" priority="4445" operator="equal">
      <formula>"51/2019"</formula>
    </cfRule>
  </conditionalFormatting>
  <conditionalFormatting sqref="R398:R403">
    <cfRule type="cellIs" dxfId="307" priority="217" operator="equal">
      <formula>43397</formula>
    </cfRule>
  </conditionalFormatting>
  <conditionalFormatting sqref="R509:R514">
    <cfRule type="cellIs" dxfId="306" priority="3721" operator="equal">
      <formula>"51/2019"</formula>
    </cfRule>
  </conditionalFormatting>
  <conditionalFormatting sqref="R565">
    <cfRule type="cellIs" dxfId="305" priority="3524" operator="equal">
      <formula>43397</formula>
    </cfRule>
  </conditionalFormatting>
  <conditionalFormatting sqref="R659:R670">
    <cfRule type="cellIs" dxfId="304" priority="3122" operator="equal">
      <formula>43466</formula>
    </cfRule>
    <cfRule type="cellIs" dxfId="303" priority="3123" operator="equal">
      <formula>43402</formula>
    </cfRule>
    <cfRule type="cellIs" dxfId="302" priority="3124" operator="equal">
      <formula>43401</formula>
    </cfRule>
    <cfRule type="cellIs" dxfId="301" priority="3125" operator="equal">
      <formula>43538</formula>
    </cfRule>
    <cfRule type="cellIs" dxfId="300" priority="3126" operator="equal">
      <formula>43586</formula>
    </cfRule>
    <cfRule type="cellIs" dxfId="299" priority="3127" operator="equal">
      <formula>43578</formula>
    </cfRule>
  </conditionalFormatting>
  <conditionalFormatting sqref="R665:R670">
    <cfRule type="cellIs" dxfId="298" priority="3128" operator="equal">
      <formula>"51/2019"</formula>
    </cfRule>
  </conditionalFormatting>
  <conditionalFormatting sqref="R704">
    <cfRule type="cellIs" dxfId="297" priority="3057" operator="equal">
      <formula>43466</formula>
    </cfRule>
    <cfRule type="cellIs" dxfId="296" priority="3058" operator="equal">
      <formula>43578</formula>
    </cfRule>
    <cfRule type="cellIs" dxfId="295" priority="3059" operator="equal">
      <formula>43538</formula>
    </cfRule>
  </conditionalFormatting>
  <conditionalFormatting sqref="R707">
    <cfRule type="cellIs" dxfId="294" priority="3045" operator="equal">
      <formula>43466</formula>
    </cfRule>
    <cfRule type="cellIs" dxfId="293" priority="3046" operator="equal">
      <formula>43578</formula>
    </cfRule>
    <cfRule type="cellIs" dxfId="292" priority="3047" operator="equal">
      <formula>43538</formula>
    </cfRule>
    <cfRule type="cellIs" dxfId="291" priority="3048" operator="equal">
      <formula>43402</formula>
    </cfRule>
    <cfRule type="cellIs" dxfId="290" priority="3049" operator="equal">
      <formula>43401</formula>
    </cfRule>
  </conditionalFormatting>
  <conditionalFormatting sqref="R783">
    <cfRule type="cellIs" dxfId="289" priority="2696" operator="equal">
      <formula>43397</formula>
    </cfRule>
  </conditionalFormatting>
  <conditionalFormatting sqref="O847:O852">
    <cfRule type="cellIs" dxfId="288" priority="5220" operator="equal">
      <formula>43402</formula>
    </cfRule>
  </conditionalFormatting>
  <conditionalFormatting sqref="R866:R867 R869:R870">
    <cfRule type="cellIs" dxfId="287" priority="5219" operator="equal">
      <formula>43397</formula>
    </cfRule>
  </conditionalFormatting>
  <conditionalFormatting sqref="R884:R889">
    <cfRule type="cellIs" dxfId="286" priority="2411" operator="equal">
      <formula>43586</formula>
    </cfRule>
    <cfRule type="cellIs" dxfId="285" priority="2412" operator="equal">
      <formula>43402</formula>
    </cfRule>
    <cfRule type="cellIs" dxfId="284" priority="2413" operator="equal">
      <formula>43401</formula>
    </cfRule>
    <cfRule type="cellIs" dxfId="283" priority="2414" operator="equal">
      <formula>43538</formula>
    </cfRule>
    <cfRule type="cellIs" dxfId="282" priority="2415" operator="equal">
      <formula>43578</formula>
    </cfRule>
    <cfRule type="cellIs" dxfId="281" priority="2416" operator="equal">
      <formula>43466</formula>
    </cfRule>
  </conditionalFormatting>
  <conditionalFormatting sqref="R897:R902">
    <cfRule type="cellIs" dxfId="280" priority="5060" operator="equal">
      <formula>43397</formula>
    </cfRule>
  </conditionalFormatting>
  <conditionalFormatting sqref="R922:R933">
    <cfRule type="cellIs" dxfId="279" priority="148" operator="equal">
      <formula>43401</formula>
    </cfRule>
    <cfRule type="cellIs" dxfId="278" priority="149" operator="equal">
      <formula>43578</formula>
    </cfRule>
    <cfRule type="cellIs" dxfId="277" priority="150" operator="equal">
      <formula>43538</formula>
    </cfRule>
    <cfRule type="cellIs" dxfId="276" priority="151" operator="equal">
      <formula>43586</formula>
    </cfRule>
    <cfRule type="cellIs" dxfId="275" priority="152" operator="equal">
      <formula>43466</formula>
    </cfRule>
    <cfRule type="cellIs" dxfId="274" priority="153" operator="equal">
      <formula>43402</formula>
    </cfRule>
  </conditionalFormatting>
  <conditionalFormatting sqref="R928:R933">
    <cfRule type="cellIs" dxfId="273" priority="154" operator="equal">
      <formula>43397</formula>
    </cfRule>
  </conditionalFormatting>
  <conditionalFormatting sqref="R948 Q951:R951 Q953:Q964">
    <cfRule type="cellIs" dxfId="272" priority="4944" operator="equal">
      <formula>43397</formula>
    </cfRule>
  </conditionalFormatting>
  <conditionalFormatting sqref="R959:R964">
    <cfRule type="cellIs" dxfId="271" priority="147" operator="equal">
      <formula>43397</formula>
    </cfRule>
  </conditionalFormatting>
  <conditionalFormatting sqref="R979 R982">
    <cfRule type="cellIs" dxfId="270" priority="2114" operator="equal">
      <formula>43397</formula>
    </cfRule>
  </conditionalFormatting>
  <conditionalFormatting sqref="R986">
    <cfRule type="cellIs" dxfId="269" priority="4878" operator="equal">
      <formula>43397</formula>
    </cfRule>
  </conditionalFormatting>
  <conditionalFormatting sqref="R1033:R1038">
    <cfRule type="cellIs" dxfId="268" priority="133" operator="equal">
      <formula>43397</formula>
    </cfRule>
  </conditionalFormatting>
  <conditionalFormatting sqref="R1046:R1051 N1046:P1057">
    <cfRule type="cellIs" dxfId="267" priority="1674" operator="equal">
      <formula>43586</formula>
    </cfRule>
  </conditionalFormatting>
  <conditionalFormatting sqref="R1066">
    <cfRule type="cellIs" dxfId="266" priority="4739" operator="equal">
      <formula>43402</formula>
    </cfRule>
    <cfRule type="cellIs" dxfId="265" priority="4740" operator="equal">
      <formula>43401</formula>
    </cfRule>
    <cfRule type="cellIs" dxfId="264" priority="4741" operator="equal">
      <formula>43538</formula>
    </cfRule>
    <cfRule type="cellIs" dxfId="263" priority="4742" operator="equal">
      <formula>43586</formula>
    </cfRule>
    <cfRule type="cellIs" dxfId="262" priority="4743" operator="equal">
      <formula>43578</formula>
    </cfRule>
    <cfRule type="cellIs" dxfId="261" priority="4744" operator="equal">
      <formula>43466</formula>
    </cfRule>
  </conditionalFormatting>
  <conditionalFormatting sqref="R1103:R1107">
    <cfRule type="cellIs" dxfId="260" priority="1941" operator="equal">
      <formula>"51/2019"</formula>
    </cfRule>
  </conditionalFormatting>
  <conditionalFormatting sqref="R1159:R1170">
    <cfRule type="cellIs" dxfId="259" priority="4631" operator="equal">
      <formula>"51/2019"</formula>
    </cfRule>
  </conditionalFormatting>
  <conditionalFormatting sqref="R1172:R1175">
    <cfRule type="cellIs" dxfId="258" priority="4642" operator="equal">
      <formula>43402</formula>
    </cfRule>
    <cfRule type="cellIs" dxfId="257" priority="4643" operator="equal">
      <formula>43401</formula>
    </cfRule>
  </conditionalFormatting>
  <conditionalFormatting sqref="R1173:R1174 R1176:R1177 R1179:R1180 R1182:R1183">
    <cfRule type="cellIs" dxfId="256" priority="4644" operator="equal">
      <formula>"51/2019"</formula>
    </cfRule>
  </conditionalFormatting>
  <conditionalFormatting sqref="R1178 R1181">
    <cfRule type="cellIs" dxfId="255" priority="4645" operator="equal">
      <formula>43402</formula>
    </cfRule>
    <cfRule type="cellIs" dxfId="254" priority="4646" operator="equal">
      <formula>43401</formula>
    </cfRule>
  </conditionalFormatting>
  <conditionalFormatting sqref="R1189:R1191 N1202:N1213">
    <cfRule type="cellIs" dxfId="253" priority="4562" operator="equal">
      <formula>"51/2019"</formula>
    </cfRule>
  </conditionalFormatting>
  <conditionalFormatting sqref="R1189:R1200">
    <cfRule type="cellIs" dxfId="252" priority="4510" operator="equal">
      <formula>43402</formula>
    </cfRule>
    <cfRule type="cellIs" dxfId="251" priority="4511" operator="equal">
      <formula>43578</formula>
    </cfRule>
    <cfRule type="cellIs" dxfId="250" priority="4512" operator="equal">
      <formula>43401</formula>
    </cfRule>
  </conditionalFormatting>
  <conditionalFormatting sqref="R1192:R1200">
    <cfRule type="cellIs" dxfId="249" priority="4532" operator="equal">
      <formula>43538</formula>
    </cfRule>
    <cfRule type="cellIs" dxfId="248" priority="4533" operator="equal">
      <formula>43586</formula>
    </cfRule>
    <cfRule type="cellIs" dxfId="247" priority="4534" operator="equal">
      <formula>43466</formula>
    </cfRule>
  </conditionalFormatting>
  <conditionalFormatting sqref="R1202:R1213">
    <cfRule type="cellIs" dxfId="246" priority="4526" operator="equal">
      <formula>43402</formula>
    </cfRule>
    <cfRule type="cellIs" dxfId="245" priority="4527" operator="equal">
      <formula>43401</formula>
    </cfRule>
    <cfRule type="cellIs" dxfId="244" priority="4528" operator="equal">
      <formula>43538</formula>
    </cfRule>
    <cfRule type="cellIs" dxfId="243" priority="4529" operator="equal">
      <formula>43586</formula>
    </cfRule>
    <cfRule type="cellIs" dxfId="242" priority="4530" operator="equal">
      <formula>43578</formula>
    </cfRule>
    <cfRule type="cellIs" dxfId="241" priority="4531" operator="equal">
      <formula>43466</formula>
    </cfRule>
  </conditionalFormatting>
  <conditionalFormatting sqref="R100:S111">
    <cfRule type="cellIs" dxfId="240" priority="6818" operator="equal">
      <formula>43586</formula>
    </cfRule>
    <cfRule type="cellIs" dxfId="239" priority="6819" operator="equal">
      <formula>43466</formula>
    </cfRule>
    <cfRule type="cellIs" dxfId="238" priority="6820" operator="equal">
      <formula>43578</formula>
    </cfRule>
    <cfRule type="cellIs" dxfId="237" priority="6821" operator="equal">
      <formula>43538</formula>
    </cfRule>
  </conditionalFormatting>
  <conditionalFormatting sqref="R131:S136 R137:R142 G299:H310">
    <cfRule type="cellIs" dxfId="236" priority="8440" operator="equal">
      <formula>43578</formula>
    </cfRule>
    <cfRule type="cellIs" dxfId="235" priority="8441" operator="equal">
      <formula>43538</formula>
    </cfRule>
    <cfRule type="cellIs" dxfId="234" priority="8442" operator="equal">
      <formula>43402</formula>
    </cfRule>
    <cfRule type="cellIs" dxfId="233" priority="8443" operator="equal">
      <formula>43401</formula>
    </cfRule>
    <cfRule type="cellIs" dxfId="232" priority="8444" operator="equal">
      <formula>43586</formula>
    </cfRule>
    <cfRule type="cellIs" dxfId="231" priority="8445" operator="equal">
      <formula>43466</formula>
    </cfRule>
  </conditionalFormatting>
  <conditionalFormatting sqref="R392:S397">
    <cfRule type="cellIs" dxfId="230" priority="1215" operator="equal">
      <formula>43466</formula>
    </cfRule>
    <cfRule type="cellIs" dxfId="229" priority="1216" operator="equal">
      <formula>43402</formula>
    </cfRule>
    <cfRule type="cellIs" dxfId="228" priority="1217" operator="equal">
      <formula>43401</formula>
    </cfRule>
    <cfRule type="cellIs" dxfId="227" priority="1218" operator="equal">
      <formula>43538</formula>
    </cfRule>
    <cfRule type="cellIs" dxfId="226" priority="1219" operator="equal">
      <formula>43586</formula>
    </cfRule>
    <cfRule type="cellIs" dxfId="225" priority="1220" operator="equal">
      <formula>43578</formula>
    </cfRule>
  </conditionalFormatting>
  <conditionalFormatting sqref="R423:S434">
    <cfRule type="cellIs" dxfId="224" priority="1745" operator="equal">
      <formula>43466</formula>
    </cfRule>
    <cfRule type="cellIs" dxfId="223" priority="1746" operator="equal">
      <formula>43402</formula>
    </cfRule>
    <cfRule type="cellIs" dxfId="222" priority="1747" operator="equal">
      <formula>43401</formula>
    </cfRule>
    <cfRule type="cellIs" dxfId="221" priority="1748" operator="equal">
      <formula>43538</formula>
    </cfRule>
    <cfRule type="cellIs" dxfId="220" priority="1749" operator="equal">
      <formula>43586</formula>
    </cfRule>
  </conditionalFormatting>
  <conditionalFormatting sqref="R441:S452">
    <cfRule type="cellIs" dxfId="219" priority="4125" operator="equal">
      <formula>43466</formula>
    </cfRule>
    <cfRule type="cellIs" dxfId="218" priority="4127" operator="equal">
      <formula>43401</formula>
    </cfRule>
    <cfRule type="cellIs" dxfId="217" priority="4128" operator="equal">
      <formula>43538</formula>
    </cfRule>
    <cfRule type="cellIs" dxfId="216" priority="4129" operator="equal">
      <formula>43586</formula>
    </cfRule>
  </conditionalFormatting>
  <conditionalFormatting sqref="R447:S452">
    <cfRule type="cellIs" dxfId="215" priority="4131" operator="equal">
      <formula>"51/2019"</formula>
    </cfRule>
  </conditionalFormatting>
  <conditionalFormatting sqref="R454:S465">
    <cfRule type="cellIs" dxfId="214" priority="4203" operator="equal">
      <formula>43578</formula>
    </cfRule>
    <cfRule type="cellIs" dxfId="213" priority="4204" operator="equal">
      <formula>43402</formula>
    </cfRule>
  </conditionalFormatting>
  <conditionalFormatting sqref="R472:S483">
    <cfRule type="cellIs" dxfId="212" priority="2379" operator="equal">
      <formula>43538</formula>
    </cfRule>
    <cfRule type="cellIs" dxfId="211" priority="2380" operator="equal">
      <formula>43586</formula>
    </cfRule>
    <cfRule type="cellIs" dxfId="210" priority="2381" operator="equal">
      <formula>43578</formula>
    </cfRule>
    <cfRule type="cellIs" dxfId="209" priority="2382" operator="equal">
      <formula>43401</formula>
    </cfRule>
    <cfRule type="cellIs" dxfId="208" priority="2383" operator="equal">
      <formula>43466</formula>
    </cfRule>
    <cfRule type="cellIs" dxfId="207" priority="2384" operator="equal">
      <formula>43402</formula>
    </cfRule>
  </conditionalFormatting>
  <conditionalFormatting sqref="R485:S496">
    <cfRule type="cellIs" dxfId="206" priority="2370" operator="equal">
      <formula>43538</formula>
    </cfRule>
    <cfRule type="cellIs" dxfId="205" priority="2371" operator="equal">
      <formula>43586</formula>
    </cfRule>
    <cfRule type="cellIs" dxfId="204" priority="2372" operator="equal">
      <formula>43578</formula>
    </cfRule>
    <cfRule type="cellIs" dxfId="203" priority="2373" operator="equal">
      <formula>43402</formula>
    </cfRule>
    <cfRule type="cellIs" dxfId="202" priority="2374" operator="equal">
      <formula>43401</formula>
    </cfRule>
    <cfRule type="cellIs" dxfId="201" priority="2378" operator="equal">
      <formula>43466</formula>
    </cfRule>
  </conditionalFormatting>
  <conditionalFormatting sqref="R516:S527">
    <cfRule type="cellIs" dxfId="200" priority="197" operator="equal">
      <formula>43401</formula>
    </cfRule>
    <cfRule type="cellIs" dxfId="199" priority="198" operator="equal">
      <formula>43578</formula>
    </cfRule>
    <cfRule type="cellIs" dxfId="198" priority="199" operator="equal">
      <formula>43538</formula>
    </cfRule>
    <cfRule type="cellIs" dxfId="197" priority="200" operator="equal">
      <formula>43586</formula>
    </cfRule>
    <cfRule type="cellIs" dxfId="196" priority="201" operator="equal">
      <formula>43466</formula>
    </cfRule>
    <cfRule type="cellIs" dxfId="195" priority="202" operator="equal">
      <formula>43402</formula>
    </cfRule>
  </conditionalFormatting>
  <conditionalFormatting sqref="R565:S565">
    <cfRule type="cellIs" dxfId="194" priority="3518" operator="equal">
      <formula>43402</formula>
    </cfRule>
    <cfRule type="cellIs" dxfId="193" priority="3519" operator="equal">
      <formula>43466</formula>
    </cfRule>
    <cfRule type="cellIs" dxfId="192" priority="3520" operator="equal">
      <formula>43401</formula>
    </cfRule>
    <cfRule type="cellIs" dxfId="191" priority="3521" operator="equal">
      <formula>43538</formula>
    </cfRule>
    <cfRule type="cellIs" dxfId="190" priority="3522" operator="equal">
      <formula>43586</formula>
    </cfRule>
    <cfRule type="cellIs" dxfId="189" priority="3523" operator="equal">
      <formula>43578</formula>
    </cfRule>
  </conditionalFormatting>
  <conditionalFormatting sqref="R628:S639">
    <cfRule type="cellIs" dxfId="188" priority="3401" operator="equal">
      <formula>43538</formula>
    </cfRule>
    <cfRule type="cellIs" dxfId="187" priority="3402" operator="equal">
      <formula>43578</formula>
    </cfRule>
    <cfRule type="cellIs" dxfId="186" priority="3435" operator="equal">
      <formula>43466</formula>
    </cfRule>
  </conditionalFormatting>
  <conditionalFormatting sqref="R674:S674 S677">
    <cfRule type="cellIs" dxfId="185" priority="3200" operator="equal">
      <formula>43397</formula>
    </cfRule>
  </conditionalFormatting>
  <conditionalFormatting sqref="R783:S783">
    <cfRule type="cellIs" dxfId="184" priority="2690" operator="equal">
      <formula>43402</formula>
    </cfRule>
    <cfRule type="cellIs" dxfId="183" priority="2691" operator="equal">
      <formula>43466</formula>
    </cfRule>
    <cfRule type="cellIs" dxfId="182" priority="2692" operator="equal">
      <formula>43401</formula>
    </cfRule>
    <cfRule type="cellIs" dxfId="181" priority="2693" operator="equal">
      <formula>43538</formula>
    </cfRule>
    <cfRule type="cellIs" dxfId="180" priority="2694" operator="equal">
      <formula>43586</formula>
    </cfRule>
    <cfRule type="cellIs" dxfId="179" priority="2695" operator="equal">
      <formula>43578</formula>
    </cfRule>
  </conditionalFormatting>
  <conditionalFormatting sqref="R859:S871">
    <cfRule type="cellIs" dxfId="178" priority="5170" operator="equal">
      <formula>43402</formula>
    </cfRule>
  </conditionalFormatting>
  <conditionalFormatting sqref="R860:S871">
    <cfRule type="cellIs" dxfId="177" priority="5171" operator="equal">
      <formula>43401</formula>
    </cfRule>
  </conditionalFormatting>
  <conditionalFormatting sqref="R1046:S1057">
    <cfRule type="cellIs" dxfId="176" priority="1675" operator="equal">
      <formula>43538</formula>
    </cfRule>
  </conditionalFormatting>
  <conditionalFormatting sqref="S7:S12 D100:D111 F100:F111 R100:R111 G103:G111 E119:H124 F131:H133 G134:H136 O137:O142 R193:R204 S199:S204 O206:O217 R206:S217 F1094:J1094 O1116:S1118 F1125:J1125 Q1165:R1170 P1181:P1183">
    <cfRule type="cellIs" dxfId="175" priority="9155" operator="equal">
      <formula>43402</formula>
    </cfRule>
  </conditionalFormatting>
  <conditionalFormatting sqref="S7:S12 D100:D111 F100:F111 R100:R111 G103:G111 F131:H133 G134:H136 O137:O142 R193:R204 S199:S204 R206:S217 F1094:J1094 F1125:J1125 P1181:P1183">
    <cfRule type="cellIs" dxfId="174" priority="9169" operator="equal">
      <formula>43401</formula>
    </cfRule>
  </conditionalFormatting>
  <conditionalFormatting sqref="S20:S25">
    <cfRule type="cellIs" dxfId="173" priority="252" operator="equal">
      <formula>43397</formula>
    </cfRule>
  </conditionalFormatting>
  <conditionalFormatting sqref="S37 S68 S99 S130 S161">
    <cfRule type="cellIs" dxfId="172" priority="8820" operator="equal">
      <formula>43538</formula>
    </cfRule>
    <cfRule type="cellIs" dxfId="171" priority="8821" operator="equal">
      <formula>43586</formula>
    </cfRule>
    <cfRule type="cellIs" dxfId="170" priority="8822" operator="equal">
      <formula>43578</formula>
    </cfRule>
    <cfRule type="cellIs" dxfId="169" priority="8823" operator="equal">
      <formula>43466</formula>
    </cfRule>
    <cfRule type="cellIs" dxfId="168" priority="8824" operator="equal">
      <formula>43402</formula>
    </cfRule>
    <cfRule type="cellIs" dxfId="167" priority="8825" operator="equal">
      <formula>43401</formula>
    </cfRule>
  </conditionalFormatting>
  <conditionalFormatting sqref="S69:S93">
    <cfRule type="cellIs" dxfId="166" priority="6966" operator="equal">
      <formula>43578</formula>
    </cfRule>
    <cfRule type="cellIs" dxfId="165" priority="6967" operator="equal">
      <formula>43538</formula>
    </cfRule>
    <cfRule type="cellIs" dxfId="164" priority="6978" operator="equal">
      <formula>43402</formula>
    </cfRule>
    <cfRule type="cellIs" dxfId="163" priority="6979" operator="equal">
      <formula>43401</formula>
    </cfRule>
  </conditionalFormatting>
  <conditionalFormatting sqref="S100:S124">
    <cfRule type="cellIs" dxfId="162" priority="6822" operator="equal">
      <formula>43402</formula>
    </cfRule>
    <cfRule type="cellIs" dxfId="161" priority="6823" operator="equal">
      <formula>43401</formula>
    </cfRule>
  </conditionalFormatting>
  <conditionalFormatting sqref="S192 J222 S223 S254 S285 S316">
    <cfRule type="cellIs" dxfId="160" priority="8645" operator="equal">
      <formula>43402</formula>
    </cfRule>
    <cfRule type="cellIs" dxfId="159" priority="8646" operator="equal">
      <formula>43401</formula>
    </cfRule>
  </conditionalFormatting>
  <conditionalFormatting sqref="S192 S223 S254 S285 S316">
    <cfRule type="cellIs" dxfId="158" priority="8641" operator="equal">
      <formula>43538</formula>
    </cfRule>
    <cfRule type="cellIs" dxfId="157" priority="8642" operator="equal">
      <formula>43586</formula>
    </cfRule>
    <cfRule type="cellIs" dxfId="156" priority="8643" operator="equal">
      <formula>43578</formula>
    </cfRule>
    <cfRule type="cellIs" dxfId="155" priority="8644" operator="equal">
      <formula>43466</formula>
    </cfRule>
  </conditionalFormatting>
  <conditionalFormatting sqref="S199:S204 O205:S205 O218:S221">
    <cfRule type="cellIs" dxfId="154" priority="10121" operator="equal">
      <formula>43578</formula>
    </cfRule>
  </conditionalFormatting>
  <conditionalFormatting sqref="S255">
    <cfRule type="cellIs" dxfId="153" priority="8511" operator="equal">
      <formula>43466</formula>
    </cfRule>
    <cfRule type="cellIs" dxfId="152" priority="8512" operator="equal">
      <formula>43586</formula>
    </cfRule>
    <cfRule type="cellIs" dxfId="151" priority="8513" operator="equal">
      <formula>43578</formula>
    </cfRule>
    <cfRule type="cellIs" dxfId="150" priority="8514" operator="equal">
      <formula>43538</formula>
    </cfRule>
    <cfRule type="cellIs" dxfId="149" priority="8515" operator="equal">
      <formula>43401</formula>
    </cfRule>
    <cfRule type="cellIs" dxfId="148" priority="8516" operator="equal">
      <formula>43402</formula>
    </cfRule>
    <cfRule type="cellIs" dxfId="147" priority="8517" operator="equal">
      <formula>43397</formula>
    </cfRule>
  </conditionalFormatting>
  <conditionalFormatting sqref="S270">
    <cfRule type="cellIs" dxfId="146" priority="8615" operator="equal">
      <formula>43578</formula>
    </cfRule>
    <cfRule type="cellIs" dxfId="145" priority="8616" operator="equal">
      <formula>43538</formula>
    </cfRule>
    <cfRule type="cellIs" dxfId="144" priority="8617" operator="equal">
      <formula>43586</formula>
    </cfRule>
    <cfRule type="cellIs" dxfId="143" priority="8618" operator="equal">
      <formula>43466</formula>
    </cfRule>
    <cfRule type="cellIs" dxfId="142" priority="8619" operator="equal">
      <formula>43402</formula>
    </cfRule>
  </conditionalFormatting>
  <conditionalFormatting sqref="S273">
    <cfRule type="cellIs" dxfId="141" priority="8610" operator="equal">
      <formula>43578</formula>
    </cfRule>
    <cfRule type="cellIs" dxfId="140" priority="8611" operator="equal">
      <formula>43538</formula>
    </cfRule>
    <cfRule type="cellIs" dxfId="139" priority="8612" operator="equal">
      <formula>43586</formula>
    </cfRule>
    <cfRule type="cellIs" dxfId="138" priority="8613" operator="equal">
      <formula>43466</formula>
    </cfRule>
    <cfRule type="cellIs" dxfId="137" priority="8614" operator="equal">
      <formula>43402</formula>
    </cfRule>
  </conditionalFormatting>
  <conditionalFormatting sqref="S276">
    <cfRule type="cellIs" dxfId="136" priority="8605" operator="equal">
      <formula>43578</formula>
    </cfRule>
    <cfRule type="cellIs" dxfId="135" priority="8606" operator="equal">
      <formula>43538</formula>
    </cfRule>
    <cfRule type="cellIs" dxfId="134" priority="8607" operator="equal">
      <formula>43586</formula>
    </cfRule>
    <cfRule type="cellIs" dxfId="133" priority="8608" operator="equal">
      <formula>43466</formula>
    </cfRule>
    <cfRule type="cellIs" dxfId="132" priority="8609" operator="equal">
      <formula>43402</formula>
    </cfRule>
  </conditionalFormatting>
  <conditionalFormatting sqref="S279">
    <cfRule type="cellIs" dxfId="131" priority="8600" operator="equal">
      <formula>43578</formula>
    </cfRule>
    <cfRule type="cellIs" dxfId="130" priority="8601" operator="equal">
      <formula>43538</formula>
    </cfRule>
    <cfRule type="cellIs" dxfId="129" priority="8602" operator="equal">
      <formula>43586</formula>
    </cfRule>
    <cfRule type="cellIs" dxfId="128" priority="8603" operator="equal">
      <formula>43466</formula>
    </cfRule>
    <cfRule type="cellIs" dxfId="127" priority="8604" operator="equal">
      <formula>43402</formula>
    </cfRule>
  </conditionalFormatting>
  <conditionalFormatting sqref="S385:S390">
    <cfRule type="cellIs" dxfId="126" priority="2441" operator="equal">
      <formula>"51/2019"</formula>
    </cfRule>
  </conditionalFormatting>
  <conditionalFormatting sqref="S410">
    <cfRule type="cellIs" dxfId="125" priority="4367" operator="equal">
      <formula>43402</formula>
    </cfRule>
    <cfRule type="cellIs" dxfId="124" priority="4368" operator="equal">
      <formula>43466</formula>
    </cfRule>
    <cfRule type="cellIs" dxfId="123" priority="4369" operator="equal">
      <formula>43401</formula>
    </cfRule>
    <cfRule type="cellIs" dxfId="122" priority="4370" operator="equal">
      <formula>43538</formula>
    </cfRule>
    <cfRule type="cellIs" dxfId="121" priority="4371" operator="equal">
      <formula>43586</formula>
    </cfRule>
    <cfRule type="cellIs" dxfId="120" priority="4372" operator="equal">
      <formula>43578</formula>
    </cfRule>
  </conditionalFormatting>
  <conditionalFormatting sqref="S422:S434">
    <cfRule type="cellIs" dxfId="119" priority="1750" operator="equal">
      <formula>43578</formula>
    </cfRule>
  </conditionalFormatting>
  <conditionalFormatting sqref="S516:S521">
    <cfRule type="cellIs" dxfId="118" priority="203" operator="equal">
      <formula>43397</formula>
    </cfRule>
  </conditionalFormatting>
  <conditionalFormatting sqref="S540:S545">
    <cfRule type="cellIs" dxfId="117" priority="3612" operator="equal">
      <formula>"51/2019"</formula>
    </cfRule>
  </conditionalFormatting>
  <conditionalFormatting sqref="S545">
    <cfRule type="cellIs" dxfId="116" priority="3613" operator="equal">
      <formula>43397</formula>
    </cfRule>
  </conditionalFormatting>
  <conditionalFormatting sqref="S578:S595">
    <cfRule type="cellIs" dxfId="115" priority="3462" operator="equal">
      <formula>43538</formula>
    </cfRule>
    <cfRule type="cellIs" dxfId="114" priority="3463" operator="equal">
      <formula>43586</formula>
    </cfRule>
    <cfRule type="cellIs" dxfId="113" priority="3464" operator="equal">
      <formula>43578</formula>
    </cfRule>
    <cfRule type="cellIs" dxfId="112" priority="3465" operator="equal">
      <formula>43466</formula>
    </cfRule>
  </conditionalFormatting>
  <conditionalFormatting sqref="S584:S589">
    <cfRule type="cellIs" dxfId="111" priority="3536" operator="equal">
      <formula>43397</formula>
    </cfRule>
    <cfRule type="cellIs" dxfId="110" priority="3537" operator="equal">
      <formula>43402</formula>
    </cfRule>
  </conditionalFormatting>
  <conditionalFormatting sqref="S660:S661 S663:S670">
    <cfRule type="cellIs" dxfId="109" priority="3228" operator="equal">
      <formula>43401</formula>
    </cfRule>
  </conditionalFormatting>
  <conditionalFormatting sqref="S660:S661">
    <cfRule type="cellIs" dxfId="108" priority="3223" operator="equal">
      <formula>43538</formula>
    </cfRule>
    <cfRule type="cellIs" dxfId="107" priority="3224" operator="equal">
      <formula>43586</formula>
    </cfRule>
    <cfRule type="cellIs" dxfId="106" priority="3225" operator="equal">
      <formula>43578</formula>
    </cfRule>
    <cfRule type="cellIs" dxfId="105" priority="3226" operator="equal">
      <formula>43466</formula>
    </cfRule>
    <cfRule type="cellIs" dxfId="104" priority="3227" operator="equal">
      <formula>43402</formula>
    </cfRule>
  </conditionalFormatting>
  <conditionalFormatting sqref="S663:S670">
    <cfRule type="cellIs" dxfId="103" priority="3139" operator="equal">
      <formula>43538</formula>
    </cfRule>
    <cfRule type="cellIs" dxfId="102" priority="3140" operator="equal">
      <formula>43586</formula>
    </cfRule>
    <cfRule type="cellIs" dxfId="101" priority="3141" operator="equal">
      <formula>43578</formula>
    </cfRule>
    <cfRule type="cellIs" dxfId="100" priority="3142" operator="equal">
      <formula>43466</formula>
    </cfRule>
  </conditionalFormatting>
  <conditionalFormatting sqref="S663:S683">
    <cfRule type="cellIs" dxfId="99" priority="181" operator="equal">
      <formula>43402</formula>
    </cfRule>
  </conditionalFormatting>
  <conditionalFormatting sqref="S665:S670">
    <cfRule type="cellIs" dxfId="98" priority="3143" operator="equal">
      <formula>43397</formula>
    </cfRule>
  </conditionalFormatting>
  <conditionalFormatting sqref="S672:S683">
    <cfRule type="cellIs" dxfId="97" priority="177" operator="equal">
      <formula>43578</formula>
    </cfRule>
    <cfRule type="cellIs" dxfId="96" priority="178" operator="equal">
      <formula>43538</formula>
    </cfRule>
    <cfRule type="cellIs" dxfId="95" priority="179" operator="equal">
      <formula>43586</formula>
    </cfRule>
    <cfRule type="cellIs" dxfId="94" priority="180" operator="equal">
      <formula>43466</formula>
    </cfRule>
  </conditionalFormatting>
  <conditionalFormatting sqref="S678:S683">
    <cfRule type="cellIs" dxfId="93" priority="182" operator="equal">
      <formula>43397</formula>
    </cfRule>
  </conditionalFormatting>
  <conditionalFormatting sqref="S709:S714">
    <cfRule type="cellIs" dxfId="92" priority="112" operator="equal">
      <formula>43397</formula>
    </cfRule>
  </conditionalFormatting>
  <conditionalFormatting sqref="S727:S731">
    <cfRule type="cellIs" dxfId="91" priority="2914" operator="equal">
      <formula>"51/2019"</formula>
    </cfRule>
  </conditionalFormatting>
  <conditionalFormatting sqref="S771:S776">
    <cfRule type="cellIs" dxfId="90" priority="2769" operator="equal">
      <formula>43402</formula>
    </cfRule>
    <cfRule type="cellIs" dxfId="89" priority="2770" operator="equal">
      <formula>43401</formula>
    </cfRule>
    <cfRule type="cellIs" dxfId="88" priority="2771" operator="equal">
      <formula>43538</formula>
    </cfRule>
    <cfRule type="cellIs" dxfId="87" priority="2772" operator="equal">
      <formula>43578</formula>
    </cfRule>
    <cfRule type="cellIs" dxfId="86" priority="2774" operator="equal">
      <formula>43466</formula>
    </cfRule>
    <cfRule type="cellIs" dxfId="85" priority="2808" operator="equal">
      <formula>43586</formula>
    </cfRule>
  </conditionalFormatting>
  <conditionalFormatting sqref="S773 S776">
    <cfRule type="cellIs" dxfId="84" priority="2773" operator="equal">
      <formula>43397</formula>
    </cfRule>
  </conditionalFormatting>
  <conditionalFormatting sqref="S845:S858">
    <cfRule type="cellIs" dxfId="83" priority="5126" operator="equal">
      <formula>43402</formula>
    </cfRule>
  </conditionalFormatting>
  <conditionalFormatting sqref="S855">
    <cfRule type="cellIs" dxfId="82" priority="5161" operator="equal">
      <formula>43538</formula>
    </cfRule>
    <cfRule type="cellIs" dxfId="81" priority="5167" operator="equal">
      <formula>43397</formula>
    </cfRule>
  </conditionalFormatting>
  <conditionalFormatting sqref="S858">
    <cfRule type="cellIs" dxfId="80" priority="5154" operator="equal">
      <formula>43538</formula>
    </cfRule>
    <cfRule type="cellIs" dxfId="79" priority="5160" operator="equal">
      <formula>43397</formula>
    </cfRule>
  </conditionalFormatting>
  <conditionalFormatting sqref="S878:S889">
    <cfRule type="cellIs" dxfId="78" priority="5034" operator="equal">
      <formula>43586</formula>
    </cfRule>
    <cfRule type="cellIs" dxfId="77" priority="5035" operator="equal">
      <formula>43402</formula>
    </cfRule>
    <cfRule type="cellIs" dxfId="76" priority="5036" operator="equal">
      <formula>43401</formula>
    </cfRule>
    <cfRule type="cellIs" dxfId="75" priority="5037" operator="equal">
      <formula>43538</formula>
    </cfRule>
    <cfRule type="cellIs" dxfId="74" priority="5038" operator="equal">
      <formula>43578</formula>
    </cfRule>
    <cfRule type="cellIs" dxfId="73" priority="5039" operator="equal">
      <formula>43466</formula>
    </cfRule>
  </conditionalFormatting>
  <conditionalFormatting sqref="S884:S889">
    <cfRule type="cellIs" dxfId="72" priority="5053" operator="equal">
      <formula>43397</formula>
    </cfRule>
  </conditionalFormatting>
  <conditionalFormatting sqref="S891:S896">
    <cfRule type="cellIs" dxfId="71" priority="5052" operator="equal">
      <formula>43397</formula>
    </cfRule>
  </conditionalFormatting>
  <conditionalFormatting sqref="S915:S920 Q917 Q920 N921 Q931:Q933">
    <cfRule type="cellIs" dxfId="70" priority="5019" operator="equal">
      <formula>43397</formula>
    </cfRule>
  </conditionalFormatting>
  <conditionalFormatting sqref="S923:S924">
    <cfRule type="cellIs" dxfId="69" priority="4982" operator="equal">
      <formula>43538</formula>
    </cfRule>
    <cfRule type="cellIs" dxfId="68" priority="4983" operator="equal">
      <formula>43586</formula>
    </cfRule>
    <cfRule type="cellIs" dxfId="67" priority="4984" operator="equal">
      <formula>43466</formula>
    </cfRule>
    <cfRule type="cellIs" dxfId="66" priority="4985" operator="equal">
      <formula>43402</formula>
    </cfRule>
    <cfRule type="cellIs" dxfId="65" priority="4986" operator="equal">
      <formula>43401</formula>
    </cfRule>
    <cfRule type="cellIs" dxfId="64" priority="4987" operator="equal">
      <formula>43578</formula>
    </cfRule>
  </conditionalFormatting>
  <conditionalFormatting sqref="S928:S933">
    <cfRule type="cellIs" dxfId="63" priority="4964" operator="equal">
      <formula>43586</formula>
    </cfRule>
    <cfRule type="cellIs" dxfId="62" priority="4965" operator="equal">
      <formula>43402</formula>
    </cfRule>
    <cfRule type="cellIs" dxfId="61" priority="4966" operator="equal">
      <formula>43401</formula>
    </cfRule>
    <cfRule type="cellIs" dxfId="60" priority="4967" operator="equal">
      <formula>43538</formula>
    </cfRule>
    <cfRule type="cellIs" dxfId="59" priority="4968" operator="equal">
      <formula>43578</formula>
    </cfRule>
    <cfRule type="cellIs" dxfId="58" priority="4969" operator="equal">
      <formula>43466</formula>
    </cfRule>
  </conditionalFormatting>
  <conditionalFormatting sqref="S971">
    <cfRule type="cellIs" dxfId="57" priority="4869" operator="equal">
      <formula>43538</formula>
    </cfRule>
    <cfRule type="cellIs" dxfId="56" priority="4870" operator="equal">
      <formula>43402</formula>
    </cfRule>
    <cfRule type="cellIs" dxfId="55" priority="4871" operator="equal">
      <formula>43401</formula>
    </cfRule>
    <cfRule type="cellIs" dxfId="54" priority="4872" operator="equal">
      <formula>43586</formula>
    </cfRule>
    <cfRule type="cellIs" dxfId="53" priority="4873" operator="equal">
      <formula>43466</formula>
    </cfRule>
    <cfRule type="cellIs" dxfId="52" priority="4882" operator="equal">
      <formula>43578</formula>
    </cfRule>
  </conditionalFormatting>
  <conditionalFormatting sqref="S1002">
    <cfRule type="cellIs" dxfId="51" priority="4845" operator="equal">
      <formula>43397</formula>
    </cfRule>
  </conditionalFormatting>
  <conditionalFormatting sqref="S1002:S1013">
    <cfRule type="cellIs" dxfId="50" priority="4817" operator="equal">
      <formula>43466</formula>
    </cfRule>
    <cfRule type="cellIs" dxfId="49" priority="4818" operator="equal">
      <formula>43538</formula>
    </cfRule>
    <cfRule type="cellIs" dxfId="48" priority="4819" operator="equal">
      <formula>43586</formula>
    </cfRule>
    <cfRule type="cellIs" dxfId="47" priority="4820" operator="equal">
      <formula>43578</formula>
    </cfRule>
    <cfRule type="cellIs" dxfId="46" priority="4821" operator="equal">
      <formula>43402</formula>
    </cfRule>
    <cfRule type="cellIs" dxfId="45" priority="4822" operator="equal">
      <formula>43401</formula>
    </cfRule>
  </conditionalFormatting>
  <conditionalFormatting sqref="S1004:S1005 S1010:S1011">
    <cfRule type="cellIs" dxfId="44" priority="4823" operator="equal">
      <formula>43397</formula>
    </cfRule>
  </conditionalFormatting>
  <conditionalFormatting sqref="S1007:S1008 S1013">
    <cfRule type="cellIs" dxfId="43" priority="4844" operator="equal">
      <formula>43397</formula>
    </cfRule>
  </conditionalFormatting>
  <conditionalFormatting sqref="S1015">
    <cfRule type="cellIs" dxfId="42" priority="4816" operator="equal">
      <formula>43397</formula>
    </cfRule>
  </conditionalFormatting>
  <conditionalFormatting sqref="S1015:S1026">
    <cfRule type="cellIs" dxfId="41" priority="4808" operator="equal">
      <formula>43466</formula>
    </cfRule>
    <cfRule type="cellIs" dxfId="40" priority="4809" operator="equal">
      <formula>43538</formula>
    </cfRule>
    <cfRule type="cellIs" dxfId="39" priority="4810" operator="equal">
      <formula>43586</formula>
    </cfRule>
    <cfRule type="cellIs" dxfId="38" priority="4811" operator="equal">
      <formula>43578</formula>
    </cfRule>
    <cfRule type="cellIs" dxfId="37" priority="4812" operator="equal">
      <formula>43402</formula>
    </cfRule>
    <cfRule type="cellIs" dxfId="36" priority="4813" operator="equal">
      <formula>43401</formula>
    </cfRule>
  </conditionalFormatting>
  <conditionalFormatting sqref="S1017:S1018 S1023:S1024">
    <cfRule type="cellIs" dxfId="35" priority="4815" operator="equal">
      <formula>43397</formula>
    </cfRule>
  </conditionalFormatting>
  <conditionalFormatting sqref="S1020:S1021 S1026">
    <cfRule type="cellIs" dxfId="34" priority="4814" operator="equal">
      <formula>43397</formula>
    </cfRule>
  </conditionalFormatting>
  <conditionalFormatting sqref="S1039:S1044">
    <cfRule type="cellIs" dxfId="33" priority="687" operator="equal">
      <formula>43538</formula>
    </cfRule>
    <cfRule type="cellIs" dxfId="32" priority="688" operator="equal">
      <formula>43586</formula>
    </cfRule>
    <cfRule type="cellIs" dxfId="31" priority="689" operator="equal">
      <formula>43578</formula>
    </cfRule>
    <cfRule type="cellIs" dxfId="30" priority="690" operator="equal">
      <formula>43466</formula>
    </cfRule>
    <cfRule type="cellIs" dxfId="29" priority="691" operator="equal">
      <formula>43401</formula>
    </cfRule>
    <cfRule type="cellIs" dxfId="28" priority="692" operator="equal">
      <formula>43402</formula>
    </cfRule>
    <cfRule type="cellIs" dxfId="27" priority="699" operator="equal">
      <formula>"51/2019"</formula>
    </cfRule>
  </conditionalFormatting>
  <conditionalFormatting sqref="S1041">
    <cfRule type="cellIs" dxfId="26" priority="686" operator="equal">
      <formula>43397</formula>
    </cfRule>
  </conditionalFormatting>
  <conditionalFormatting sqref="S1044">
    <cfRule type="cellIs" dxfId="25" priority="685" operator="equal">
      <formula>43397</formula>
    </cfRule>
  </conditionalFormatting>
  <conditionalFormatting sqref="S1046:S1057">
    <cfRule type="cellIs" dxfId="24" priority="2104" operator="equal">
      <formula>43586</formula>
    </cfRule>
  </conditionalFormatting>
  <conditionalFormatting sqref="S1074 N1078 Q1079:Q1090 S1085:S1090">
    <cfRule type="cellIs" dxfId="23" priority="4755" operator="equal">
      <formula>43397</formula>
    </cfRule>
  </conditionalFormatting>
  <conditionalFormatting sqref="S1159:S1164">
    <cfRule type="cellIs" dxfId="22" priority="1964" operator="equal">
      <formula>43538</formula>
    </cfRule>
    <cfRule type="cellIs" dxfId="21" priority="1965" operator="equal">
      <formula>43586</formula>
    </cfRule>
    <cfRule type="cellIs" dxfId="20" priority="1966" operator="equal">
      <formula>43578</formula>
    </cfRule>
    <cfRule type="cellIs" dxfId="19" priority="1967" operator="equal">
      <formula>43466</formula>
    </cfRule>
    <cfRule type="cellIs" dxfId="18" priority="1968" operator="equal">
      <formula>43401</formula>
    </cfRule>
  </conditionalFormatting>
  <conditionalFormatting sqref="S1164">
    <cfRule type="cellIs" dxfId="17" priority="4618" operator="equal">
      <formula>43397</formula>
    </cfRule>
  </conditionalFormatting>
  <conditionalFormatting sqref="S1168:S1170">
    <cfRule type="cellIs" dxfId="16" priority="4607" operator="equal">
      <formula>43402</formula>
    </cfRule>
    <cfRule type="cellIs" dxfId="15" priority="4608" operator="equal">
      <formula>43538</formula>
    </cfRule>
    <cfRule type="cellIs" dxfId="14" priority="4609" operator="equal">
      <formula>43586</formula>
    </cfRule>
    <cfRule type="cellIs" dxfId="13" priority="4610" operator="equal">
      <formula>43578</formula>
    </cfRule>
    <cfRule type="cellIs" dxfId="12" priority="4611" operator="equal">
      <formula>43466</formula>
    </cfRule>
    <cfRule type="cellIs" dxfId="11" priority="4612" operator="equal">
      <formula>43401</formula>
    </cfRule>
  </conditionalFormatting>
  <conditionalFormatting sqref="S1170">
    <cfRule type="cellIs" dxfId="10" priority="4606" operator="equal">
      <formula>43397</formula>
    </cfRule>
  </conditionalFormatting>
  <conditionalFormatting sqref="S1172:S1183">
    <cfRule type="cellIs" dxfId="9" priority="4600" operator="equal">
      <formula>43402</formula>
    </cfRule>
    <cfRule type="cellIs" dxfId="8" priority="4605" operator="equal">
      <formula>43401</formula>
    </cfRule>
  </conditionalFormatting>
  <conditionalFormatting sqref="S1189:S1213 Q1211:Q1213">
    <cfRule type="cellIs" dxfId="7" priority="4569" operator="equal">
      <formula>43401</formula>
    </cfRule>
  </conditionalFormatting>
  <conditionalFormatting sqref="S1197 S1200 N1201 S1208:S1213 Q1211:Q1213">
    <cfRule type="cellIs" dxfId="6" priority="4560" operator="equal">
      <formula>43397</formula>
    </cfRule>
  </conditionalFormatting>
  <conditionalFormatting sqref="P959:P964">
    <cfRule type="cellIs" dxfId="5" priority="1" operator="equal">
      <formula>43538</formula>
    </cfRule>
    <cfRule type="cellIs" dxfId="4" priority="2" operator="equal">
      <formula>43578</formula>
    </cfRule>
    <cfRule type="cellIs" dxfId="3" priority="3" operator="equal">
      <formula>43466</formula>
    </cfRule>
    <cfRule type="cellIs" dxfId="2" priority="4" operator="equal">
      <formula>43402</formula>
    </cfRule>
    <cfRule type="cellIs" dxfId="1" priority="5" operator="equal">
      <formula>43401</formula>
    </cfRule>
    <cfRule type="cellIs" dxfId="0" priority="6" operator="equal">
      <formula>43586</formula>
    </cfRule>
  </conditionalFormatting>
  <pageMargins left="0.7" right="0.7" top="0.75" bottom="0.75" header="0.51180555555555496" footer="0.51180555555555496"/>
  <pageSetup scale="10" firstPageNumber="0" orientation="portrait" horizontalDpi="300" verticalDpi="300" r:id="rId1"/>
  <rowBreaks count="17" manualBreakCount="17">
    <brk id="94" max="16383" man="1"/>
    <brk id="156" max="16383" man="1"/>
    <brk id="218" max="16383" man="1"/>
    <brk id="249" max="16383" man="1"/>
    <brk id="280" max="16383" man="1"/>
    <brk id="342" max="16383" man="1"/>
    <brk id="404" max="16383" man="1"/>
    <brk id="466" max="16383" man="1"/>
    <brk id="528" max="16383" man="1"/>
    <brk id="559" max="16383" man="1"/>
    <brk id="621" max="16383" man="1"/>
    <brk id="685" max="16383" man="1"/>
    <brk id="716" max="16383" man="1"/>
    <brk id="778" max="16383" man="1"/>
    <brk id="873" max="16383" man="1"/>
    <brk id="997" max="16383" man="1"/>
    <brk id="10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DÖNEM II</vt:lpstr>
      <vt:lpstr>PHASE II</vt:lpstr>
      <vt:lpstr>2021-2022 AKADEMİK TAKVİM</vt:lpstr>
      <vt:lpstr>D2 Des Prog 2026-27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YBU</dc:creator>
  <cp:lastModifiedBy>buket oğuz</cp:lastModifiedBy>
  <cp:revision>6</cp:revision>
  <cp:lastPrinted>2015-08-25T14:46:19Z</cp:lastPrinted>
  <dcterms:created xsi:type="dcterms:W3CDTF">2013-12-23T07:55:36Z</dcterms:created>
  <dcterms:modified xsi:type="dcterms:W3CDTF">2026-08-28T07:52:41Z</dcterms:modified>
  <dc:language>tr-TR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